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1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0" i="27" l="1"/>
  <c r="B9" i="27" s="1"/>
  <c r="C42" i="1" s="1"/>
  <c r="C10" i="1" l="1"/>
  <c r="C41" i="1" s="1"/>
</calcChain>
</file>

<file path=xl/sharedStrings.xml><?xml version="1.0" encoding="utf-8"?>
<sst xmlns="http://schemas.openxmlformats.org/spreadsheetml/2006/main" count="3338" uniqueCount="764">
  <si>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</si>
  <si>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</si>
  <si>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</si>
  <si>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</si>
  <si>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</si>
  <si>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</si>
  <si>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</si>
  <si>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</si>
  <si>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</si>
  <si>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</si>
  <si>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</si>
  <si>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</si>
  <si>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</si>
  <si>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</si>
  <si>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</si>
  <si>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</si>
  <si>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</si>
  <si>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</si>
  <si>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</si>
  <si>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</si>
  <si>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</si>
  <si>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</si>
  <si>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</si>
  <si>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</si>
  <si>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</si>
  <si>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</si>
  <si>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</si>
  <si>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</si>
  <si>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</si>
  <si>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</si>
  <si>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</si>
  <si>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</si>
  <si>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</si>
  <si>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</si>
  <si>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</si>
  <si>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</si>
  <si>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</si>
  <si>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</si>
  <si>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</si>
  <si>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</si>
  <si>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</si>
  <si>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</si>
  <si>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</si>
  <si>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</si>
  <si>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</si>
  <si>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</si>
  <si>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</si>
  <si>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</si>
  <si>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</si>
  <si>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</si>
  <si>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</si>
  <si>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</si>
  <si>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</si>
  <si>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</si>
  <si>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</si>
  <si>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</si>
  <si>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</si>
  <si>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</si>
  <si>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</si>
  <si>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</si>
  <si>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</si>
  <si>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</si>
  <si>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</si>
  <si>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</si>
  <si>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</si>
  <si>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</si>
  <si>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</si>
  <si>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</si>
  <si>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</si>
  <si>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</si>
  <si>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</si>
  <si>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</si>
  <si>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</si>
  <si>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</si>
  <si>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</si>
  <si>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</si>
  <si>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</si>
  <si>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</si>
  <si>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</si>
  <si>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</si>
  <si>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</si>
  <si>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</si>
  <si>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</si>
  <si>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</si>
  <si>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</si>
  <si>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</si>
  <si>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</si>
  <si>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</si>
  <si>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</si>
  <si>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</si>
  <si>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</si>
  <si>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</si>
  <si>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</si>
  <si>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</si>
  <si>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</si>
  <si>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</si>
  <si>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</si>
  <si>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</si>
  <si>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</si>
  <si>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</si>
  <si>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</si>
  <si>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</si>
  <si>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</si>
  <si>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</si>
  <si>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</si>
  <si>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</si>
  <si>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</si>
  <si>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</si>
  <si>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</si>
  <si>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</si>
  <si>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</si>
  <si>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</si>
  <si>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</si>
  <si>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</si>
  <si>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</si>
  <si>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</si>
  <si>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</si>
  <si>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</si>
  <si>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</si>
  <si>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</si>
  <si>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</si>
  <si>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</si>
  <si>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</si>
  <si>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</si>
  <si>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</si>
  <si>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</si>
  <si>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</si>
  <si>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</si>
  <si>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</si>
  <si>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</si>
  <si>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</si>
  <si>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</si>
  <si>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</si>
  <si>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</si>
  <si>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</si>
  <si>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</si>
  <si>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</si>
  <si>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</si>
  <si>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</si>
  <si>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</si>
  <si>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</si>
  <si>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</si>
  <si>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</si>
  <si>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</si>
  <si>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</si>
  <si>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</si>
  <si>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</si>
  <si>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</si>
  <si>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</si>
  <si>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</si>
  <si>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</si>
  <si>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</si>
  <si>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</si>
  <si>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</si>
  <si>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</si>
  <si>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</si>
  <si>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</si>
  <si>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</si>
  <si>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</si>
  <si>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</si>
  <si>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</si>
  <si>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</si>
  <si>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</si>
  <si>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</si>
  <si>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</si>
  <si>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</si>
  <si>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</si>
  <si>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</si>
  <si>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</si>
  <si>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</si>
  <si>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</si>
  <si>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</si>
  <si>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</si>
  <si>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</si>
  <si>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</si>
  <si>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</si>
  <si>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</si>
  <si>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</si>
  <si>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</si>
  <si>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</si>
  <si>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</si>
  <si>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</si>
  <si>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</si>
  <si>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</si>
  <si>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</si>
  <si>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</si>
  <si>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</si>
  <si>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</si>
  <si>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</si>
  <si>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</si>
  <si>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</si>
  <si>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</si>
  <si>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</si>
  <si>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</si>
  <si>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</si>
  <si>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</si>
  <si>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</si>
  <si>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הכשרה מניות</t>
  </si>
  <si>
    <t>הכשרה מניות-(חדש</t>
  </si>
  <si>
    <t>58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</si>
  <si>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</si>
  <si>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</si>
  <si>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</si>
  <si>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</si>
  <si>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</si>
  <si>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</si>
  <si>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</si>
  <si>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</si>
  <si>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</si>
  <si>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</si>
  <si>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</si>
  <si>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</si>
  <si>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</si>
  <si>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</si>
  <si>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</si>
  <si>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</si>
  <si>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</si>
  <si>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</si>
  <si>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</si>
  <si>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-20001(לשלם)-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</si>
  <si>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</si>
  <si>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</si>
  <si>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</si>
  <si>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</si>
  <si>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</si>
  <si>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</si>
  <si>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</si>
  <si>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</si>
  <si>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</si>
  <si>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</si>
  <si>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</si>
  <si>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</si>
  <si>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</si>
  <si>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</si>
  <si>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</si>
  <si>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</si>
  <si>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</si>
  <si>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</si>
  <si>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שקלית 0330- האוצר - ממשלתית שקלית</t>
  </si>
  <si>
    <t>1160985</t>
  </si>
  <si>
    <t>RF</t>
  </si>
  <si>
    <t>16/07/20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</si>
  <si>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</si>
  <si>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</si>
  <si>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</si>
  <si>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</si>
  <si>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</si>
  <si>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</si>
  <si>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</si>
  <si>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</si>
  <si>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</si>
  <si>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</si>
  <si>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</si>
  <si>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</si>
  <si>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הש אג6- דיסקונט השקעות</t>
  </si>
  <si>
    <t>6390207</t>
  </si>
  <si>
    <t>520023896</t>
  </si>
  <si>
    <t>ilBBB-</t>
  </si>
  <si>
    <t>13/08/20</t>
  </si>
  <si>
    <t>סאות'רן   אגח א- סאותרן פרופרטיס</t>
  </si>
  <si>
    <t>1140094</t>
  </si>
  <si>
    <t>1921080</t>
  </si>
  <si>
    <t>נדלן מניב בחו"ל</t>
  </si>
  <si>
    <t>ilA-</t>
  </si>
  <si>
    <t>30/08/18</t>
  </si>
  <si>
    <t>סה"כ אחר</t>
  </si>
  <si>
    <t>סה"כ תל אביב 35</t>
  </si>
  <si>
    <t>מיטרוניקס</t>
  </si>
  <si>
    <t>1091065</t>
  </si>
  <si>
    <t>511527202</t>
  </si>
  <si>
    <t>אלקטרוניקה ואופטיקה</t>
  </si>
  <si>
    <t>פניקס    1- הפניקס</t>
  </si>
  <si>
    <t>767012</t>
  </si>
  <si>
    <t>520017450</t>
  </si>
  <si>
    <t>ביטוח</t>
  </si>
  <si>
    <t>שיכון ובינוי- שיכון ובינוי</t>
  </si>
  <si>
    <t>1081942</t>
  </si>
  <si>
    <t>520036104</t>
  </si>
  <si>
    <t>בנייה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</si>
  <si>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</si>
  <si>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</si>
  <si>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</si>
  <si>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</si>
  <si>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</si>
  <si>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</si>
  <si>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</si>
  <si>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</si>
  <si>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</si>
  <si>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</si>
  <si>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פועלים</t>
  </si>
  <si>
    <t>662577</t>
  </si>
  <si>
    <t>520000118</t>
  </si>
  <si>
    <t>אנרג'יאן- אנרג'יאן</t>
  </si>
  <si>
    <t>1155290</t>
  </si>
  <si>
    <t>560033185</t>
  </si>
  <si>
    <t>חיפושי נפט וגז</t>
  </si>
  <si>
    <t>שטראוס-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</si>
  <si>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</si>
  <si>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</si>
  <si>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</si>
  <si>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</si>
  <si>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</si>
  <si>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</si>
  <si>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</si>
  <si>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</si>
  <si>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</si>
  <si>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</si>
  <si>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נדלן מניב בישראל</t>
  </si>
  <si>
    <t>מבני תעשיה- מבני תעשיה</t>
  </si>
  <si>
    <t>226019</t>
  </si>
  <si>
    <t>520024126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</si>
  <si>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</si>
  <si>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</si>
  <si>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</si>
  <si>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</si>
  <si>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</si>
  <si>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</si>
  <si>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</si>
  <si>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</si>
  <si>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</si>
  <si>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</si>
  <si>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ארקו אחזקות- ארקו החזקות</t>
  </si>
  <si>
    <t>310011</t>
  </si>
  <si>
    <t>520037367</t>
  </si>
  <si>
    <t>אנרגיה</t>
  </si>
  <si>
    <t>סופרגז- סופרגז אנרגיה</t>
  </si>
  <si>
    <t>1166917</t>
  </si>
  <si>
    <t>516077989</t>
  </si>
  <si>
    <t>כלל ביטוח- כלל עסקי ביטוח</t>
  </si>
  <si>
    <t>224014</t>
  </si>
  <si>
    <t>520036120</t>
  </si>
  <si>
    <t>אפריקה מגורים</t>
  </si>
  <si>
    <t>1097948</t>
  </si>
  <si>
    <t>520034760</t>
  </si>
  <si>
    <t>דמרי- דמרי</t>
  </si>
  <si>
    <t>1090315</t>
  </si>
  <si>
    <t>511399388</t>
  </si>
  <si>
    <t>חברה לישראל- חברה לישראל</t>
  </si>
  <si>
    <t>576017</t>
  </si>
  <si>
    <t>520028010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</si>
  <si>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</si>
  <si>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</si>
  <si>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</si>
  <si>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</si>
  <si>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</si>
  <si>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</si>
  <si>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</si>
  <si>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</si>
  <si>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</si>
  <si>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</si>
  <si>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</si>
  <si>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</si>
  <si>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</si>
  <si>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</si>
  <si>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</si>
  <si>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</si>
  <si>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יוחננוף- מ.יוחננוף ובניו (1988) בע"מ</t>
  </si>
  <si>
    <t>1161264</t>
  </si>
  <si>
    <t>511344186</t>
  </si>
  <si>
    <t>אדגר- אדגר השקעות</t>
  </si>
  <si>
    <t>1820083</t>
  </si>
  <si>
    <t>520035171</t>
  </si>
  <si>
    <t>אלקטרה נדלן- אלקטרה נדל"ן</t>
  </si>
  <si>
    <t>1094044</t>
  </si>
  <si>
    <t>510607328</t>
  </si>
  <si>
    <t>בראק אן וי- בראק אן וי</t>
  </si>
  <si>
    <t>1121607</t>
  </si>
  <si>
    <t>34250659</t>
  </si>
  <si>
    <t>גזית גלוב- גזית גלוב</t>
  </si>
  <si>
    <t>126011</t>
  </si>
  <si>
    <t>520033234</t>
  </si>
  <si>
    <t>ביג</t>
  </si>
  <si>
    <t>1097260</t>
  </si>
  <si>
    <t>513623314</t>
  </si>
  <si>
    <t>מגה אור- מגה אור</t>
  </si>
  <si>
    <t>1104488</t>
  </si>
  <si>
    <t>513257873</t>
  </si>
  <si>
    <t>אודיוקודס- אודיוקודס</t>
  </si>
  <si>
    <t>1082965</t>
  </si>
  <si>
    <t>520044132</t>
  </si>
  <si>
    <t>ציוד תקשורת</t>
  </si>
  <si>
    <t>אנלייט אנרגיה- אנלייט אנרגיה</t>
  </si>
  <si>
    <t>720011</t>
  </si>
  <si>
    <t>520041146</t>
  </si>
  <si>
    <t>חילן- חילן</t>
  </si>
  <si>
    <t>1084698</t>
  </si>
  <si>
    <t>520039942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</si>
  <si>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</si>
  <si>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</si>
  <si>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</si>
  <si>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</si>
  <si>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</si>
  <si>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</si>
  <si>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</si>
  <si>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סלקום</t>
  </si>
  <si>
    <t>1101534</t>
  </si>
  <si>
    <t>511930125</t>
  </si>
  <si>
    <t>סה"כ מניות היתר</t>
  </si>
  <si>
    <t>יונטרוניקס- יוניטרוניקס</t>
  </si>
  <si>
    <t>1083831</t>
  </si>
  <si>
    <t>520044199</t>
  </si>
  <si>
    <t>אלמוגים- אלמוגים החזקות</t>
  </si>
  <si>
    <t>1136829</t>
  </si>
  <si>
    <t>513988824</t>
  </si>
  <si>
    <t>חג'ג' נדל"ן- חג'ג' נדלן</t>
  </si>
  <si>
    <t>823013</t>
  </si>
  <si>
    <t>520033309</t>
  </si>
  <si>
    <t>מילניום פוד-טק- מילניום פוד-טק</t>
  </si>
  <si>
    <t>1167501</t>
  </si>
  <si>
    <t>540288149</t>
  </si>
  <si>
    <t>השקעות בהי-טק</t>
  </si>
  <si>
    <t>סקופ- סקופ</t>
  </si>
  <si>
    <t>288019</t>
  </si>
  <si>
    <t>520037425</t>
  </si>
  <si>
    <t>וילאר- וילאר</t>
  </si>
  <si>
    <t>416016</t>
  </si>
  <si>
    <t>520038910</t>
  </si>
  <si>
    <t>מגוריט- מגוריט</t>
  </si>
  <si>
    <t>1139195</t>
  </si>
  <si>
    <t>515434074</t>
  </si>
  <si>
    <t>אופל בלאנס- אופל בלאנס השקעות בע"מ</t>
  </si>
  <si>
    <t>1094986</t>
  </si>
  <si>
    <t>513734566</t>
  </si>
  <si>
    <t>נאוי- נאוי</t>
  </si>
  <si>
    <t>208017</t>
  </si>
  <si>
    <t>520036070</t>
  </si>
  <si>
    <t>פורסייט- פורסייט</t>
  </si>
  <si>
    <t>199018</t>
  </si>
  <si>
    <t>520036062</t>
  </si>
  <si>
    <t>סה"כ call 001 אופציות</t>
  </si>
  <si>
    <t>KORNIT DIGITAL-KRNT</t>
  </si>
  <si>
    <t>IL0011216723</t>
  </si>
  <si>
    <t>NYSE</t>
  </si>
  <si>
    <t>בלומברג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</si>
  <si>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</si>
  <si>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</si>
  <si>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</si>
  <si>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</si>
  <si>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</si>
  <si>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</si>
  <si>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</si>
  <si>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</si>
  <si>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</si>
  <si>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</si>
  <si>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</si>
  <si>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</si>
  <si>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</si>
  <si>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</si>
  <si>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BlackRock</t>
  </si>
  <si>
    <t>US09247X1019</t>
  </si>
  <si>
    <t>2235</t>
  </si>
  <si>
    <t>Diversified Financials</t>
  </si>
  <si>
    <t>BIONTECH SE</t>
  </si>
  <si>
    <t>US09075V1026</t>
  </si>
  <si>
    <t>5231</t>
  </si>
  <si>
    <t>Health Care Equipment &amp; Services</t>
  </si>
  <si>
    <t>DARIOHEALTH</t>
  </si>
  <si>
    <t>US23725P2092</t>
  </si>
  <si>
    <t>5233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</si>
  <si>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</si>
  <si>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</si>
  <si>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</si>
  <si>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</si>
  <si>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</si>
  <si>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</si>
  <si>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</si>
  <si>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SMSN LI - SAMSUNG</t>
  </si>
  <si>
    <t>US7960508882</t>
  </si>
  <si>
    <t>5093</t>
  </si>
  <si>
    <t>AIRBUS GROUP</t>
  </si>
  <si>
    <t>NL0000235190</t>
  </si>
  <si>
    <t>FWB</t>
  </si>
  <si>
    <t>5137</t>
  </si>
  <si>
    <t>AMAZON-AMZN COM</t>
  </si>
  <si>
    <t>US0231351067</t>
  </si>
  <si>
    <t>4865</t>
  </si>
  <si>
    <t>UNITED PARCEL B</t>
  </si>
  <si>
    <t>US9113121068</t>
  </si>
  <si>
    <t>5132</t>
  </si>
  <si>
    <t>ASTRAZENECA PLC</t>
  </si>
  <si>
    <t>US0463531089</t>
  </si>
  <si>
    <t>5238</t>
  </si>
  <si>
    <t>MODERNA INC</t>
  </si>
  <si>
    <t>US60770K1079</t>
  </si>
  <si>
    <t>5237</t>
  </si>
  <si>
    <t>MYL-MYLAN LABORATOR- MYLAN</t>
  </si>
  <si>
    <t>NL0011031208</t>
  </si>
  <si>
    <t>1655</t>
  </si>
  <si>
    <t>Regeneron Pharmaceuticals</t>
  </si>
  <si>
    <t>US75886F1075</t>
  </si>
  <si>
    <t>5211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</si>
  <si>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</si>
  <si>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</si>
  <si>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</si>
  <si>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</si>
  <si>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</si>
  <si>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</si>
  <si>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</si>
  <si>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</si>
  <si>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</si>
  <si>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</si>
  <si>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</si>
  <si>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</si>
  <si>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</si>
  <si>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</si>
  <si>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</si>
  <si>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</si>
  <si>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</si>
  <si>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</si>
  <si>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</si>
  <si>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</si>
  <si>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</si>
  <si>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</si>
  <si>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</si>
  <si>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</si>
  <si>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</si>
  <si>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</si>
  <si>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</si>
  <si>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</si>
  <si>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</si>
  <si>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</si>
  <si>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Technology Hardware &amp; Equipment</t>
  </si>
  <si>
    <t>GOOGL GOOGLE C Class- GOOGLE</t>
  </si>
  <si>
    <t>US38259P7069</t>
  </si>
  <si>
    <t>960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</si>
  <si>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</si>
  <si>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</si>
  <si>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</si>
  <si>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</si>
  <si>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</si>
  <si>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</si>
  <si>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</si>
  <si>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סה"כ שמחקות מדדי מניות בישראל</t>
  </si>
  <si>
    <t>סה"כ שמחקות מדדי מניות בחו"ל</t>
  </si>
  <si>
    <t>הראל NASDAQ100</t>
  </si>
  <si>
    <t>1149038</t>
  </si>
  <si>
    <t>511776783</t>
  </si>
  <si>
    <t>מניות</t>
  </si>
  <si>
    <t>הראל S&amp;P500 מנוטרל- הראל קרנות מדד</t>
  </si>
  <si>
    <t>1149137</t>
  </si>
  <si>
    <t>MTF סל Bluestar Travel &amp; Vacation- מגדל קרנות נאמנות</t>
  </si>
  <si>
    <t>1167584</t>
  </si>
  <si>
    <t>511303661</t>
  </si>
  <si>
    <t>פסגות NDX 100 (4A)ETF מנוטרלת מט"ח- פסגות קרנות מדד</t>
  </si>
  <si>
    <t>1149822</t>
  </si>
  <si>
    <t>513765339</t>
  </si>
  <si>
    <t>קסם DAX 30 ETF- קסם קרנות נאמנות</t>
  </si>
  <si>
    <t>1146513</t>
  </si>
  <si>
    <t>510938608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</si>
  <si>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</si>
  <si>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</si>
  <si>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</si>
  <si>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</si>
  <si>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</si>
  <si>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תכלית תל בונד שקלי סד.2</t>
  </si>
  <si>
    <t>אג"ח</t>
  </si>
  <si>
    <t>סה"כ שמחקות מדדים אחרים בחו"ל</t>
  </si>
  <si>
    <t>סה"כ short</t>
  </si>
  <si>
    <t>סה"כ שמחקות מדדי מניות</t>
  </si>
  <si>
    <t>EWY - SOUTH KOREA- BlackRock</t>
  </si>
  <si>
    <t>US4642867729</t>
  </si>
  <si>
    <t>ISHARES S&amp;P TEC</t>
  </si>
  <si>
    <t>us4642875151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</si>
  <si>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</si>
  <si>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</si>
  <si>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</si>
  <si>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</si>
  <si>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</si>
  <si>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</si>
  <si>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</si>
  <si>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</si>
  <si>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</si>
  <si>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</si>
  <si>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Emerging Markets - EEM</t>
  </si>
  <si>
    <t>US4642872349</t>
  </si>
  <si>
    <t>4601</t>
  </si>
  <si>
    <t>JETS ETF- JETS</t>
  </si>
  <si>
    <t>US26922A8421</t>
  </si>
  <si>
    <t>4992</t>
  </si>
  <si>
    <t>CSI-KWEB CHINA</t>
  </si>
  <si>
    <t>US5007673065</t>
  </si>
  <si>
    <t>4868</t>
  </si>
  <si>
    <t>SPY - S&amp;P 500</t>
  </si>
  <si>
    <t>US78462F1030</t>
  </si>
  <si>
    <t>4640</t>
  </si>
  <si>
    <t>VANECK RETAIL</t>
  </si>
  <si>
    <t>US92189F6842</t>
  </si>
  <si>
    <t>4816</t>
  </si>
  <si>
    <t>WISDOMTREE INDIA</t>
  </si>
  <si>
    <t>US97717W422</t>
  </si>
  <si>
    <t>3115</t>
  </si>
  <si>
    <t>סה"כ שמחקות מדדים אחרים</t>
  </si>
  <si>
    <t>ISHARES IBOXX H</t>
  </si>
  <si>
    <t>US4642885135</t>
  </si>
  <si>
    <t>ISHARES USD HY CORP-IHYU LN</t>
  </si>
  <si>
    <t>IE00B4PY7Y77</t>
  </si>
  <si>
    <t>WING LN-IShares HY F</t>
  </si>
  <si>
    <t>IE00BYM31M36</t>
  </si>
  <si>
    <t>PROSHARES ULTRA OIL</t>
  </si>
  <si>
    <t>US74347Y8883</t>
  </si>
  <si>
    <t>5101</t>
  </si>
  <si>
    <t>סה"כ אג"ח ממשלתי</t>
  </si>
  <si>
    <t>סה"כ אגח קונצרני</t>
  </si>
  <si>
    <t>איביאי טכנולוגיוה עלית</t>
  </si>
  <si>
    <t>1142538</t>
  </si>
  <si>
    <t>ilAA+</t>
  </si>
  <si>
    <t>ASHOKA INDIA OPPORT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</si>
  <si>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</si>
  <si>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</si>
  <si>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</si>
  <si>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</si>
  <si>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</si>
  <si>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</si>
  <si>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</si>
  <si>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</si>
  <si>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</si>
  <si>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</si>
  <si>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</si>
  <si>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</si>
  <si>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</si>
  <si>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</si>
  <si>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</si>
  <si>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</si>
  <si>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</si>
  <si>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1430 29/10/2020</t>
  </si>
  <si>
    <t>83275156</t>
  </si>
  <si>
    <t>סה"כ ש"ח/מט"ח</t>
  </si>
  <si>
    <t>סה"כ ריבית</t>
  </si>
  <si>
    <t>סה"כ מטבע</t>
  </si>
  <si>
    <t>סה"כ סחורות</t>
  </si>
  <si>
    <t>EURO STOXX 50- VGZ0-18/12/20</t>
  </si>
  <si>
    <t>DE000C23QBV3</t>
  </si>
  <si>
    <t>FUT VAL CHF HSB - רוו"ה מחוזים</t>
  </si>
  <si>
    <t>333757</t>
  </si>
  <si>
    <t>FUT VAL EUR HSB -רוו"ה מח</t>
  </si>
  <si>
    <t>333740</t>
  </si>
  <si>
    <t>FUT VAL USD - רוו"ה מחוזים</t>
  </si>
  <si>
    <t>415349</t>
  </si>
  <si>
    <t>MONEY CHF HSBC - בטחונות</t>
  </si>
  <si>
    <t>327080</t>
  </si>
  <si>
    <t>MONEY EUR HSBC -בטחונות</t>
  </si>
  <si>
    <t>327064</t>
  </si>
  <si>
    <t>NASDAQ 100 EMINI FUT</t>
  </si>
  <si>
    <t>BBG00Q7B2739</t>
  </si>
  <si>
    <t>S&amp;P500 E-MINI -ESZ0-18/12/2020</t>
  </si>
  <si>
    <t>BBG00Q7B26MO</t>
  </si>
  <si>
    <t>SMI - SMZ0 - 18/12/2020</t>
  </si>
  <si>
    <t>DE000C47BW46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</si>
  <si>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</si>
  <si>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</si>
  <si>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</si>
  <si>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</si>
  <si>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</si>
  <si>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</si>
  <si>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</si>
  <si>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</si>
  <si>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</si>
  <si>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</si>
  <si>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</si>
  <si>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</si>
  <si>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</si>
  <si>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</si>
  <si>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</si>
  <si>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</si>
  <si>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</si>
  <si>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</si>
  <si>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בראון  הוטלס- מלונות בראון</t>
  </si>
  <si>
    <t>513956938</t>
  </si>
  <si>
    <t>דן תחבורה- דן תחבורה</t>
  </si>
  <si>
    <t>513183046</t>
  </si>
  <si>
    <t>סופטוויל-מניה לא סחירה- סופטוויל</t>
  </si>
  <si>
    <t>5079</t>
  </si>
  <si>
    <t>11% חברות הנכס בראון גרמניה- מלונות בראון</t>
  </si>
  <si>
    <t>סה"כ קרנות הון סיכון</t>
  </si>
  <si>
    <t>סה"כ קרנות גידור</t>
  </si>
  <si>
    <t>קרן ואר- קרן ואר</t>
  </si>
  <si>
    <t>31/07/18</t>
  </si>
  <si>
    <t>סה"כ קרנות נדל"ן</t>
  </si>
  <si>
    <t>קרן 2 JTLV  אלעד מגורים- קרן 2 JTLV</t>
  </si>
  <si>
    <t>10/09/20</t>
  </si>
  <si>
    <t>סה"כ קרנות השקעה אחרות</t>
  </si>
  <si>
    <t>קרן First Time</t>
  </si>
  <si>
    <t>21/07/20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</si>
  <si>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</si>
  <si>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</si>
  <si>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</si>
  <si>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</si>
  <si>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</si>
  <si>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</si>
  <si>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</si>
  <si>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</si>
  <si>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</si>
  <si>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</si>
  <si>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4.009 17/11/20 153632</t>
  </si>
  <si>
    <t>153632</t>
  </si>
  <si>
    <t>11/08/20</t>
  </si>
  <si>
    <t>פורוורד דולר/שקל 17/11/20 3.3559 153652</t>
  </si>
  <si>
    <t>153652</t>
  </si>
  <si>
    <t>31/08/20</t>
  </si>
  <si>
    <t>פורוורד דולר/שקל 3.3957 17/11/20 153642</t>
  </si>
  <si>
    <t>153642</t>
  </si>
  <si>
    <t>פורוורד דולר/שקל 3.4 17/11/20 153634</t>
  </si>
  <si>
    <t>153634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</si>
  <si>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</si>
  <si>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</si>
  <si>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</si>
  <si>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</si>
  <si>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</si>
  <si>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</si>
  <si>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</si>
  <si>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</si>
  <si>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</si>
  <si>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</si>
  <si>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</si>
  <si>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</si>
  <si>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</si>
  <si>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</si>
  <si>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</si>
  <si>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03/09/20</t>
  </si>
  <si>
    <t>ריבית מראש בן סירא</t>
  </si>
  <si>
    <t>96032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</si>
  <si>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</si>
  <si>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</si>
  <si>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</si>
  <si>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</si>
  <si>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</si>
  <si>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</si>
  <si>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</si>
  <si>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</si>
  <si>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</si>
  <si>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</si>
  <si>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</si>
  <si>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 first time 
</t>
  </si>
  <si>
    <t>JTLV2 אלעד מגורים</t>
  </si>
  <si>
    <t>513534974</t>
  </si>
  <si>
    <t>מזומנים</t>
  </si>
  <si>
    <t>תעודות התחייבות ממשלתיות</t>
  </si>
  <si>
    <t>תעודות חוב מסחריות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</si>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</sst>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Fill="1"/>
    <xf numFmtId="14" fontId="0" fillId="0" borderId="0" xfId="0" applyNumberFormat="1" applyFill="1"/>
    <xf numFmtId="10" fontId="5" fillId="0" borderId="0" xfId="12" applyNumberFormat="1" applyFont="1" applyAlignment="1">
      <alignment horizontal="center" vertical="center" wrapText="1"/>
    </xf>
    <xf numFmtId="168" fontId="5" fillId="0" borderId="0" xfId="11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NumberFormat="1"/>
    <xf numFmtId="9" fontId="2" fillId="0" borderId="0" xfId="12" applyFont="1" applyAlignment="1">
      <alignment horizontal="center"/>
    </xf>
    <xf numFmtId="10" fontId="2" fillId="0" borderId="0" xfId="12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4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9" tableBorderDxfId="418">
  <autoFilter ref="B6:D42">
    <filterColumn colId="0" hiddenButton="1"/>
    <filterColumn colId="1" hiddenButton="1"/>
    <filterColumn colId="2" hiddenButton="1"/>
  </autoFilter>
  <tableColumns count="3">
    <tableColumn id="1" name="עמודה1" dataDxfId="417" dataCellStyle="Normal_2007-16618"/>
    <tableColumn id="2" name="שווי הוגן" dataDxfId="416"/>
    <tableColumn id="3" name="שעור מנכסי השקעה*" dataDxfId="4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0" dataDxfId="281" headerRowBorderDxfId="293" tableBorderDxfId="29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9" dataDxfId="270" headerRowBorderDxfId="278" tableBorderDxfId="27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3" totalsRowShown="0" headerRowDxfId="260" dataDxfId="261" headerRowBorderDxfId="267" tableBorderDxfId="268">
  <autoFilter ref="A7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6"/>
    <tableColumn id="7" name="שער***" dataDxfId="265"/>
    <tableColumn id="8" name="שווי שוק" dataDxfId="264"/>
    <tableColumn id="9" name="שעור מנכסי אפיק ההשקעה" dataDxfId="263"/>
    <tableColumn id="10" name="שעור מסך נכסי השקעה**" dataDxfId="2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4" dataDxfId="245" headerRowBorderDxfId="258" tableBorderDxfId="25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7"/>
    <tableColumn id="4" name="דירוג"/>
    <tableColumn id="5" name="שם מדרג" dataDxfId="256"/>
    <tableColumn id="6" name="תאריך רכישה" dataDxfId="255"/>
    <tableColumn id="7" name="מח&quot;מ" dataDxfId="254"/>
    <tableColumn id="8" name="סוג מטבע"/>
    <tableColumn id="9" name="שיעור ריבית" dataDxfId="253"/>
    <tableColumn id="10" name="תשואה לפידיון" dataDxfId="252"/>
    <tableColumn id="11" name="ערך נקוב****" dataDxfId="251"/>
    <tableColumn id="12" name="שער***" dataDxfId="250"/>
    <tableColumn id="13" name="שווי שוק" dataDxfId="249"/>
    <tableColumn id="14" name="שעור מערך נקוב מונפק" dataDxfId="248"/>
    <tableColumn id="15" name="שעור מנכסי אפיק ההשקעה" dataDxfId="247"/>
    <tableColumn id="16" name="שעור מסך נכסי השקעה**" dataDxfId="2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5" dataDxfId="226" headerRowBorderDxfId="242" tableBorderDxfId="243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1"/>
    <tableColumn id="2" name="מספר ני&quot;ע" dataDxfId="240"/>
    <tableColumn id="3" name="דירוג" dataDxfId="239"/>
    <tableColumn id="4" name="שם מדרג" dataDxfId="238"/>
    <tableColumn id="5" name="תאריך רכישה" dataDxfId="237"/>
    <tableColumn id="6" name="מח&quot;מ" dataDxfId="236"/>
    <tableColumn id="7" name="סוג מטבע" dataDxfId="235"/>
    <tableColumn id="8" name="שיעור ריבית" dataDxfId="234"/>
    <tableColumn id="9" name="תשואה לפידיון" dataDxfId="233"/>
    <tableColumn id="10" name="ערך נקוב****" dataDxfId="232"/>
    <tableColumn id="11" name="שער***" dataDxfId="231"/>
    <tableColumn id="12" name="שווי הוגן" dataDxfId="230"/>
    <tableColumn id="13" name="שעור מערך נקוב מונפק" dataDxfId="229"/>
    <tableColumn id="14" name="שעור מנכסי אפיק ההשקעה" dataDxfId="228"/>
    <tableColumn id="15" name="שעור מסך נכסי השקעה**" dataDxfId="2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3" dataDxfId="204" headerRowBorderDxfId="223" tableBorderDxfId="224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2"/>
    <tableColumn id="2" name="מספר ני&quot;ע" dataDxfId="221"/>
    <tableColumn id="3" name="ספק המידע" dataDxfId="220"/>
    <tableColumn id="4" name="מספר מנפיק" dataDxfId="219"/>
    <tableColumn id="5" name="ענף מסחר" dataDxfId="218"/>
    <tableColumn id="6" name="דירוג" dataDxfId="217"/>
    <tableColumn id="7" name="שם מדרג" dataDxfId="216"/>
    <tableColumn id="8" name="תאריך רכישה" dataDxfId="215"/>
    <tableColumn id="9" name="מח&quot;מ" dataDxfId="214"/>
    <tableColumn id="10" name="סוג מטבע" dataDxfId="213"/>
    <tableColumn id="11" name="שיעור ריבית" dataDxfId="212"/>
    <tableColumn id="12" name="תשואה לפידיון" dataDxfId="211"/>
    <tableColumn id="13" name="ערך נקוב****" dataDxfId="210"/>
    <tableColumn id="14" name="שער***" dataDxfId="209"/>
    <tableColumn id="15" name="שווי הוגן" dataDxfId="208"/>
    <tableColumn id="16" name="שעור מערך נקוב מונפק" dataDxfId="207"/>
    <tableColumn id="17" name="שעור מנכסי אפיק ההשקעה" dataDxfId="206"/>
    <tableColumn id="18" name="שעור מסך נכסי השקעה**" dataDxfId="2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1" dataDxfId="182" headerRowBorderDxfId="201" tableBorderDxfId="20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****" dataDxfId="188"/>
    <tableColumn id="14" name="שער***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65" dataDxfId="166" headerRowBorderDxfId="179" tableBorderDxfId="180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8"/>
    <tableColumn id="2" name="מספר ני&quot;ע" dataDxfId="177"/>
    <tableColumn id="3" name="ספק המידע" dataDxfId="176"/>
    <tableColumn id="4" name="מספר מנפיק" dataDxfId="175"/>
    <tableColumn id="5" name="ענף מסחר" dataDxfId="174"/>
    <tableColumn id="6" name="סוג מטבע" dataDxfId="173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9" totalsRowShown="0" headerRowDxfId="153" dataDxfId="154" headerRowBorderDxfId="163" tableBorderDxfId="164">
  <autoFilter ref="A7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 dataDxfId="162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14" headerRowBorderDxfId="413" tableBorderDxfId="412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3" totalsRowShown="0" headerRowDxfId="128" dataDxfId="129" headerRowBorderDxfId="136" tableBorderDxfId="137">
  <autoFilter ref="A7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1" totalsRowShown="0" headerRowDxfId="96" dataDxfId="97" headerRowBorderDxfId="110" tableBorderDxfId="111">
  <autoFilter ref="A6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5" totalsRowShown="0" headerRowBorderDxfId="58" tableBorderDxfId="59">
  <autoFilter ref="A6:C15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397" dataDxfId="398" headerRowBorderDxfId="410" tableBorderDxfId="411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9"/>
    <tableColumn id="2" name="מספר ני&quot;ע" dataDxfId="408"/>
    <tableColumn id="3" name="מספר מנפיק" dataDxfId="407"/>
    <tableColumn id="4" name="דירוג" dataDxfId="406"/>
    <tableColumn id="5" name="שם מדרג" dataDxfId="405"/>
    <tableColumn id="6" name="סוג מטבע" dataDxfId="404"/>
    <tableColumn id="7" name="שיעור ריבית" dataDxfId="403"/>
    <tableColumn id="8" name="תשואה לפידיון" dataDxfId="402"/>
    <tableColumn id="9" name="שווי שוק" dataDxfId="401"/>
    <tableColumn id="10" name="שעור מנכסי אפיק ההשקעה" dataDxfId="400"/>
    <tableColumn id="11" name="שעור מסך נכסי השקעה" dataDxfId="3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8" totalsRowShown="0" headerRowDxfId="376" dataDxfId="377" headerRowBorderDxfId="395" tableBorderDxfId="396">
  <autoFilter ref="A7:Q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4"/>
    <tableColumn id="2" name="מספר ני&quot;ע" dataDxfId="393"/>
    <tableColumn id="3" name="זירת מסחר" dataDxfId="392"/>
    <tableColumn id="4" name="דירוג" dataDxfId="391"/>
    <tableColumn id="5" name="שם מדרג" dataDxfId="390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2" dataDxfId="353" headerRowBorderDxfId="374" tableBorderDxfId="375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28" dataDxfId="329" headerRowBorderDxfId="350" tableBorderDxfId="351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9"/>
    <tableColumn id="2" name="מספר ני&quot;ע" dataDxfId="348"/>
    <tableColumn id="3" name="זירת מסחר" dataDxfId="347"/>
    <tableColumn id="4" name="ספק מידע" dataDxfId="346"/>
    <tableColumn id="5" name="מספר מנפיק" dataDxfId="345"/>
    <tableColumn id="6" name="ענף מסחר" dataDxfId="344"/>
    <tableColumn id="7" name="דירוג" dataDxfId="343"/>
    <tableColumn id="8" name="שם מדרג" dataDxfId="342"/>
    <tableColumn id="9" name="תאריך רכישה" dataDxfId="341"/>
    <tableColumn id="10" name="מח&quot;מ" dataDxfId="340"/>
    <tableColumn id="11" name="סוג מטבע" dataDxfId="339"/>
    <tableColumn id="12" name="שיעור ריבית" dataDxfId="338"/>
    <tableColumn id="13" name="תשואה לפידיון" dataDxfId="337"/>
    <tableColumn id="14" name="ערך נקוב****" dataDxfId="336"/>
    <tableColumn id="15" name="שער***" dataDxfId="335"/>
    <tableColumn id="16" name="פדיון/ריבית/דיבידנד לקבל*****  " dataDxfId="334"/>
    <tableColumn id="17" name="שווי שוק" dataDxfId="333"/>
    <tableColumn id="18" name="שעור מערך נקוב מונפק" dataDxfId="332"/>
    <tableColumn id="19" name="שעור מנכסי אפיק ההשקעה" dataDxfId="331"/>
    <tableColumn id="20" name="שעור מסך נכסי השקעה**" dataDxfId="3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97" totalsRowShown="0" headerRowDxfId="317" dataDxfId="318" headerRowBorderDxfId="326" tableBorderDxfId="327">
  <autoFilter ref="A7:N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5"/>
    <tableColumn id="9" name="שער***" dataDxfId="324"/>
    <tableColumn id="10" name="פדיון/ריבית/דיבידנד לקבל*****  " dataDxfId="323"/>
    <tableColumn id="11" name="שווי שוק" dataDxfId="322"/>
    <tableColumn id="12" name="שעור מערך נקוב מונפק" dataDxfId="321"/>
    <tableColumn id="13" name="שעור מנכסי אפיק ההשקעה" dataDxfId="320"/>
    <tableColumn id="14" name="שעור מסך נכסי השקעה**" dataDxfId="3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51" totalsRowShown="0" headerRowDxfId="305" dataDxfId="306" headerRowBorderDxfId="315" tableBorderDxfId="316">
  <autoFilter ref="A7:M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4"/>
    <tableColumn id="4" name="מספר מנפיק" dataDxfId="313"/>
    <tableColumn id="5" name="ענף מסחר"/>
    <tableColumn id="6" name="סוג מטבע"/>
    <tableColumn id="7" name="ערך נקוב****" dataDxfId="312"/>
    <tableColumn id="8" name="שער***" dataDxfId="311"/>
    <tableColumn id="9" name="פדיון/ריבית/דיבידנד לקבל*****  "/>
    <tableColumn id="10" name="שווי שוק" dataDxfId="310"/>
    <tableColumn id="11" name="שעור מערך נקוב מונפק" dataDxfId="309"/>
    <tableColumn id="12" name="שעור מנכסי אפיק ההשקעה" dataDxfId="308"/>
    <tableColumn id="13" name="שעור מסך נכסי השקעה**" dataDxfId="3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295" dataDxfId="296" headerRowBorderDxfId="303" tableBorderDxfId="304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6" sqref="B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8" t="s">
        <v>4</v>
      </c>
      <c r="C5" s="79"/>
      <c r="D5" s="80"/>
    </row>
    <row r="6" spans="1:36" s="3" customFormat="1">
      <c r="B6" s="40" t="s">
        <v>763</v>
      </c>
      <c r="C6" s="81" t="s">
        <v>5</v>
      </c>
      <c r="D6" s="82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735</v>
      </c>
      <c r="B10" s="57" t="s">
        <v>13</v>
      </c>
      <c r="C10" s="63">
        <f>מזומנים!I9</f>
        <v>16087.226880984008</v>
      </c>
      <c r="D10" s="64">
        <v>0.1885</v>
      </c>
    </row>
    <row r="11" spans="1:36">
      <c r="B11" s="57" t="s">
        <v>14</v>
      </c>
      <c r="C11" s="50"/>
      <c r="D11" s="50"/>
    </row>
    <row r="12" spans="1:36">
      <c r="A12" s="9" t="s">
        <v>736</v>
      </c>
      <c r="B12" s="58" t="s">
        <v>15</v>
      </c>
      <c r="C12" s="65">
        <v>2670.522555</v>
      </c>
      <c r="D12" s="66">
        <v>3.2599999999999997E-2</v>
      </c>
    </row>
    <row r="13" spans="1:36">
      <c r="A13" s="9" t="s">
        <v>737</v>
      </c>
      <c r="B13" s="58" t="s">
        <v>16</v>
      </c>
      <c r="C13" s="65">
        <v>0</v>
      </c>
      <c r="D13" s="66">
        <v>0</v>
      </c>
    </row>
    <row r="14" spans="1:36">
      <c r="A14" s="9" t="s">
        <v>738</v>
      </c>
      <c r="B14" s="58" t="s">
        <v>17</v>
      </c>
      <c r="C14" s="65">
        <v>470.25738461200001</v>
      </c>
      <c r="D14" s="66">
        <v>5.7000000000000002E-3</v>
      </c>
    </row>
    <row r="15" spans="1:36">
      <c r="A15" s="9" t="s">
        <v>537</v>
      </c>
      <c r="B15" s="58" t="s">
        <v>18</v>
      </c>
      <c r="C15" s="65">
        <v>28302.745119026</v>
      </c>
      <c r="D15" s="66">
        <v>0.3453</v>
      </c>
    </row>
    <row r="16" spans="1:36">
      <c r="A16" s="9" t="s">
        <v>739</v>
      </c>
      <c r="B16" s="58" t="s">
        <v>194</v>
      </c>
      <c r="C16" s="65">
        <v>24985.088064310501</v>
      </c>
      <c r="D16" s="66">
        <v>0.30480000000000002</v>
      </c>
    </row>
    <row r="17" spans="1:4">
      <c r="A17" s="9" t="s">
        <v>740</v>
      </c>
      <c r="B17" s="58" t="s">
        <v>19</v>
      </c>
      <c r="C17" s="65">
        <v>2090.9845428123999</v>
      </c>
      <c r="D17" s="66">
        <v>2.5499999999999998E-2</v>
      </c>
    </row>
    <row r="18" spans="1:4">
      <c r="A18" s="9" t="s">
        <v>741</v>
      </c>
      <c r="B18" s="58" t="s">
        <v>20</v>
      </c>
      <c r="C18" s="65">
        <v>13.089024</v>
      </c>
      <c r="D18" s="66">
        <v>2.0000000000000001E-4</v>
      </c>
    </row>
    <row r="19" spans="1:4">
      <c r="A19" s="9" t="s">
        <v>742</v>
      </c>
      <c r="B19" s="58" t="s">
        <v>21</v>
      </c>
      <c r="C19" s="65">
        <v>3.1619999999999999</v>
      </c>
      <c r="D19" s="66">
        <v>0</v>
      </c>
    </row>
    <row r="20" spans="1:4">
      <c r="A20" s="9" t="s">
        <v>743</v>
      </c>
      <c r="B20" s="58" t="s">
        <v>22</v>
      </c>
      <c r="C20" s="65">
        <v>3508.7314463808707</v>
      </c>
      <c r="D20" s="66">
        <v>4.2799999999999998E-2</v>
      </c>
    </row>
    <row r="21" spans="1:4">
      <c r="A21" s="9" t="s">
        <v>744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745</v>
      </c>
      <c r="B23" s="58" t="s">
        <v>25</v>
      </c>
      <c r="C23" s="65">
        <v>0</v>
      </c>
      <c r="D23" s="66">
        <v>0</v>
      </c>
    </row>
    <row r="24" spans="1:4">
      <c r="A24" s="9" t="s">
        <v>746</v>
      </c>
      <c r="B24" s="58" t="s">
        <v>26</v>
      </c>
      <c r="C24" s="65">
        <v>0</v>
      </c>
      <c r="D24" s="66">
        <v>0</v>
      </c>
    </row>
    <row r="25" spans="1:4">
      <c r="A25" s="9" t="s">
        <v>747</v>
      </c>
      <c r="B25" s="58" t="s">
        <v>17</v>
      </c>
      <c r="C25" s="65">
        <v>0</v>
      </c>
      <c r="D25" s="66">
        <v>0</v>
      </c>
    </row>
    <row r="26" spans="1:4">
      <c r="A26" s="9" t="s">
        <v>748</v>
      </c>
      <c r="B26" s="58" t="s">
        <v>27</v>
      </c>
      <c r="C26" s="65">
        <v>2889.7665393285524</v>
      </c>
      <c r="D26" s="66">
        <v>3.5299999999999998E-2</v>
      </c>
    </row>
    <row r="27" spans="1:4">
      <c r="A27" s="9" t="s">
        <v>749</v>
      </c>
      <c r="B27" s="58" t="s">
        <v>28</v>
      </c>
      <c r="C27" s="65">
        <v>1342.9896353099643</v>
      </c>
      <c r="D27" s="66">
        <v>1.6400000000000001E-2</v>
      </c>
    </row>
    <row r="28" spans="1:4">
      <c r="A28" s="9" t="s">
        <v>750</v>
      </c>
      <c r="B28" s="58" t="s">
        <v>29</v>
      </c>
      <c r="C28" s="65">
        <v>0</v>
      </c>
      <c r="D28" s="66">
        <v>0</v>
      </c>
    </row>
    <row r="29" spans="1:4">
      <c r="A29" s="9" t="s">
        <v>751</v>
      </c>
      <c r="B29" s="58" t="s">
        <v>30</v>
      </c>
      <c r="C29" s="65">
        <v>0</v>
      </c>
      <c r="D29" s="66">
        <v>0</v>
      </c>
    </row>
    <row r="30" spans="1:4">
      <c r="A30" s="9" t="s">
        <v>752</v>
      </c>
      <c r="B30" s="58" t="s">
        <v>31</v>
      </c>
      <c r="C30" s="65">
        <v>-168.73489186586306</v>
      </c>
      <c r="D30" s="66">
        <v>-2.0999999999999999E-3</v>
      </c>
    </row>
    <row r="31" spans="1:4">
      <c r="A31" s="9" t="s">
        <v>753</v>
      </c>
      <c r="B31" s="58" t="s">
        <v>32</v>
      </c>
      <c r="C31" s="65">
        <v>0</v>
      </c>
      <c r="D31" s="66">
        <v>0</v>
      </c>
    </row>
    <row r="32" spans="1:4">
      <c r="A32" s="9" t="s">
        <v>754</v>
      </c>
      <c r="B32" s="57" t="s">
        <v>33</v>
      </c>
      <c r="C32" s="65">
        <v>402.88038338205001</v>
      </c>
      <c r="D32" s="66">
        <v>4.8999999999999998E-3</v>
      </c>
    </row>
    <row r="33" spans="1:4">
      <c r="A33" s="9" t="s">
        <v>755</v>
      </c>
      <c r="B33" s="57" t="s">
        <v>34</v>
      </c>
      <c r="C33" s="65">
        <v>0</v>
      </c>
      <c r="D33" s="66">
        <v>0</v>
      </c>
    </row>
    <row r="34" spans="1:4">
      <c r="A34" s="9" t="s">
        <v>756</v>
      </c>
      <c r="B34" s="57" t="s">
        <v>35</v>
      </c>
      <c r="C34" s="65">
        <v>0</v>
      </c>
      <c r="D34" s="66">
        <v>0</v>
      </c>
    </row>
    <row r="35" spans="1:4">
      <c r="A35" s="9" t="s">
        <v>757</v>
      </c>
      <c r="B35" s="57" t="s">
        <v>36</v>
      </c>
      <c r="C35" s="65">
        <v>0</v>
      </c>
      <c r="D35" s="66">
        <v>0</v>
      </c>
    </row>
    <row r="36" spans="1:4">
      <c r="A36" s="9" t="s">
        <v>758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759</v>
      </c>
      <c r="B38" s="60" t="s">
        <v>39</v>
      </c>
      <c r="C38" s="65">
        <v>0</v>
      </c>
      <c r="D38" s="66">
        <v>0</v>
      </c>
    </row>
    <row r="39" spans="1:4">
      <c r="A39" s="9" t="s">
        <v>760</v>
      </c>
      <c r="B39" s="60" t="s">
        <v>40</v>
      </c>
      <c r="C39" s="65">
        <v>0</v>
      </c>
      <c r="D39" s="66">
        <v>0</v>
      </c>
    </row>
    <row r="40" spans="1:4">
      <c r="A40" s="9" t="s">
        <v>761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82598.708683280478</v>
      </c>
      <c r="D41" s="66">
        <v>1</v>
      </c>
    </row>
    <row r="42" spans="1:4">
      <c r="A42" s="9" t="s">
        <v>762</v>
      </c>
      <c r="B42" s="61" t="s">
        <v>43</v>
      </c>
      <c r="C42" s="65">
        <f>'יתרת התחייבות להשקעה'!B9</f>
        <v>272.02095100000003</v>
      </c>
      <c r="D42" s="66">
        <v>0</v>
      </c>
    </row>
    <row r="43" spans="1:4">
      <c r="B43" s="10" t="s">
        <v>200</v>
      </c>
    </row>
    <row r="44" spans="1:4">
      <c r="C44" s="83" t="s">
        <v>44</v>
      </c>
      <c r="D44" s="82" t="s">
        <v>45</v>
      </c>
    </row>
    <row r="45" spans="1:4">
      <c r="C45" s="12" t="s">
        <v>9</v>
      </c>
      <c r="D45" s="12" t="s">
        <v>10</v>
      </c>
    </row>
    <row r="46" spans="1:4">
      <c r="C46" t="s">
        <v>201</v>
      </c>
      <c r="D46">
        <v>3.726</v>
      </c>
    </row>
    <row r="47" spans="1:4">
      <c r="C47" t="s">
        <v>109</v>
      </c>
      <c r="D47">
        <v>4.0258000000000003</v>
      </c>
    </row>
    <row r="48" spans="1:4">
      <c r="C48" t="s">
        <v>105</v>
      </c>
      <c r="D48">
        <v>3.4409999999999998</v>
      </c>
    </row>
    <row r="49" spans="3:4">
      <c r="C49" t="s">
        <v>112</v>
      </c>
      <c r="D49">
        <v>4.4108000000000001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סכום נכסי הקרן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סכום נכסי הקרן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60" ht="26.25" customHeight="1">
      <c r="A6" s="101" t="s">
        <v>97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51</v>
      </c>
      <c r="G10" s="7"/>
      <c r="H10" s="63">
        <v>3.1619999999999999</v>
      </c>
      <c r="I10" s="22"/>
      <c r="J10" s="64">
        <v>1</v>
      </c>
      <c r="K10" s="64">
        <v>0</v>
      </c>
      <c r="BC10" s="14"/>
      <c r="BD10" s="16"/>
      <c r="BE10" s="14"/>
      <c r="BG10" s="14"/>
    </row>
    <row r="11" spans="1:60">
      <c r="A11" s="67" t="s">
        <v>202</v>
      </c>
      <c r="B11" s="14"/>
      <c r="C11" s="14"/>
      <c r="D11" s="14"/>
      <c r="F11" s="69">
        <v>51</v>
      </c>
      <c r="H11" s="69">
        <v>3.1619999999999999</v>
      </c>
      <c r="J11" s="68">
        <v>1</v>
      </c>
      <c r="K11" s="68">
        <v>0</v>
      </c>
    </row>
    <row r="12" spans="1:60">
      <c r="A12" s="67" t="s">
        <v>623</v>
      </c>
      <c r="B12" s="14"/>
      <c r="C12" s="14"/>
      <c r="D12" s="14"/>
      <c r="F12" s="69">
        <v>51</v>
      </c>
      <c r="H12" s="69">
        <v>3.1619999999999999</v>
      </c>
      <c r="J12" s="68">
        <v>1</v>
      </c>
      <c r="K12" s="68">
        <v>0</v>
      </c>
    </row>
    <row r="13" spans="1:60">
      <c r="A13" t="s">
        <v>624</v>
      </c>
      <c r="B13" t="s">
        <v>625</v>
      </c>
      <c r="C13" t="s">
        <v>99</v>
      </c>
      <c r="D13" t="s">
        <v>122</v>
      </c>
      <c r="E13" t="s">
        <v>101</v>
      </c>
      <c r="F13" s="65">
        <v>51</v>
      </c>
      <c r="G13" s="65">
        <v>6200</v>
      </c>
      <c r="H13" s="65">
        <v>3.1619999999999999</v>
      </c>
      <c r="I13" s="66">
        <v>0</v>
      </c>
      <c r="J13" s="66">
        <v>1</v>
      </c>
      <c r="K13" s="66">
        <v>0</v>
      </c>
    </row>
    <row r="14" spans="1:60">
      <c r="A14" s="67" t="s">
        <v>626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225</v>
      </c>
      <c r="B15" t="s">
        <v>225</v>
      </c>
      <c r="C15" s="14"/>
      <c r="D15" t="s">
        <v>225</v>
      </c>
      <c r="E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627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s="14"/>
      <c r="D17" t="s">
        <v>225</v>
      </c>
      <c r="E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265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s="14"/>
      <c r="D19" t="s">
        <v>225</v>
      </c>
      <c r="E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230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623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225</v>
      </c>
      <c r="B22" t="s">
        <v>225</v>
      </c>
      <c r="C22" s="14"/>
      <c r="D22" t="s">
        <v>225</v>
      </c>
      <c r="E22" t="s">
        <v>225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628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E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627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E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629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E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265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E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7" t="s">
        <v>232</v>
      </c>
      <c r="B31" s="14"/>
      <c r="C31" s="14"/>
      <c r="D31" s="14"/>
    </row>
    <row r="32" spans="1:11">
      <c r="A32" s="87" t="s">
        <v>246</v>
      </c>
      <c r="B32" s="14"/>
      <c r="C32" s="14"/>
      <c r="D32" s="14"/>
    </row>
    <row r="33" spans="1:4">
      <c r="A33" s="87" t="s">
        <v>247</v>
      </c>
      <c r="B33" s="14"/>
      <c r="C33" s="14"/>
      <c r="D33" s="14"/>
    </row>
    <row r="34" spans="1:4">
      <c r="A34" s="87" t="s">
        <v>248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28" sqref="A28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3"/>
      <c r="BB5" s="14" t="s">
        <v>99</v>
      </c>
      <c r="BD5" s="14" t="s">
        <v>100</v>
      </c>
      <c r="BF5" s="16" t="s">
        <v>101</v>
      </c>
    </row>
    <row r="6" spans="1:58" ht="26.25" customHeight="1">
      <c r="A6" s="101" t="s">
        <v>102</v>
      </c>
      <c r="B6" s="102"/>
      <c r="C6" s="102"/>
      <c r="D6" s="102"/>
      <c r="E6" s="102"/>
      <c r="F6" s="102"/>
      <c r="G6" s="102"/>
      <c r="H6" s="102"/>
      <c r="I6" s="102"/>
      <c r="J6" s="103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1015644.46</v>
      </c>
      <c r="G10" s="22"/>
      <c r="H10" s="63">
        <v>3508.7314463808707</v>
      </c>
      <c r="I10" s="64">
        <v>1</v>
      </c>
      <c r="J10" s="64">
        <v>4.2799999999999998E-2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202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225</v>
      </c>
      <c r="B12" t="s">
        <v>225</v>
      </c>
      <c r="C12" s="16"/>
      <c r="D12" t="s">
        <v>225</v>
      </c>
      <c r="E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230</v>
      </c>
      <c r="B13" s="16"/>
      <c r="C13" s="16"/>
      <c r="D13" s="16"/>
      <c r="E13" s="16"/>
      <c r="F13" s="69">
        <v>1015644.46</v>
      </c>
      <c r="G13" s="16"/>
      <c r="H13" s="69">
        <v>3508.7314463808707</v>
      </c>
      <c r="I13" s="68">
        <v>1</v>
      </c>
      <c r="J13" s="68">
        <v>4.2799999999999998E-2</v>
      </c>
      <c r="BD13" s="14" t="s">
        <v>125</v>
      </c>
    </row>
    <row r="14" spans="1:58">
      <c r="A14" t="s">
        <v>630</v>
      </c>
      <c r="B14" t="s">
        <v>631</v>
      </c>
      <c r="C14" t="s">
        <v>122</v>
      </c>
      <c r="D14" t="s">
        <v>435</v>
      </c>
      <c r="E14" t="s">
        <v>109</v>
      </c>
      <c r="F14" s="65">
        <v>12</v>
      </c>
      <c r="G14" s="65">
        <v>0.31940000000000002</v>
      </c>
      <c r="H14" s="65">
        <v>1.543008624E-4</v>
      </c>
      <c r="I14" s="66">
        <v>0</v>
      </c>
      <c r="J14" s="66">
        <v>0</v>
      </c>
      <c r="BD14" s="14" t="s">
        <v>126</v>
      </c>
    </row>
    <row r="15" spans="1:58">
      <c r="A15" t="s">
        <v>632</v>
      </c>
      <c r="B15" t="s">
        <v>633</v>
      </c>
      <c r="C15" t="s">
        <v>122</v>
      </c>
      <c r="D15" t="s">
        <v>435</v>
      </c>
      <c r="E15" t="s">
        <v>201</v>
      </c>
      <c r="F15" s="65">
        <v>-6300</v>
      </c>
      <c r="G15" s="65">
        <v>100</v>
      </c>
      <c r="H15" s="65">
        <v>-23.473800000000001</v>
      </c>
      <c r="I15" s="66">
        <v>-6.7000000000000002E-3</v>
      </c>
      <c r="J15" s="66">
        <v>-2.9999999999999997E-4</v>
      </c>
      <c r="BD15" s="14" t="s">
        <v>127</v>
      </c>
    </row>
    <row r="16" spans="1:58">
      <c r="A16" t="s">
        <v>634</v>
      </c>
      <c r="B16" t="s">
        <v>635</v>
      </c>
      <c r="C16" t="s">
        <v>471</v>
      </c>
      <c r="D16" t="s">
        <v>435</v>
      </c>
      <c r="E16" t="s">
        <v>109</v>
      </c>
      <c r="F16" s="65">
        <v>-15573.96</v>
      </c>
      <c r="G16" s="65">
        <v>100</v>
      </c>
      <c r="H16" s="65">
        <v>-62.697648168000001</v>
      </c>
      <c r="I16" s="66">
        <v>-1.7899999999999999E-2</v>
      </c>
      <c r="J16" s="66">
        <v>-8.0000000000000004E-4</v>
      </c>
      <c r="BD16" s="14" t="s">
        <v>128</v>
      </c>
    </row>
    <row r="17" spans="1:56">
      <c r="A17" t="s">
        <v>636</v>
      </c>
      <c r="B17" t="s">
        <v>637</v>
      </c>
      <c r="C17" t="s">
        <v>122</v>
      </c>
      <c r="D17" t="s">
        <v>435</v>
      </c>
      <c r="E17" t="s">
        <v>105</v>
      </c>
      <c r="F17" s="65">
        <v>3896.46</v>
      </c>
      <c r="G17" s="65">
        <v>100</v>
      </c>
      <c r="H17" s="65">
        <v>13.407718859999999</v>
      </c>
      <c r="I17" s="66">
        <v>3.8E-3</v>
      </c>
      <c r="J17" s="66">
        <v>2.0000000000000001E-4</v>
      </c>
      <c r="BD17" s="14" t="s">
        <v>129</v>
      </c>
    </row>
    <row r="18" spans="1:56">
      <c r="A18" t="s">
        <v>638</v>
      </c>
      <c r="B18" t="s">
        <v>639</v>
      </c>
      <c r="C18" t="s">
        <v>122</v>
      </c>
      <c r="D18" t="s">
        <v>435</v>
      </c>
      <c r="E18" t="s">
        <v>201</v>
      </c>
      <c r="F18" s="65">
        <v>15125.89</v>
      </c>
      <c r="G18" s="65">
        <v>100</v>
      </c>
      <c r="H18" s="65">
        <v>56.359066140000003</v>
      </c>
      <c r="I18" s="66">
        <v>1.61E-2</v>
      </c>
      <c r="J18" s="66">
        <v>6.9999999999999999E-4</v>
      </c>
      <c r="BD18" s="14" t="s">
        <v>130</v>
      </c>
    </row>
    <row r="19" spans="1:56">
      <c r="A19" t="s">
        <v>640</v>
      </c>
      <c r="B19" t="s">
        <v>641</v>
      </c>
      <c r="C19" t="s">
        <v>471</v>
      </c>
      <c r="D19" t="s">
        <v>435</v>
      </c>
      <c r="E19" t="s">
        <v>109</v>
      </c>
      <c r="F19" s="65">
        <v>35279.64</v>
      </c>
      <c r="G19" s="65">
        <v>100</v>
      </c>
      <c r="H19" s="65">
        <v>142.028774712</v>
      </c>
      <c r="I19" s="66">
        <v>4.0500000000000001E-2</v>
      </c>
      <c r="J19" s="66">
        <v>1.6999999999999999E-3</v>
      </c>
      <c r="BD19" s="14" t="s">
        <v>131</v>
      </c>
    </row>
    <row r="20" spans="1:56">
      <c r="A20" t="s">
        <v>642</v>
      </c>
      <c r="B20" t="s">
        <v>643</v>
      </c>
      <c r="C20" t="s">
        <v>438</v>
      </c>
      <c r="D20" t="s">
        <v>435</v>
      </c>
      <c r="E20" t="s">
        <v>105</v>
      </c>
      <c r="F20" s="65">
        <v>5</v>
      </c>
      <c r="G20" s="65">
        <v>1.140725</v>
      </c>
      <c r="H20" s="65">
        <v>1.9626173625E-4</v>
      </c>
      <c r="I20" s="66">
        <v>0</v>
      </c>
      <c r="J20" s="66">
        <v>0</v>
      </c>
      <c r="BD20" s="14" t="s">
        <v>122</v>
      </c>
    </row>
    <row r="21" spans="1:56">
      <c r="A21" t="s">
        <v>644</v>
      </c>
      <c r="B21" t="s">
        <v>645</v>
      </c>
      <c r="C21" t="s">
        <v>122</v>
      </c>
      <c r="D21" t="s">
        <v>435</v>
      </c>
      <c r="E21" t="s">
        <v>105</v>
      </c>
      <c r="F21" s="65">
        <v>22</v>
      </c>
      <c r="G21" s="65">
        <v>0.3352</v>
      </c>
      <c r="H21" s="65">
        <v>2.5375310400000003E-4</v>
      </c>
      <c r="I21" s="66">
        <v>0</v>
      </c>
      <c r="J21" s="66">
        <v>0</v>
      </c>
    </row>
    <row r="22" spans="1:56">
      <c r="A22" t="s">
        <v>646</v>
      </c>
      <c r="B22" t="s">
        <v>647</v>
      </c>
      <c r="C22" t="s">
        <v>122</v>
      </c>
      <c r="D22" t="s">
        <v>435</v>
      </c>
      <c r="E22" t="s">
        <v>201</v>
      </c>
      <c r="F22" s="65">
        <v>2</v>
      </c>
      <c r="G22" s="65">
        <v>1.0184</v>
      </c>
      <c r="H22" s="65">
        <v>7.5891168000000002E-5</v>
      </c>
      <c r="I22" s="66">
        <v>0</v>
      </c>
      <c r="J22" s="66">
        <v>0</v>
      </c>
    </row>
    <row r="23" spans="1:56">
      <c r="A23" t="s">
        <v>648</v>
      </c>
      <c r="B23" t="s">
        <v>649</v>
      </c>
      <c r="C23" t="s">
        <v>122</v>
      </c>
      <c r="D23" t="s">
        <v>435</v>
      </c>
      <c r="E23" t="s">
        <v>105</v>
      </c>
      <c r="F23" s="65">
        <v>983175.43</v>
      </c>
      <c r="G23" s="65">
        <v>100</v>
      </c>
      <c r="H23" s="65">
        <v>3383.1066546299999</v>
      </c>
      <c r="I23" s="66">
        <v>0.96419999999999995</v>
      </c>
      <c r="J23" s="66">
        <v>4.1300000000000003E-2</v>
      </c>
    </row>
    <row r="24" spans="1:56">
      <c r="A24" s="87" t="s">
        <v>232</v>
      </c>
      <c r="B24" s="16"/>
      <c r="C24" s="16"/>
      <c r="D24" s="16"/>
      <c r="E24" s="16"/>
      <c r="F24" s="16"/>
      <c r="G24" s="16"/>
    </row>
    <row r="25" spans="1:56">
      <c r="A25" s="87" t="s">
        <v>246</v>
      </c>
      <c r="B25" s="16"/>
      <c r="C25" s="16"/>
      <c r="D25" s="16"/>
      <c r="E25" s="16"/>
      <c r="F25" s="16"/>
      <c r="G25" s="16"/>
    </row>
    <row r="26" spans="1:56">
      <c r="A26" s="87" t="s">
        <v>247</v>
      </c>
      <c r="B26" s="16"/>
      <c r="C26" s="16"/>
      <c r="D26" s="16"/>
      <c r="E26" s="16"/>
      <c r="F26" s="16"/>
      <c r="G26" s="16"/>
    </row>
    <row r="27" spans="1:56">
      <c r="A27" s="87" t="s">
        <v>248</v>
      </c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Q15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80" ht="26.25" customHeight="1">
      <c r="A6" s="101" t="s">
        <v>132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202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650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225</v>
      </c>
      <c r="B13" t="s">
        <v>225</v>
      </c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651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225</v>
      </c>
      <c r="B15" t="s">
        <v>225</v>
      </c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652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653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225</v>
      </c>
      <c r="B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654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225</v>
      </c>
      <c r="B20" t="s">
        <v>225</v>
      </c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655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225</v>
      </c>
      <c r="B22" t="s">
        <v>225</v>
      </c>
      <c r="D22" t="s">
        <v>225</v>
      </c>
      <c r="G22" s="65">
        <v>0</v>
      </c>
      <c r="H22" t="s">
        <v>225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656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225</v>
      </c>
      <c r="B24" t="s">
        <v>225</v>
      </c>
      <c r="D24" t="s">
        <v>225</v>
      </c>
      <c r="G24" s="65">
        <v>0</v>
      </c>
      <c r="H24" t="s">
        <v>225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230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650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651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225</v>
      </c>
      <c r="B29" t="s">
        <v>225</v>
      </c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652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653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225</v>
      </c>
      <c r="B32" t="s">
        <v>225</v>
      </c>
      <c r="D32" t="s">
        <v>225</v>
      </c>
      <c r="G32" s="65">
        <v>0</v>
      </c>
      <c r="H32" t="s">
        <v>225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654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225</v>
      </c>
      <c r="B34" t="s">
        <v>225</v>
      </c>
      <c r="D34" t="s">
        <v>225</v>
      </c>
      <c r="G34" s="65">
        <v>0</v>
      </c>
      <c r="H34" t="s">
        <v>225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655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225</v>
      </c>
      <c r="B36" t="s">
        <v>225</v>
      </c>
      <c r="D36" t="s">
        <v>225</v>
      </c>
      <c r="G36" s="65">
        <v>0</v>
      </c>
      <c r="H36" t="s">
        <v>225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656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225</v>
      </c>
      <c r="B38" t="s">
        <v>225</v>
      </c>
      <c r="D38" t="s">
        <v>225</v>
      </c>
      <c r="G38" s="65">
        <v>0</v>
      </c>
      <c r="H38" t="s">
        <v>225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7" t="s">
        <v>232</v>
      </c>
    </row>
    <row r="40" spans="1:16">
      <c r="A40" s="87" t="s">
        <v>246</v>
      </c>
    </row>
    <row r="41" spans="1:16">
      <c r="A41" s="87" t="s">
        <v>247</v>
      </c>
    </row>
    <row r="42" spans="1:16">
      <c r="A42" s="87" t="s">
        <v>248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71" ht="26.25" customHeight="1">
      <c r="A6" s="101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202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657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225</v>
      </c>
      <c r="B13" t="s">
        <v>225</v>
      </c>
      <c r="C13" t="s">
        <v>225</v>
      </c>
      <c r="F13" s="65">
        <v>0</v>
      </c>
      <c r="G13" t="s">
        <v>225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658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225</v>
      </c>
      <c r="B15" t="s">
        <v>225</v>
      </c>
      <c r="C15" t="s">
        <v>225</v>
      </c>
      <c r="F15" s="65">
        <v>0</v>
      </c>
      <c r="G15" t="s">
        <v>225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659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225</v>
      </c>
      <c r="B17" t="s">
        <v>225</v>
      </c>
      <c r="C17" t="s">
        <v>225</v>
      </c>
      <c r="F17" s="65">
        <v>0</v>
      </c>
      <c r="G17" t="s">
        <v>225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660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225</v>
      </c>
      <c r="B19" t="s">
        <v>225</v>
      </c>
      <c r="C19" t="s">
        <v>225</v>
      </c>
      <c r="F19" s="65">
        <v>0</v>
      </c>
      <c r="G19" t="s">
        <v>225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265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F21" s="65">
        <v>0</v>
      </c>
      <c r="G21" t="s">
        <v>225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230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244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225</v>
      </c>
      <c r="B24" t="s">
        <v>225</v>
      </c>
      <c r="C24" t="s">
        <v>225</v>
      </c>
      <c r="F24" s="65">
        <v>0</v>
      </c>
      <c r="G24" t="s">
        <v>225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661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225</v>
      </c>
      <c r="B26" t="s">
        <v>225</v>
      </c>
      <c r="C26" t="s">
        <v>225</v>
      </c>
      <c r="F26" s="65">
        <v>0</v>
      </c>
      <c r="G26" t="s">
        <v>225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7" t="s">
        <v>246</v>
      </c>
    </row>
    <row r="28" spans="1:15">
      <c r="A28" s="87" t="s">
        <v>247</v>
      </c>
    </row>
    <row r="29" spans="1:15">
      <c r="A29" s="87" t="s">
        <v>248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64" ht="26.25" customHeight="1">
      <c r="A6" s="101" t="s">
        <v>81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202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662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663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I15" s="65">
        <v>0</v>
      </c>
      <c r="J15" t="s">
        <v>225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251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I17" s="65">
        <v>0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265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I19" s="65">
        <v>0</v>
      </c>
      <c r="J19" t="s">
        <v>225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230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664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I22" s="65">
        <v>0</v>
      </c>
      <c r="J22" t="s">
        <v>225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665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7" t="s">
        <v>232</v>
      </c>
      <c r="C25" s="14"/>
      <c r="D25" s="14"/>
      <c r="E25" s="14"/>
    </row>
    <row r="26" spans="1:18">
      <c r="A26" s="87" t="s">
        <v>246</v>
      </c>
      <c r="C26" s="14"/>
      <c r="D26" s="14"/>
      <c r="E26" s="14"/>
    </row>
    <row r="27" spans="1:18">
      <c r="A27" s="87" t="s">
        <v>247</v>
      </c>
      <c r="C27" s="14"/>
      <c r="D27" s="14"/>
      <c r="E27" s="14"/>
    </row>
    <row r="28" spans="1:18">
      <c r="A28" s="87" t="s">
        <v>248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S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80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104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202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662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663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I15" s="65">
        <v>0</v>
      </c>
      <c r="J15" t="s">
        <v>225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251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I17" s="65">
        <v>0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265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I19" s="65">
        <v>0</v>
      </c>
      <c r="J19" t="s">
        <v>225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230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252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I22" s="65">
        <v>0</v>
      </c>
      <c r="J22" t="s">
        <v>225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253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7" t="s">
        <v>232</v>
      </c>
      <c r="B25" s="14"/>
      <c r="C25" s="14"/>
      <c r="D25" s="14"/>
    </row>
    <row r="26" spans="1:18">
      <c r="A26" s="87" t="s">
        <v>246</v>
      </c>
      <c r="B26" s="14"/>
      <c r="C26" s="14"/>
      <c r="D26" s="14"/>
    </row>
    <row r="27" spans="1:18">
      <c r="A27" s="87" t="s">
        <v>247</v>
      </c>
      <c r="B27" s="14"/>
      <c r="C27" s="14"/>
      <c r="D27" s="14"/>
    </row>
    <row r="28" spans="1:18">
      <c r="A28" s="87" t="s">
        <v>248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15.5703125" style="14" hidden="1"/>
    <col min="14" max="14" width="7.7109375" style="14" hidden="1"/>
    <col min="15" max="15" width="10.710937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97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21693.360000000001</v>
      </c>
      <c r="H10" s="7"/>
      <c r="I10" s="63">
        <v>2889.7665393285524</v>
      </c>
      <c r="J10" s="7"/>
      <c r="K10" s="64">
        <v>1</v>
      </c>
      <c r="L10" s="64">
        <v>3.5299999999999998E-2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202</v>
      </c>
      <c r="B11" s="14"/>
      <c r="C11" s="14"/>
      <c r="D11" s="14"/>
      <c r="G11" s="69">
        <v>5049.6899999999996</v>
      </c>
      <c r="I11" s="69">
        <v>2828.2407067700001</v>
      </c>
      <c r="K11" s="68">
        <v>0.97870000000000001</v>
      </c>
      <c r="L11" s="68">
        <v>3.4500000000000003E-2</v>
      </c>
    </row>
    <row r="12" spans="1:97">
      <c r="A12" t="s">
        <v>666</v>
      </c>
      <c r="B12" s="75">
        <v>74194</v>
      </c>
      <c r="C12" t="s">
        <v>122</v>
      </c>
      <c r="D12" t="s">
        <v>667</v>
      </c>
      <c r="E12" t="s">
        <v>355</v>
      </c>
      <c r="F12" t="s">
        <v>101</v>
      </c>
      <c r="G12" s="65">
        <v>2</v>
      </c>
      <c r="H12" s="65">
        <v>39416900</v>
      </c>
      <c r="I12" s="65">
        <v>788.33799999999997</v>
      </c>
      <c r="J12" s="66">
        <v>1.8965517241379311E-3</v>
      </c>
      <c r="K12" s="66">
        <v>0.27279999999999999</v>
      </c>
      <c r="L12" s="66">
        <v>9.5999999999999992E-3</v>
      </c>
      <c r="N12" s="76"/>
      <c r="O12" s="77"/>
    </row>
    <row r="13" spans="1:97">
      <c r="A13" t="s">
        <v>668</v>
      </c>
      <c r="B13" s="75">
        <v>74196</v>
      </c>
      <c r="C13" t="s">
        <v>122</v>
      </c>
      <c r="D13" t="s">
        <v>669</v>
      </c>
      <c r="E13" t="s">
        <v>126</v>
      </c>
      <c r="F13" t="s">
        <v>101</v>
      </c>
      <c r="G13" s="65">
        <v>1283</v>
      </c>
      <c r="H13" s="65">
        <v>44900</v>
      </c>
      <c r="I13" s="65">
        <v>576.06700000000001</v>
      </c>
      <c r="J13" s="66">
        <v>7.1324849930509704E-4</v>
      </c>
      <c r="K13" s="66">
        <v>0.1993</v>
      </c>
      <c r="L13" s="66">
        <v>7.0000000000000001E-3</v>
      </c>
      <c r="N13" s="76"/>
      <c r="O13" s="77"/>
    </row>
    <row r="14" spans="1:97">
      <c r="A14" t="s">
        <v>670</v>
      </c>
      <c r="B14" s="75">
        <v>74182</v>
      </c>
      <c r="C14" t="s">
        <v>122</v>
      </c>
      <c r="D14" t="s">
        <v>671</v>
      </c>
      <c r="E14" t="s">
        <v>126</v>
      </c>
      <c r="F14" t="s">
        <v>105</v>
      </c>
      <c r="G14" s="65">
        <v>3764.69</v>
      </c>
      <c r="H14" s="65">
        <v>11300</v>
      </c>
      <c r="I14" s="65">
        <v>1463.8357067699999</v>
      </c>
      <c r="J14" s="66">
        <v>6.7194431642916624E-4</v>
      </c>
      <c r="K14" s="66">
        <v>0.50660000000000005</v>
      </c>
      <c r="L14" s="66">
        <v>1.7899999999999999E-2</v>
      </c>
      <c r="N14" s="76"/>
      <c r="O14" s="77"/>
    </row>
    <row r="15" spans="1:97">
      <c r="A15" s="67" t="s">
        <v>230</v>
      </c>
      <c r="B15" s="14"/>
      <c r="C15" s="14"/>
      <c r="D15" s="14"/>
      <c r="G15" s="69">
        <v>16643.669999999998</v>
      </c>
      <c r="I15" s="69">
        <v>61.525832558552601</v>
      </c>
      <c r="K15" s="68">
        <v>2.1299999999999999E-2</v>
      </c>
      <c r="L15" s="68">
        <v>8.0000000000000004E-4</v>
      </c>
      <c r="N15" s="76"/>
      <c r="O15" s="77"/>
    </row>
    <row r="16" spans="1:97">
      <c r="A16" s="67" t="s">
        <v>252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  <c r="N16" s="76"/>
      <c r="O16" s="77"/>
    </row>
    <row r="17" spans="1:15">
      <c r="A17" t="s">
        <v>225</v>
      </c>
      <c r="B17" s="75">
        <v>0</v>
      </c>
      <c r="C17" s="14"/>
      <c r="D17" s="14"/>
      <c r="E17" t="s">
        <v>225</v>
      </c>
      <c r="F17" t="s">
        <v>225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  <c r="N17" s="76"/>
      <c r="O17" s="77"/>
    </row>
    <row r="18" spans="1:15">
      <c r="A18" s="67" t="s">
        <v>253</v>
      </c>
      <c r="B18" s="14"/>
      <c r="C18" s="14"/>
      <c r="D18" s="14"/>
      <c r="G18" s="69">
        <v>16643.669999999998</v>
      </c>
      <c r="I18" s="69">
        <v>61.525832558552601</v>
      </c>
      <c r="K18" s="68">
        <v>2.1299999999999999E-2</v>
      </c>
      <c r="L18" s="68">
        <v>8.0000000000000004E-4</v>
      </c>
      <c r="N18" s="76"/>
      <c r="O18" s="77"/>
    </row>
    <row r="19" spans="1:15">
      <c r="A19" t="s">
        <v>672</v>
      </c>
      <c r="B19" s="75">
        <v>74195</v>
      </c>
      <c r="C19" t="s">
        <v>122</v>
      </c>
      <c r="D19" t="s">
        <v>667</v>
      </c>
      <c r="E19" t="s">
        <v>494</v>
      </c>
      <c r="F19" t="s">
        <v>109</v>
      </c>
      <c r="G19" s="65">
        <v>16643.669999999998</v>
      </c>
      <c r="H19" s="65">
        <v>91.823999999999941</v>
      </c>
      <c r="I19" s="65">
        <v>61.525832558552601</v>
      </c>
      <c r="J19" s="66">
        <v>1.2193955919577817E-3</v>
      </c>
      <c r="K19" s="66">
        <v>2.1299999999999999E-2</v>
      </c>
      <c r="L19" s="66">
        <v>8.0000000000000004E-4</v>
      </c>
      <c r="N19" s="76"/>
      <c r="O19" s="77"/>
    </row>
    <row r="20" spans="1:15">
      <c r="A20" s="87" t="s">
        <v>232</v>
      </c>
      <c r="B20" s="14"/>
      <c r="C20" s="14"/>
      <c r="D20" s="14"/>
    </row>
    <row r="21" spans="1:15">
      <c r="A21" s="87" t="s">
        <v>246</v>
      </c>
      <c r="B21" s="14"/>
      <c r="C21" s="14"/>
      <c r="D21" s="14"/>
    </row>
    <row r="22" spans="1:15">
      <c r="A22" s="87" t="s">
        <v>247</v>
      </c>
      <c r="B22" s="14"/>
      <c r="C22" s="14"/>
      <c r="D22" s="14"/>
    </row>
    <row r="23" spans="1:15">
      <c r="A23" s="87" t="s">
        <v>248</v>
      </c>
      <c r="B23" s="14"/>
      <c r="C23" s="14"/>
      <c r="D23" s="14"/>
    </row>
    <row r="24" spans="1:15" hidden="1">
      <c r="B24" s="14"/>
      <c r="C24" s="14"/>
      <c r="D24" s="14"/>
    </row>
    <row r="25" spans="1:15" hidden="1">
      <c r="B25" s="14"/>
      <c r="C25" s="14"/>
      <c r="D25" s="14"/>
    </row>
    <row r="26" spans="1:15" hidden="1">
      <c r="B26" s="14"/>
      <c r="C26" s="14"/>
      <c r="D26" s="14"/>
    </row>
    <row r="27" spans="1:15" hidden="1">
      <c r="B27" s="14"/>
      <c r="C27" s="14"/>
      <c r="D27" s="14"/>
    </row>
    <row r="28" spans="1:15" hidden="1">
      <c r="B28" s="14"/>
      <c r="C28" s="14"/>
      <c r="D28" s="14"/>
    </row>
    <row r="29" spans="1:15" hidden="1">
      <c r="B29" s="14"/>
      <c r="C29" s="14"/>
      <c r="D29" s="14"/>
    </row>
    <row r="30" spans="1:15" hidden="1">
      <c r="B30" s="14"/>
      <c r="C30" s="14"/>
      <c r="D30" s="14"/>
    </row>
    <row r="31" spans="1:15" hidden="1">
      <c r="B31" s="14"/>
      <c r="C31" s="14"/>
      <c r="D31" s="14"/>
    </row>
    <row r="32" spans="1:15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0.7109375" style="16" hidden="1"/>
    <col min="12" max="12" width="18" style="16" hidden="1"/>
    <col min="13" max="13" width="10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54" ht="26.25" customHeight="1">
      <c r="A6" s="101" t="s">
        <v>138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657497.23</v>
      </c>
      <c r="F10" s="7"/>
      <c r="G10" s="63">
        <v>1342.9896353099643</v>
      </c>
      <c r="H10" s="7"/>
      <c r="I10" s="64">
        <v>1</v>
      </c>
      <c r="J10" s="64">
        <v>1.6400000000000001E-2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202</v>
      </c>
      <c r="B11" s="14"/>
      <c r="E11" s="69">
        <v>549997.05000000005</v>
      </c>
      <c r="G11" s="69">
        <v>634.95598370942037</v>
      </c>
      <c r="I11" s="68">
        <v>0.4728</v>
      </c>
      <c r="J11" s="68">
        <v>7.7000000000000002E-3</v>
      </c>
    </row>
    <row r="12" spans="1:54">
      <c r="A12" s="67" t="s">
        <v>673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225</v>
      </c>
      <c r="B13" t="s">
        <v>225</v>
      </c>
      <c r="C13" t="s">
        <v>225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674</v>
      </c>
      <c r="B14" s="14"/>
      <c r="E14" s="69">
        <v>239976.4</v>
      </c>
      <c r="G14" s="69">
        <v>284.63240839399998</v>
      </c>
      <c r="I14" s="68">
        <v>0.21190000000000001</v>
      </c>
      <c r="J14" s="68">
        <v>3.5000000000000001E-3</v>
      </c>
    </row>
    <row r="15" spans="1:54">
      <c r="A15" t="s">
        <v>675</v>
      </c>
      <c r="B15" s="75">
        <v>74177</v>
      </c>
      <c r="C15" t="s">
        <v>101</v>
      </c>
      <c r="D15" t="s">
        <v>676</v>
      </c>
      <c r="E15" s="65">
        <v>239976.4</v>
      </c>
      <c r="F15" s="65">
        <v>118.60850000000001</v>
      </c>
      <c r="G15" s="65">
        <v>284.63240839399998</v>
      </c>
      <c r="H15" s="66">
        <v>8.6399903798647286E-4</v>
      </c>
      <c r="I15" s="66">
        <v>0.21190000000000001</v>
      </c>
      <c r="J15" s="66">
        <v>3.5000000000000001E-3</v>
      </c>
      <c r="K15" s="72"/>
      <c r="L15" s="73"/>
      <c r="M15" s="72"/>
    </row>
    <row r="16" spans="1:54">
      <c r="A16" s="67" t="s">
        <v>677</v>
      </c>
      <c r="B16" s="14"/>
      <c r="E16" s="69">
        <v>277846</v>
      </c>
      <c r="G16" s="69">
        <v>277.846</v>
      </c>
      <c r="I16" s="68">
        <v>0.2069</v>
      </c>
      <c r="J16" s="68">
        <v>3.3999999999999998E-3</v>
      </c>
      <c r="K16" s="72"/>
      <c r="L16" s="73"/>
      <c r="M16" s="72"/>
    </row>
    <row r="17" spans="1:13">
      <c r="A17" t="s">
        <v>678</v>
      </c>
      <c r="B17" s="75">
        <v>74204</v>
      </c>
      <c r="C17" t="s">
        <v>101</v>
      </c>
      <c r="D17" t="s">
        <v>679</v>
      </c>
      <c r="E17" s="65">
        <v>277846</v>
      </c>
      <c r="F17" s="65">
        <v>100</v>
      </c>
      <c r="G17" s="65">
        <v>277.846</v>
      </c>
      <c r="H17" s="66"/>
      <c r="I17" s="66">
        <v>0.2069</v>
      </c>
      <c r="J17" s="66">
        <v>3.3999999999999998E-3</v>
      </c>
      <c r="K17" s="72"/>
      <c r="L17" s="73"/>
      <c r="M17" s="72"/>
    </row>
    <row r="18" spans="1:13">
      <c r="A18" s="67" t="s">
        <v>680</v>
      </c>
      <c r="B18" s="14"/>
      <c r="E18" s="69">
        <v>32174.65</v>
      </c>
      <c r="G18" s="69">
        <v>72.477575315420395</v>
      </c>
      <c r="I18" s="68">
        <v>5.3999999999999999E-2</v>
      </c>
      <c r="J18" s="68">
        <v>8.9999999999999998E-4</v>
      </c>
      <c r="K18" s="72"/>
      <c r="L18" s="73"/>
      <c r="M18" s="72"/>
    </row>
    <row r="19" spans="1:13">
      <c r="A19" t="s">
        <v>681</v>
      </c>
      <c r="B19" s="75">
        <v>74173</v>
      </c>
      <c r="C19" t="s">
        <v>105</v>
      </c>
      <c r="D19" t="s">
        <v>682</v>
      </c>
      <c r="E19" s="65">
        <v>32174.65</v>
      </c>
      <c r="F19" s="65">
        <v>65.464394000000041</v>
      </c>
      <c r="G19" s="65">
        <v>72.477575315420395</v>
      </c>
      <c r="H19" s="66">
        <v>1.20796156084473E-3</v>
      </c>
      <c r="I19" s="66">
        <v>5.3999999999999999E-2</v>
      </c>
      <c r="J19" s="66">
        <v>8.9999999999999998E-4</v>
      </c>
      <c r="K19" s="72"/>
      <c r="L19" s="73"/>
      <c r="M19" s="72"/>
    </row>
    <row r="20" spans="1:13">
      <c r="A20" s="67" t="s">
        <v>230</v>
      </c>
      <c r="B20" s="14"/>
      <c r="E20" s="69">
        <v>107500.18</v>
      </c>
      <c r="G20" s="69">
        <v>708.03365160054398</v>
      </c>
      <c r="I20" s="68">
        <v>0.5272</v>
      </c>
      <c r="J20" s="68">
        <v>8.6E-3</v>
      </c>
      <c r="K20" s="72"/>
      <c r="L20" s="73"/>
      <c r="M20" s="72"/>
    </row>
    <row r="21" spans="1:13">
      <c r="A21" s="67" t="s">
        <v>683</v>
      </c>
      <c r="B21" s="14"/>
      <c r="E21" s="69">
        <v>0</v>
      </c>
      <c r="G21" s="69">
        <v>0</v>
      </c>
      <c r="I21" s="68">
        <v>0</v>
      </c>
      <c r="J21" s="68">
        <v>0</v>
      </c>
      <c r="K21" s="72"/>
      <c r="L21" s="73"/>
      <c r="M21" s="72"/>
    </row>
    <row r="22" spans="1:13">
      <c r="A22" t="s">
        <v>225</v>
      </c>
      <c r="B22" s="75">
        <v>0</v>
      </c>
      <c r="C22" t="s">
        <v>225</v>
      </c>
      <c r="E22" s="65">
        <v>0</v>
      </c>
      <c r="F22" s="65">
        <v>0</v>
      </c>
      <c r="G22" s="65">
        <v>0</v>
      </c>
      <c r="H22" s="66"/>
      <c r="I22" s="66">
        <v>0</v>
      </c>
      <c r="J22" s="66">
        <v>0</v>
      </c>
      <c r="K22" s="72"/>
      <c r="L22" s="73"/>
      <c r="M22" s="72"/>
    </row>
    <row r="23" spans="1:13">
      <c r="A23" s="67" t="s">
        <v>684</v>
      </c>
      <c r="B23" s="14"/>
      <c r="E23" s="69">
        <v>107500.18</v>
      </c>
      <c r="G23" s="69">
        <v>708.03365160054398</v>
      </c>
      <c r="I23" s="68">
        <v>0.5272</v>
      </c>
      <c r="J23" s="68">
        <v>8.6E-3</v>
      </c>
      <c r="K23" s="72"/>
      <c r="L23" s="73"/>
      <c r="M23" s="72"/>
    </row>
    <row r="24" spans="1:13">
      <c r="A24" t="s">
        <v>685</v>
      </c>
      <c r="B24" s="75">
        <v>74188</v>
      </c>
      <c r="C24" t="s">
        <v>105</v>
      </c>
      <c r="D24" t="s">
        <v>686</v>
      </c>
      <c r="E24" s="65">
        <v>7500.18</v>
      </c>
      <c r="F24" s="65">
        <v>1124.0761800000012</v>
      </c>
      <c r="G24" s="65">
        <v>290.10292245654398</v>
      </c>
      <c r="H24" s="66">
        <v>2.0412956200610907E-4</v>
      </c>
      <c r="I24" s="66">
        <v>0.216</v>
      </c>
      <c r="J24" s="66">
        <v>3.5000000000000001E-3</v>
      </c>
      <c r="K24" s="72"/>
      <c r="L24" s="73"/>
      <c r="M24" s="72"/>
    </row>
    <row r="25" spans="1:13">
      <c r="A25" t="s">
        <v>687</v>
      </c>
      <c r="B25" s="75">
        <v>74189</v>
      </c>
      <c r="C25" t="s">
        <v>105</v>
      </c>
      <c r="D25" t="s">
        <v>688</v>
      </c>
      <c r="E25" s="65">
        <v>100000</v>
      </c>
      <c r="F25" s="65">
        <v>121.45618399999999</v>
      </c>
      <c r="G25" s="65">
        <v>417.930729144</v>
      </c>
      <c r="H25" s="66">
        <v>1.3849999999999999E-3</v>
      </c>
      <c r="I25" s="66">
        <v>0.31119999999999998</v>
      </c>
      <c r="J25" s="66">
        <v>5.1000000000000004E-3</v>
      </c>
      <c r="K25" s="72"/>
      <c r="L25" s="73"/>
      <c r="M25" s="72"/>
    </row>
    <row r="26" spans="1:13">
      <c r="A26" s="67" t="s">
        <v>689</v>
      </c>
      <c r="B26" s="14"/>
      <c r="E26" s="69">
        <v>0</v>
      </c>
      <c r="G26" s="69">
        <v>0</v>
      </c>
      <c r="I26" s="68">
        <v>0</v>
      </c>
      <c r="J26" s="68">
        <v>0</v>
      </c>
      <c r="K26" s="72"/>
      <c r="L26" s="73"/>
      <c r="M26" s="72"/>
    </row>
    <row r="27" spans="1:13">
      <c r="A27" t="s">
        <v>225</v>
      </c>
      <c r="B27" s="75">
        <v>0</v>
      </c>
      <c r="C27" t="s">
        <v>225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0</v>
      </c>
      <c r="K27" s="72"/>
      <c r="L27" s="73"/>
      <c r="M27" s="72"/>
    </row>
    <row r="28" spans="1:13">
      <c r="A28" s="67" t="s">
        <v>690</v>
      </c>
      <c r="B28" s="14"/>
      <c r="E28" s="69">
        <v>0</v>
      </c>
      <c r="G28" s="69">
        <v>0</v>
      </c>
      <c r="I28" s="68">
        <v>0</v>
      </c>
      <c r="J28" s="68">
        <v>0</v>
      </c>
      <c r="K28" s="72"/>
      <c r="L28" s="73"/>
      <c r="M28" s="72"/>
    </row>
    <row r="29" spans="1:13">
      <c r="A29" t="s">
        <v>225</v>
      </c>
      <c r="B29" s="75">
        <v>0</v>
      </c>
      <c r="C29" t="s">
        <v>225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0</v>
      </c>
      <c r="K29" s="72"/>
      <c r="L29" s="73"/>
      <c r="M29" s="72"/>
    </row>
    <row r="30" spans="1:13">
      <c r="A30" s="87" t="s">
        <v>232</v>
      </c>
      <c r="B30" s="14"/>
      <c r="K30" s="72"/>
      <c r="L30" s="73"/>
      <c r="M30" s="72"/>
    </row>
    <row r="31" spans="1:13">
      <c r="A31" s="87" t="s">
        <v>246</v>
      </c>
      <c r="B31" s="14"/>
      <c r="K31" s="72"/>
      <c r="L31" s="73"/>
      <c r="M31" s="72"/>
    </row>
    <row r="32" spans="1:13">
      <c r="A32" s="87" t="s">
        <v>247</v>
      </c>
      <c r="B32" s="14"/>
      <c r="K32" s="72"/>
      <c r="L32" s="73"/>
      <c r="M32" s="72"/>
    </row>
    <row r="33" spans="1:13">
      <c r="A33" s="87" t="s">
        <v>248</v>
      </c>
      <c r="B33" s="14"/>
      <c r="K33" s="72"/>
      <c r="L33" s="73"/>
      <c r="M33" s="72"/>
    </row>
    <row r="34" spans="1:13" hidden="1">
      <c r="B34" s="14"/>
      <c r="K34" s="72"/>
      <c r="L34" s="73"/>
      <c r="M34" s="72"/>
    </row>
    <row r="35" spans="1:13" hidden="1">
      <c r="B35" s="14"/>
      <c r="K35" s="72"/>
      <c r="L35" s="73"/>
      <c r="M35" s="72"/>
    </row>
    <row r="36" spans="1:13" hidden="1">
      <c r="B36" s="14"/>
      <c r="K36" s="72"/>
      <c r="L36" s="73"/>
      <c r="M36" s="72"/>
    </row>
    <row r="37" spans="1:13" hidden="1">
      <c r="B37" s="14"/>
      <c r="K37" s="72"/>
      <c r="L37" s="73"/>
      <c r="M37" s="72"/>
    </row>
    <row r="38" spans="1:13" hidden="1">
      <c r="B38" s="14"/>
      <c r="K38" s="72"/>
      <c r="L38" s="73"/>
      <c r="M38" s="72"/>
    </row>
    <row r="39" spans="1:13" hidden="1">
      <c r="B39" s="14"/>
      <c r="K39" s="72"/>
      <c r="L39" s="73"/>
      <c r="M39" s="72"/>
    </row>
    <row r="40" spans="1:13" hidden="1">
      <c r="B40" s="14"/>
      <c r="K40" s="72"/>
      <c r="L40" s="73"/>
      <c r="M40" s="72"/>
    </row>
    <row r="41" spans="1:13" hidden="1">
      <c r="B41" s="14"/>
      <c r="K41" s="72"/>
      <c r="L41" s="73"/>
      <c r="M41" s="72"/>
    </row>
    <row r="42" spans="1:13" hidden="1">
      <c r="B42" s="14"/>
      <c r="K42" s="72"/>
      <c r="L42" s="73"/>
      <c r="M42" s="72"/>
    </row>
    <row r="43" spans="1:13" hidden="1">
      <c r="B43" s="14"/>
      <c r="K43" s="72"/>
      <c r="L43" s="73"/>
      <c r="M43" s="72"/>
    </row>
    <row r="44" spans="1:13" hidden="1">
      <c r="B44" s="14"/>
      <c r="K44" s="72"/>
      <c r="L44" s="73"/>
      <c r="M44" s="72"/>
    </row>
    <row r="45" spans="1:13" hidden="1">
      <c r="B45" s="14"/>
      <c r="K45" s="72"/>
      <c r="L45" s="73"/>
      <c r="M45" s="72"/>
    </row>
    <row r="46" spans="1:13" hidden="1">
      <c r="B46" s="14"/>
      <c r="K46" s="72"/>
      <c r="L46" s="73"/>
      <c r="M46" s="72"/>
    </row>
    <row r="47" spans="1:13" hidden="1">
      <c r="B47" s="14"/>
      <c r="K47" s="72"/>
      <c r="L47" s="73"/>
      <c r="M47" s="72"/>
    </row>
    <row r="48" spans="1:13" hidden="1">
      <c r="B48" s="14"/>
      <c r="K48" s="72"/>
      <c r="L48" s="73"/>
      <c r="M48" s="72"/>
    </row>
    <row r="49" spans="2:13" hidden="1">
      <c r="B49" s="14"/>
      <c r="K49" s="72"/>
      <c r="L49" s="73"/>
      <c r="M49" s="72"/>
    </row>
    <row r="50" spans="2:13" hidden="1">
      <c r="B50" s="14"/>
      <c r="K50" s="72"/>
      <c r="L50" s="73"/>
      <c r="M50" s="72"/>
    </row>
    <row r="51" spans="2:13" hidden="1">
      <c r="B51" s="14"/>
      <c r="K51" s="72"/>
      <c r="L51" s="73"/>
      <c r="M51" s="72"/>
    </row>
    <row r="52" spans="2:13" hidden="1">
      <c r="B52" s="14"/>
      <c r="K52" s="72"/>
      <c r="L52" s="73"/>
      <c r="M52" s="72"/>
    </row>
    <row r="53" spans="2:13" hidden="1">
      <c r="B53" s="14"/>
      <c r="K53" s="72"/>
      <c r="L53" s="73"/>
      <c r="M53" s="72"/>
    </row>
    <row r="54" spans="2:13" hidden="1">
      <c r="B54" s="14"/>
      <c r="K54" s="72"/>
      <c r="L54" s="73"/>
      <c r="M54" s="72"/>
    </row>
    <row r="55" spans="2:13" hidden="1">
      <c r="B55" s="14"/>
      <c r="K55" s="72"/>
      <c r="L55" s="73"/>
      <c r="M55" s="74"/>
    </row>
    <row r="56" spans="2:13" hidden="1">
      <c r="B56" s="14"/>
      <c r="K56" s="72"/>
      <c r="L56" s="73"/>
      <c r="M56" s="74"/>
    </row>
    <row r="57" spans="2:13" hidden="1">
      <c r="B57" s="14"/>
      <c r="K57" s="72"/>
      <c r="L57" s="73"/>
      <c r="M57" s="74"/>
    </row>
    <row r="58" spans="2:13" hidden="1">
      <c r="B58" s="14"/>
      <c r="K58" s="72"/>
      <c r="L58" s="73"/>
      <c r="M58" s="74"/>
    </row>
    <row r="59" spans="2:13" hidden="1">
      <c r="B59" s="14"/>
    </row>
    <row r="60" spans="2:13" hidden="1">
      <c r="B60" s="14"/>
    </row>
    <row r="61" spans="2:13" hidden="1">
      <c r="B61" s="14"/>
    </row>
    <row r="62" spans="2:13" hidden="1">
      <c r="B62" s="14"/>
    </row>
    <row r="63" spans="2:13" hidden="1">
      <c r="B63" s="14"/>
    </row>
    <row r="64" spans="2:13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8" ht="26.25" customHeight="1">
      <c r="A6" s="101" t="s">
        <v>140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691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225</v>
      </c>
      <c r="B12" t="s">
        <v>225</v>
      </c>
      <c r="C12" t="s">
        <v>225</v>
      </c>
      <c r="D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622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225</v>
      </c>
      <c r="B14" t="s">
        <v>225</v>
      </c>
      <c r="C14" t="s">
        <v>225</v>
      </c>
      <c r="D14" t="s">
        <v>225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7" t="s">
        <v>232</v>
      </c>
      <c r="B15" s="14"/>
      <c r="C15" s="14"/>
    </row>
    <row r="16" spans="1:58">
      <c r="A16" s="87" t="s">
        <v>246</v>
      </c>
      <c r="B16" s="14"/>
      <c r="C16" s="14"/>
    </row>
    <row r="17" spans="1:3">
      <c r="A17" s="87" t="s">
        <v>247</v>
      </c>
      <c r="B17" s="14"/>
      <c r="C17" s="14"/>
    </row>
    <row r="18" spans="1:3">
      <c r="A18" s="87" t="s">
        <v>248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1" ht="26.25" customHeight="1">
      <c r="A6" s="101" t="s">
        <v>141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623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626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225</v>
      </c>
      <c r="B15" t="s">
        <v>225</v>
      </c>
      <c r="C15" t="s">
        <v>225</v>
      </c>
      <c r="D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692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t="s">
        <v>225</v>
      </c>
      <c r="D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627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t="s">
        <v>225</v>
      </c>
      <c r="D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265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225</v>
      </c>
      <c r="B21" t="s">
        <v>225</v>
      </c>
      <c r="C21" t="s">
        <v>225</v>
      </c>
      <c r="D21" t="s">
        <v>225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623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t="s">
        <v>225</v>
      </c>
      <c r="D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628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t="s">
        <v>225</v>
      </c>
      <c r="D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627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t="s">
        <v>225</v>
      </c>
      <c r="D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629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t="s">
        <v>225</v>
      </c>
      <c r="D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265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225</v>
      </c>
      <c r="B32" t="s">
        <v>225</v>
      </c>
      <c r="C32" t="s">
        <v>225</v>
      </c>
      <c r="D32" t="s">
        <v>225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7" t="s">
        <v>232</v>
      </c>
      <c r="B33" s="14"/>
      <c r="C33" s="14"/>
    </row>
    <row r="34" spans="1:3">
      <c r="A34" s="87" t="s">
        <v>246</v>
      </c>
      <c r="B34" s="14"/>
      <c r="C34" s="14"/>
    </row>
    <row r="35" spans="1:3">
      <c r="A35" s="87" t="s">
        <v>247</v>
      </c>
      <c r="B35" s="14"/>
      <c r="C35" s="14"/>
    </row>
    <row r="36" spans="1:3">
      <c r="A36" s="87" t="s">
        <v>248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4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s="16" customFormat="1">
      <c r="A6" s="86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16087.226880984008</v>
      </c>
      <c r="J9" s="64">
        <v>1</v>
      </c>
      <c r="K9" s="64">
        <v>0.1885</v>
      </c>
    </row>
    <row r="10" spans="1:12">
      <c r="A10" s="67" t="s">
        <v>202</v>
      </c>
      <c r="B10" s="23"/>
      <c r="C10" s="24"/>
      <c r="D10" s="24"/>
      <c r="E10" s="24"/>
      <c r="F10" s="24"/>
      <c r="G10" s="24"/>
      <c r="H10" s="68">
        <v>0</v>
      </c>
      <c r="I10" s="69">
        <v>16087.226880984008</v>
      </c>
      <c r="J10" s="68">
        <v>1</v>
      </c>
      <c r="K10" s="68">
        <v>0.1885</v>
      </c>
    </row>
    <row r="11" spans="1:12">
      <c r="A11" s="67" t="s">
        <v>203</v>
      </c>
      <c r="B11" s="23"/>
      <c r="C11" s="24"/>
      <c r="D11" s="24"/>
      <c r="E11" s="24"/>
      <c r="F11" s="24"/>
      <c r="G11" s="24"/>
      <c r="H11" s="68">
        <v>0</v>
      </c>
      <c r="I11" s="69">
        <v>9659.933080000008</v>
      </c>
      <c r="J11" s="68">
        <v>0.58399999999999996</v>
      </c>
      <c r="K11" s="68">
        <v>0.1101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208</v>
      </c>
      <c r="F12" t="s">
        <v>101</v>
      </c>
      <c r="G12" s="66">
        <v>0</v>
      </c>
      <c r="H12" s="66">
        <v>0</v>
      </c>
      <c r="I12" s="65">
        <v>162.02735999999999</v>
      </c>
      <c r="J12" s="66">
        <v>1.0500000000000001E-2</v>
      </c>
      <c r="K12" s="66">
        <v>2E-3</v>
      </c>
    </row>
    <row r="13" spans="1:12">
      <c r="A13" t="s">
        <v>209</v>
      </c>
      <c r="B13" t="s">
        <v>210</v>
      </c>
      <c r="C13" t="s">
        <v>211</v>
      </c>
      <c r="D13" t="s">
        <v>207</v>
      </c>
      <c r="E13" t="s">
        <v>208</v>
      </c>
      <c r="F13" t="s">
        <v>101</v>
      </c>
      <c r="G13" s="66">
        <v>0</v>
      </c>
      <c r="H13" s="66">
        <v>0</v>
      </c>
      <c r="I13" s="65">
        <v>9497.9057200000079</v>
      </c>
      <c r="J13" s="66">
        <v>0.5736</v>
      </c>
      <c r="K13" s="66">
        <v>0.1081</v>
      </c>
    </row>
    <row r="14" spans="1:12">
      <c r="A14" s="67" t="s">
        <v>212</v>
      </c>
      <c r="C14" s="14"/>
      <c r="H14" s="68">
        <v>0</v>
      </c>
      <c r="I14" s="69">
        <v>6427.293800984</v>
      </c>
      <c r="J14" s="68">
        <v>0.41599999999999998</v>
      </c>
      <c r="K14" s="68">
        <v>7.8399999999999997E-2</v>
      </c>
    </row>
    <row r="15" spans="1:12">
      <c r="A15" t="s">
        <v>213</v>
      </c>
      <c r="B15" t="s">
        <v>214</v>
      </c>
      <c r="C15" t="s">
        <v>211</v>
      </c>
      <c r="D15" t="s">
        <v>207</v>
      </c>
      <c r="E15" t="s">
        <v>208</v>
      </c>
      <c r="F15" t="s">
        <v>109</v>
      </c>
      <c r="G15" s="66">
        <v>0</v>
      </c>
      <c r="H15" s="66">
        <v>0</v>
      </c>
      <c r="I15" s="65">
        <v>6.738545072</v>
      </c>
      <c r="J15" s="66">
        <v>4.0000000000000002E-4</v>
      </c>
      <c r="K15" s="66">
        <v>1E-4</v>
      </c>
    </row>
    <row r="16" spans="1:12">
      <c r="A16" t="s">
        <v>215</v>
      </c>
      <c r="B16" t="s">
        <v>216</v>
      </c>
      <c r="C16" t="s">
        <v>206</v>
      </c>
      <c r="D16" t="s">
        <v>207</v>
      </c>
      <c r="E16" t="s">
        <v>208</v>
      </c>
      <c r="F16" t="s">
        <v>105</v>
      </c>
      <c r="G16" s="66">
        <v>0</v>
      </c>
      <c r="H16" s="66">
        <v>0</v>
      </c>
      <c r="I16" s="65">
        <v>487.34143184999999</v>
      </c>
      <c r="J16" s="66">
        <v>3.15E-2</v>
      </c>
      <c r="K16" s="66">
        <v>5.8999999999999999E-3</v>
      </c>
    </row>
    <row r="17" spans="1:11">
      <c r="A17" t="s">
        <v>217</v>
      </c>
      <c r="B17" t="s">
        <v>218</v>
      </c>
      <c r="C17" t="s">
        <v>211</v>
      </c>
      <c r="D17" t="s">
        <v>207</v>
      </c>
      <c r="E17" t="s">
        <v>208</v>
      </c>
      <c r="F17" t="s">
        <v>105</v>
      </c>
      <c r="G17" s="66">
        <v>0</v>
      </c>
      <c r="H17" s="66">
        <v>0</v>
      </c>
      <c r="I17" s="65">
        <v>6248.1063781499997</v>
      </c>
      <c r="J17" s="66">
        <v>0.40439999999999998</v>
      </c>
      <c r="K17" s="66">
        <v>7.6200000000000004E-2</v>
      </c>
    </row>
    <row r="18" spans="1:11">
      <c r="A18" t="s">
        <v>219</v>
      </c>
      <c r="B18" t="s">
        <v>218</v>
      </c>
      <c r="C18" t="s">
        <v>211</v>
      </c>
      <c r="D18" t="s">
        <v>207</v>
      </c>
      <c r="E18" t="s">
        <v>208</v>
      </c>
      <c r="F18" t="s">
        <v>105</v>
      </c>
      <c r="G18" s="66">
        <v>0</v>
      </c>
      <c r="H18" s="66">
        <v>0</v>
      </c>
      <c r="I18" s="65">
        <v>-315.32952372</v>
      </c>
      <c r="J18" s="66">
        <v>-2.0400000000000001E-2</v>
      </c>
      <c r="K18" s="66">
        <v>-3.8E-3</v>
      </c>
    </row>
    <row r="19" spans="1:11">
      <c r="A19" t="s">
        <v>220</v>
      </c>
      <c r="B19" t="s">
        <v>221</v>
      </c>
      <c r="C19" t="s">
        <v>211</v>
      </c>
      <c r="D19" t="s">
        <v>207</v>
      </c>
      <c r="E19" t="s">
        <v>208</v>
      </c>
      <c r="F19" t="s">
        <v>201</v>
      </c>
      <c r="G19" s="66">
        <v>0</v>
      </c>
      <c r="H19" s="66">
        <v>0</v>
      </c>
      <c r="I19" s="65">
        <v>0.17787923999999999</v>
      </c>
      <c r="J19" s="66">
        <v>0</v>
      </c>
      <c r="K19" s="66">
        <v>0</v>
      </c>
    </row>
    <row r="20" spans="1:11">
      <c r="A20" t="s">
        <v>222</v>
      </c>
      <c r="B20" t="s">
        <v>223</v>
      </c>
      <c r="C20" t="s">
        <v>211</v>
      </c>
      <c r="D20" t="s">
        <v>207</v>
      </c>
      <c r="E20" t="s">
        <v>208</v>
      </c>
      <c r="F20" t="s">
        <v>112</v>
      </c>
      <c r="G20" s="66">
        <v>0</v>
      </c>
      <c r="H20" s="66">
        <v>0</v>
      </c>
      <c r="I20" s="65">
        <v>0.259090392</v>
      </c>
      <c r="J20" s="66">
        <v>0</v>
      </c>
      <c r="K20" s="66">
        <v>0</v>
      </c>
    </row>
    <row r="21" spans="1:11">
      <c r="A21" s="67" t="s">
        <v>224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225</v>
      </c>
      <c r="B22" t="s">
        <v>225</v>
      </c>
      <c r="C22" s="14"/>
      <c r="D22" t="s">
        <v>225</v>
      </c>
      <c r="F22" t="s">
        <v>225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226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F24" t="s">
        <v>225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227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F26" t="s">
        <v>225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228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F28" t="s">
        <v>225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229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F30" t="s">
        <v>225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230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231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225</v>
      </c>
      <c r="B33" t="s">
        <v>225</v>
      </c>
      <c r="C33" s="14"/>
      <c r="D33" t="s">
        <v>225</v>
      </c>
      <c r="F33" t="s">
        <v>225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229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225</v>
      </c>
      <c r="B35" t="s">
        <v>225</v>
      </c>
      <c r="C35" s="14"/>
      <c r="D35" t="s">
        <v>225</v>
      </c>
      <c r="F35" t="s">
        <v>225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232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48" ht="26.25" customHeight="1">
      <c r="A6" s="101" t="s">
        <v>142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-4390000</v>
      </c>
      <c r="G10" s="7"/>
      <c r="H10" s="63">
        <v>-168.73489186586306</v>
      </c>
      <c r="I10" s="64">
        <v>1</v>
      </c>
      <c r="J10" s="64">
        <v>-2.0999999999999999E-3</v>
      </c>
      <c r="AV10" s="14"/>
    </row>
    <row r="11" spans="1:48">
      <c r="A11" s="67" t="s">
        <v>202</v>
      </c>
      <c r="B11" s="14"/>
      <c r="C11" s="14"/>
      <c r="F11" s="69">
        <v>-4390000</v>
      </c>
      <c r="H11" s="69">
        <v>-168.73489186586306</v>
      </c>
      <c r="I11" s="68">
        <v>1</v>
      </c>
      <c r="J11" s="68">
        <v>-2.0999999999999999E-3</v>
      </c>
    </row>
    <row r="12" spans="1:48">
      <c r="A12" s="67" t="s">
        <v>623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626</v>
      </c>
      <c r="B14" s="14"/>
      <c r="C14" s="14"/>
      <c r="F14" s="69">
        <v>-4390000</v>
      </c>
      <c r="H14" s="69">
        <v>-168.73489186586306</v>
      </c>
      <c r="I14" s="68">
        <v>1</v>
      </c>
      <c r="J14" s="68">
        <v>-2.0999999999999999E-3</v>
      </c>
    </row>
    <row r="15" spans="1:48">
      <c r="A15" t="s">
        <v>693</v>
      </c>
      <c r="B15" t="s">
        <v>694</v>
      </c>
      <c r="C15" t="s">
        <v>122</v>
      </c>
      <c r="D15" t="s">
        <v>109</v>
      </c>
      <c r="E15" t="s">
        <v>695</v>
      </c>
      <c r="F15" s="65">
        <v>-648000</v>
      </c>
      <c r="G15" s="65">
        <v>1.8125427246224228</v>
      </c>
      <c r="H15" s="65">
        <v>-11.7452768555533</v>
      </c>
      <c r="I15" s="66">
        <v>6.9599999999999995E-2</v>
      </c>
      <c r="J15" s="66">
        <v>-1E-4</v>
      </c>
    </row>
    <row r="16" spans="1:48">
      <c r="A16" t="s">
        <v>696</v>
      </c>
      <c r="B16" t="s">
        <v>697</v>
      </c>
      <c r="C16" t="s">
        <v>122</v>
      </c>
      <c r="D16" t="s">
        <v>105</v>
      </c>
      <c r="E16" t="s">
        <v>698</v>
      </c>
      <c r="F16" s="65">
        <v>-256000</v>
      </c>
      <c r="G16" s="65">
        <v>8.2780471586055082</v>
      </c>
      <c r="H16" s="65">
        <v>-21.191800726030099</v>
      </c>
      <c r="I16" s="66">
        <v>0.12559999999999999</v>
      </c>
      <c r="J16" s="66">
        <v>-2.9999999999999997E-4</v>
      </c>
    </row>
    <row r="17" spans="1:10">
      <c r="A17" t="s">
        <v>699</v>
      </c>
      <c r="B17" t="s">
        <v>700</v>
      </c>
      <c r="C17" t="s">
        <v>122</v>
      </c>
      <c r="D17" t="s">
        <v>105</v>
      </c>
      <c r="E17" t="s">
        <v>695</v>
      </c>
      <c r="F17" s="65">
        <v>-224000</v>
      </c>
      <c r="G17" s="65">
        <v>4.3251069615806514</v>
      </c>
      <c r="H17" s="65">
        <v>-9.6882395939406596</v>
      </c>
      <c r="I17" s="66">
        <v>5.74E-2</v>
      </c>
      <c r="J17" s="66">
        <v>-1E-4</v>
      </c>
    </row>
    <row r="18" spans="1:10">
      <c r="A18" t="s">
        <v>701</v>
      </c>
      <c r="B18" t="s">
        <v>702</v>
      </c>
      <c r="C18" t="s">
        <v>122</v>
      </c>
      <c r="D18" t="s">
        <v>105</v>
      </c>
      <c r="E18" t="s">
        <v>695</v>
      </c>
      <c r="F18" s="65">
        <v>-3262000</v>
      </c>
      <c r="G18" s="65">
        <v>3.8660200702127221</v>
      </c>
      <c r="H18" s="65">
        <v>-126.109574690339</v>
      </c>
      <c r="I18" s="66">
        <v>0.74739999999999995</v>
      </c>
      <c r="J18" s="66">
        <v>-1.5E-3</v>
      </c>
    </row>
    <row r="19" spans="1:10">
      <c r="A19" s="67" t="s">
        <v>692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225</v>
      </c>
      <c r="B20" t="s">
        <v>225</v>
      </c>
      <c r="C20" t="s">
        <v>225</v>
      </c>
      <c r="D20" t="s">
        <v>225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627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225</v>
      </c>
      <c r="B22" t="s">
        <v>225</v>
      </c>
      <c r="C22" t="s">
        <v>225</v>
      </c>
      <c r="D22" t="s">
        <v>225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265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225</v>
      </c>
      <c r="B24" t="s">
        <v>225</v>
      </c>
      <c r="C24" t="s">
        <v>225</v>
      </c>
      <c r="D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230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s="67" t="s">
        <v>623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225</v>
      </c>
      <c r="B27" t="s">
        <v>225</v>
      </c>
      <c r="C27" t="s">
        <v>225</v>
      </c>
      <c r="D27" t="s">
        <v>225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628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225</v>
      </c>
      <c r="B29" t="s">
        <v>225</v>
      </c>
      <c r="C29" t="s">
        <v>225</v>
      </c>
      <c r="D29" t="s">
        <v>225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627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225</v>
      </c>
      <c r="B31" t="s">
        <v>225</v>
      </c>
      <c r="C31" t="s">
        <v>225</v>
      </c>
      <c r="D31" t="s">
        <v>225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67" t="s">
        <v>265</v>
      </c>
      <c r="B32" s="14"/>
      <c r="C32" s="14"/>
      <c r="F32" s="69">
        <v>0</v>
      </c>
      <c r="H32" s="69">
        <v>0</v>
      </c>
      <c r="I32" s="68">
        <v>0</v>
      </c>
      <c r="J32" s="68">
        <v>0</v>
      </c>
    </row>
    <row r="33" spans="1:10">
      <c r="A33" t="s">
        <v>225</v>
      </c>
      <c r="B33" t="s">
        <v>225</v>
      </c>
      <c r="C33" t="s">
        <v>225</v>
      </c>
      <c r="D33" t="s">
        <v>225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</row>
    <row r="34" spans="1:10">
      <c r="A34" s="87" t="s">
        <v>232</v>
      </c>
      <c r="B34" s="14"/>
      <c r="C34" s="14"/>
    </row>
    <row r="35" spans="1:10">
      <c r="A35" s="87" t="s">
        <v>246</v>
      </c>
      <c r="B35" s="14"/>
      <c r="C35" s="14"/>
    </row>
    <row r="36" spans="1:10">
      <c r="A36" s="87" t="s">
        <v>247</v>
      </c>
      <c r="B36" s="14"/>
      <c r="C36" s="14"/>
    </row>
    <row r="37" spans="1:10">
      <c r="A37" s="87" t="s">
        <v>248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77" ht="26.25" customHeight="1">
      <c r="A6" s="101" t="s">
        <v>144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202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650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225</v>
      </c>
      <c r="B13" t="s">
        <v>225</v>
      </c>
      <c r="C13" s="14"/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651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225</v>
      </c>
      <c r="B15" t="s">
        <v>225</v>
      </c>
      <c r="C15" s="14"/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652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653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225</v>
      </c>
      <c r="B18" t="s">
        <v>225</v>
      </c>
      <c r="C18" s="14"/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654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225</v>
      </c>
      <c r="B20" t="s">
        <v>225</v>
      </c>
      <c r="C20" s="14"/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655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225</v>
      </c>
      <c r="B22" t="s">
        <v>225</v>
      </c>
      <c r="C22" s="14"/>
      <c r="D22" t="s">
        <v>225</v>
      </c>
      <c r="G22" s="65">
        <v>0</v>
      </c>
      <c r="H22" t="s">
        <v>225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656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225</v>
      </c>
      <c r="B24" t="s">
        <v>225</v>
      </c>
      <c r="C24" s="14"/>
      <c r="D24" t="s">
        <v>225</v>
      </c>
      <c r="G24" s="65">
        <v>0</v>
      </c>
      <c r="H24" t="s">
        <v>225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230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650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C27" s="14"/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651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225</v>
      </c>
      <c r="B29" t="s">
        <v>225</v>
      </c>
      <c r="C29" s="14"/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652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653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225</v>
      </c>
      <c r="B32" t="s">
        <v>225</v>
      </c>
      <c r="C32" s="14"/>
      <c r="D32" t="s">
        <v>225</v>
      </c>
      <c r="G32" s="65">
        <v>0</v>
      </c>
      <c r="H32" t="s">
        <v>225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654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225</v>
      </c>
      <c r="B34" t="s">
        <v>225</v>
      </c>
      <c r="C34" s="14"/>
      <c r="D34" t="s">
        <v>225</v>
      </c>
      <c r="G34" s="65">
        <v>0</v>
      </c>
      <c r="H34" t="s">
        <v>225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655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225</v>
      </c>
      <c r="B36" t="s">
        <v>225</v>
      </c>
      <c r="C36" s="14"/>
      <c r="D36" t="s">
        <v>225</v>
      </c>
      <c r="G36" s="65">
        <v>0</v>
      </c>
      <c r="H36" t="s">
        <v>225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656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225</v>
      </c>
      <c r="B38" t="s">
        <v>225</v>
      </c>
      <c r="C38" s="14"/>
      <c r="D38" t="s">
        <v>225</v>
      </c>
      <c r="G38" s="65">
        <v>0</v>
      </c>
      <c r="H38" t="s">
        <v>225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7" t="s">
        <v>232</v>
      </c>
      <c r="C39" s="14"/>
    </row>
    <row r="40" spans="1:16">
      <c r="A40" s="87" t="s">
        <v>246</v>
      </c>
      <c r="C40" s="14"/>
    </row>
    <row r="41" spans="1:16">
      <c r="A41" s="87" t="s">
        <v>247</v>
      </c>
      <c r="C41" s="14"/>
    </row>
    <row r="42" spans="1:16">
      <c r="A42" s="87" t="s">
        <v>248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7"/>
  <sheetViews>
    <sheetView rightToLeft="1" workbookViewId="0">
      <selection activeCell="R1" sqref="R1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47" width="9.140625" style="14" hidden="1"/>
    <col min="48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1" t="s">
        <v>145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1:59" s="16" customFormat="1" ht="36">
      <c r="A6" s="40" t="s">
        <v>95</v>
      </c>
      <c r="B6" s="41" t="s">
        <v>146</v>
      </c>
      <c r="C6" s="41" t="s">
        <v>48</v>
      </c>
      <c r="D6" s="104" t="s">
        <v>49</v>
      </c>
      <c r="E6" s="104" t="s">
        <v>50</v>
      </c>
      <c r="F6" s="104" t="s">
        <v>70</v>
      </c>
      <c r="G6" s="104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4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1.86</v>
      </c>
      <c r="I9" s="15"/>
      <c r="J9" s="15"/>
      <c r="K9" s="15"/>
      <c r="L9" s="64">
        <v>6.25E-2</v>
      </c>
      <c r="M9" s="63">
        <v>344795.44</v>
      </c>
      <c r="N9" s="7"/>
      <c r="O9" s="63">
        <v>402.88038338205001</v>
      </c>
      <c r="P9" s="64">
        <v>1</v>
      </c>
      <c r="Q9" s="64">
        <v>4.8999999999999998E-3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202</v>
      </c>
      <c r="H10" s="69">
        <v>1.86</v>
      </c>
      <c r="L10" s="68">
        <v>6.25E-2</v>
      </c>
      <c r="M10" s="69">
        <v>344795.44</v>
      </c>
      <c r="O10" s="69">
        <v>402.88038338205001</v>
      </c>
      <c r="P10" s="68">
        <v>1</v>
      </c>
      <c r="Q10" s="68">
        <v>4.8999999999999998E-3</v>
      </c>
    </row>
    <row r="11" spans="1:59">
      <c r="A11" s="67" t="s">
        <v>703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225</v>
      </c>
      <c r="C12" t="s">
        <v>225</v>
      </c>
      <c r="E12" t="s">
        <v>225</v>
      </c>
      <c r="H12" s="65">
        <v>0</v>
      </c>
      <c r="I12" t="s">
        <v>225</v>
      </c>
      <c r="J12" t="s">
        <v>225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704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225</v>
      </c>
      <c r="C14" t="s">
        <v>225</v>
      </c>
      <c r="E14" t="s">
        <v>225</v>
      </c>
      <c r="H14" s="65">
        <v>0</v>
      </c>
      <c r="I14" t="s">
        <v>225</v>
      </c>
      <c r="J14" t="s">
        <v>225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705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225</v>
      </c>
      <c r="C16" t="s">
        <v>225</v>
      </c>
      <c r="E16" t="s">
        <v>225</v>
      </c>
      <c r="H16" s="65">
        <v>0</v>
      </c>
      <c r="I16" t="s">
        <v>225</v>
      </c>
      <c r="J16" t="s">
        <v>225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706</v>
      </c>
      <c r="H17" s="69">
        <v>1.86</v>
      </c>
      <c r="L17" s="68">
        <v>6.25E-2</v>
      </c>
      <c r="M17" s="69">
        <v>344795.44</v>
      </c>
      <c r="O17" s="69">
        <v>402.88038338205001</v>
      </c>
      <c r="P17" s="68">
        <v>1</v>
      </c>
      <c r="Q17" s="68">
        <v>4.8999999999999998E-3</v>
      </c>
    </row>
    <row r="18" spans="1:17">
      <c r="A18" t="s">
        <v>707</v>
      </c>
      <c r="B18" t="s">
        <v>708</v>
      </c>
      <c r="C18" t="s">
        <v>709</v>
      </c>
      <c r="D18" t="s">
        <v>667</v>
      </c>
      <c r="E18" t="s">
        <v>710</v>
      </c>
      <c r="F18" t="s">
        <v>711</v>
      </c>
      <c r="G18" t="s">
        <v>712</v>
      </c>
      <c r="I18" t="s">
        <v>355</v>
      </c>
      <c r="J18" t="s">
        <v>101</v>
      </c>
      <c r="K18" s="66">
        <v>0</v>
      </c>
      <c r="L18" s="66">
        <v>0</v>
      </c>
      <c r="M18" s="65">
        <v>28267.8</v>
      </c>
      <c r="N18" s="65">
        <v>272.15685999999999</v>
      </c>
      <c r="O18" s="65">
        <v>76.932756871080002</v>
      </c>
      <c r="P18" s="66">
        <v>0.191</v>
      </c>
      <c r="Q18" s="66">
        <v>8.9999999999999998E-4</v>
      </c>
    </row>
    <row r="19" spans="1:17">
      <c r="A19" t="s">
        <v>713</v>
      </c>
      <c r="B19" t="s">
        <v>708</v>
      </c>
      <c r="C19" t="s">
        <v>714</v>
      </c>
      <c r="D19" t="s">
        <v>667</v>
      </c>
      <c r="E19" t="s">
        <v>710</v>
      </c>
      <c r="F19" t="s">
        <v>715</v>
      </c>
      <c r="G19" t="s">
        <v>712</v>
      </c>
      <c r="H19" s="65">
        <v>2.2799999999999998</v>
      </c>
      <c r="I19" t="s">
        <v>355</v>
      </c>
      <c r="J19" t="s">
        <v>101</v>
      </c>
      <c r="K19" s="66">
        <v>7.0000000000000007E-2</v>
      </c>
      <c r="L19" s="66">
        <v>5.6899999999999999E-2</v>
      </c>
      <c r="M19" s="65">
        <v>186274.34</v>
      </c>
      <c r="N19" s="65">
        <v>105.05705</v>
      </c>
      <c r="O19" s="65">
        <v>195.69432651097</v>
      </c>
      <c r="P19" s="66">
        <v>0.48570000000000002</v>
      </c>
      <c r="Q19" s="66">
        <v>2.3999999999999998E-3</v>
      </c>
    </row>
    <row r="20" spans="1:17">
      <c r="A20" t="s">
        <v>716</v>
      </c>
      <c r="B20" t="s">
        <v>708</v>
      </c>
      <c r="C20" t="s">
        <v>717</v>
      </c>
      <c r="D20" t="s">
        <v>667</v>
      </c>
      <c r="E20" t="s">
        <v>225</v>
      </c>
      <c r="F20" t="s">
        <v>718</v>
      </c>
      <c r="G20" t="s">
        <v>609</v>
      </c>
      <c r="H20" s="65">
        <v>2.2000000000000002</v>
      </c>
      <c r="I20" t="s">
        <v>355</v>
      </c>
      <c r="J20" t="s">
        <v>101</v>
      </c>
      <c r="K20" s="66">
        <v>0.08</v>
      </c>
      <c r="L20" s="66">
        <v>0.1014</v>
      </c>
      <c r="M20" s="65">
        <v>138567</v>
      </c>
      <c r="N20" s="65">
        <v>100</v>
      </c>
      <c r="O20" s="65">
        <v>138.56700000000001</v>
      </c>
      <c r="P20" s="66">
        <v>0.34389999999999998</v>
      </c>
      <c r="Q20" s="66">
        <v>1.6999999999999999E-3</v>
      </c>
    </row>
    <row r="21" spans="1:17">
      <c r="A21" t="s">
        <v>719</v>
      </c>
      <c r="B21" t="s">
        <v>708</v>
      </c>
      <c r="C21" t="s">
        <v>720</v>
      </c>
      <c r="D21" t="s">
        <v>667</v>
      </c>
      <c r="E21" t="s">
        <v>225</v>
      </c>
      <c r="F21" t="s">
        <v>718</v>
      </c>
      <c r="G21" t="s">
        <v>609</v>
      </c>
      <c r="I21" t="s">
        <v>355</v>
      </c>
      <c r="J21" t="s">
        <v>101</v>
      </c>
      <c r="K21" s="66">
        <v>0</v>
      </c>
      <c r="L21" s="66">
        <v>0</v>
      </c>
      <c r="M21" s="65">
        <v>-8313.7000000000007</v>
      </c>
      <c r="N21" s="65">
        <v>100</v>
      </c>
      <c r="O21" s="65">
        <v>-8.3137000000000008</v>
      </c>
      <c r="P21" s="66">
        <v>-2.06E-2</v>
      </c>
      <c r="Q21" s="66">
        <v>-1E-4</v>
      </c>
    </row>
    <row r="22" spans="1:17">
      <c r="A22" s="67" t="s">
        <v>721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225</v>
      </c>
      <c r="C23" t="s">
        <v>225</v>
      </c>
      <c r="E23" t="s">
        <v>225</v>
      </c>
      <c r="H23" s="65">
        <v>0</v>
      </c>
      <c r="I23" t="s">
        <v>225</v>
      </c>
      <c r="J23" t="s">
        <v>225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722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s="67" t="s">
        <v>723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225</v>
      </c>
      <c r="C26" t="s">
        <v>225</v>
      </c>
      <c r="E26" t="s">
        <v>225</v>
      </c>
      <c r="H26" s="65">
        <v>0</v>
      </c>
      <c r="I26" t="s">
        <v>225</v>
      </c>
      <c r="J26" t="s">
        <v>225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724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225</v>
      </c>
      <c r="C28" t="s">
        <v>225</v>
      </c>
      <c r="E28" t="s">
        <v>225</v>
      </c>
      <c r="H28" s="65">
        <v>0</v>
      </c>
      <c r="I28" t="s">
        <v>225</v>
      </c>
      <c r="J28" t="s">
        <v>225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725</v>
      </c>
      <c r="H29" s="69">
        <v>0</v>
      </c>
      <c r="L29" s="68">
        <v>0</v>
      </c>
      <c r="M29" s="69">
        <v>0</v>
      </c>
      <c r="O29" s="69">
        <v>0</v>
      </c>
      <c r="P29" s="68">
        <v>0</v>
      </c>
      <c r="Q29" s="68">
        <v>0</v>
      </c>
    </row>
    <row r="30" spans="1:17">
      <c r="A30" t="s">
        <v>225</v>
      </c>
      <c r="C30" t="s">
        <v>225</v>
      </c>
      <c r="E30" t="s">
        <v>225</v>
      </c>
      <c r="H30" s="65">
        <v>0</v>
      </c>
      <c r="I30" t="s">
        <v>225</v>
      </c>
      <c r="J30" t="s">
        <v>225</v>
      </c>
      <c r="K30" s="66">
        <v>0</v>
      </c>
      <c r="L30" s="66">
        <v>0</v>
      </c>
      <c r="M30" s="65">
        <v>0</v>
      </c>
      <c r="N30" s="65">
        <v>0</v>
      </c>
      <c r="O30" s="65">
        <v>0</v>
      </c>
      <c r="P30" s="66">
        <v>0</v>
      </c>
      <c r="Q30" s="66">
        <v>0</v>
      </c>
    </row>
    <row r="31" spans="1:17">
      <c r="A31" s="67" t="s">
        <v>726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225</v>
      </c>
      <c r="C32" t="s">
        <v>225</v>
      </c>
      <c r="E32" t="s">
        <v>225</v>
      </c>
      <c r="H32" s="65">
        <v>0</v>
      </c>
      <c r="I32" t="s">
        <v>225</v>
      </c>
      <c r="J32" t="s">
        <v>225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230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s="67" t="s">
        <v>727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t="s">
        <v>225</v>
      </c>
      <c r="C35" t="s">
        <v>225</v>
      </c>
      <c r="E35" t="s">
        <v>225</v>
      </c>
      <c r="H35" s="65">
        <v>0</v>
      </c>
      <c r="I35" t="s">
        <v>225</v>
      </c>
      <c r="J35" t="s">
        <v>225</v>
      </c>
      <c r="K35" s="66">
        <v>0</v>
      </c>
      <c r="L35" s="66">
        <v>0</v>
      </c>
      <c r="M35" s="65">
        <v>0</v>
      </c>
      <c r="N35" s="65">
        <v>0</v>
      </c>
      <c r="O35" s="65">
        <v>0</v>
      </c>
      <c r="P35" s="66">
        <v>0</v>
      </c>
      <c r="Q35" s="66">
        <v>0</v>
      </c>
    </row>
    <row r="36" spans="1:17">
      <c r="A36" s="67" t="s">
        <v>705</v>
      </c>
      <c r="H36" s="69">
        <v>0</v>
      </c>
      <c r="L36" s="68">
        <v>0</v>
      </c>
      <c r="M36" s="69">
        <v>0</v>
      </c>
      <c r="O36" s="69">
        <v>0</v>
      </c>
      <c r="P36" s="68">
        <v>0</v>
      </c>
      <c r="Q36" s="68">
        <v>0</v>
      </c>
    </row>
    <row r="37" spans="1:17">
      <c r="A37" t="s">
        <v>225</v>
      </c>
      <c r="C37" t="s">
        <v>225</v>
      </c>
      <c r="E37" t="s">
        <v>225</v>
      </c>
      <c r="H37" s="65">
        <v>0</v>
      </c>
      <c r="I37" t="s">
        <v>225</v>
      </c>
      <c r="J37" t="s">
        <v>225</v>
      </c>
      <c r="K37" s="66">
        <v>0</v>
      </c>
      <c r="L37" s="66">
        <v>0</v>
      </c>
      <c r="M37" s="65">
        <v>0</v>
      </c>
      <c r="N37" s="65">
        <v>0</v>
      </c>
      <c r="O37" s="65">
        <v>0</v>
      </c>
      <c r="P37" s="66">
        <v>0</v>
      </c>
      <c r="Q37" s="66">
        <v>0</v>
      </c>
    </row>
    <row r="38" spans="1:17">
      <c r="A38" s="67" t="s">
        <v>706</v>
      </c>
      <c r="H38" s="69">
        <v>0</v>
      </c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t="s">
        <v>225</v>
      </c>
      <c r="C39" t="s">
        <v>225</v>
      </c>
      <c r="E39" t="s">
        <v>225</v>
      </c>
      <c r="H39" s="65">
        <v>0</v>
      </c>
      <c r="I39" t="s">
        <v>225</v>
      </c>
      <c r="J39" t="s">
        <v>225</v>
      </c>
      <c r="K39" s="66">
        <v>0</v>
      </c>
      <c r="L39" s="66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</row>
    <row r="40" spans="1:17">
      <c r="A40" s="67" t="s">
        <v>726</v>
      </c>
      <c r="H40" s="69">
        <v>0</v>
      </c>
      <c r="L40" s="68">
        <v>0</v>
      </c>
      <c r="M40" s="69">
        <v>0</v>
      </c>
      <c r="O40" s="69">
        <v>0</v>
      </c>
      <c r="P40" s="68">
        <v>0</v>
      </c>
      <c r="Q40" s="68">
        <v>0</v>
      </c>
    </row>
    <row r="41" spans="1:17">
      <c r="A41" t="s">
        <v>225</v>
      </c>
      <c r="C41" t="s">
        <v>225</v>
      </c>
      <c r="E41" t="s">
        <v>225</v>
      </c>
      <c r="H41" s="65">
        <v>0</v>
      </c>
      <c r="I41" t="s">
        <v>225</v>
      </c>
      <c r="J41" t="s">
        <v>225</v>
      </c>
      <c r="K41" s="66">
        <v>0</v>
      </c>
      <c r="L41" s="66">
        <v>0</v>
      </c>
      <c r="M41" s="65">
        <v>0</v>
      </c>
      <c r="N41" s="65">
        <v>0</v>
      </c>
      <c r="O41" s="65">
        <v>0</v>
      </c>
      <c r="P41" s="66">
        <v>0</v>
      </c>
      <c r="Q41" s="66">
        <v>0</v>
      </c>
    </row>
    <row r="42" spans="1:17">
      <c r="A42" s="87" t="s">
        <v>232</v>
      </c>
    </row>
    <row r="43" spans="1:17">
      <c r="A43" s="87" t="s">
        <v>246</v>
      </c>
    </row>
    <row r="44" spans="1:17">
      <c r="A44" s="87" t="s">
        <v>247</v>
      </c>
    </row>
    <row r="45" spans="1:17">
      <c r="A45" s="87" t="s">
        <v>248</v>
      </c>
    </row>
    <row r="46" spans="1:17" hidden="1"/>
    <row r="47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202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662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225</v>
      </c>
      <c r="B12" t="s">
        <v>225</v>
      </c>
      <c r="D12" t="s">
        <v>225</v>
      </c>
      <c r="F12" s="65">
        <v>0</v>
      </c>
      <c r="G12" t="s">
        <v>225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663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225</v>
      </c>
      <c r="B14" t="s">
        <v>225</v>
      </c>
      <c r="D14" t="s">
        <v>225</v>
      </c>
      <c r="F14" s="65">
        <v>0</v>
      </c>
      <c r="G14" t="s">
        <v>225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728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225</v>
      </c>
      <c r="B16" t="s">
        <v>225</v>
      </c>
      <c r="D16" t="s">
        <v>225</v>
      </c>
      <c r="F16" s="65">
        <v>0</v>
      </c>
      <c r="G16" t="s">
        <v>225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729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225</v>
      </c>
      <c r="B18" t="s">
        <v>225</v>
      </c>
      <c r="D18" t="s">
        <v>225</v>
      </c>
      <c r="F18" s="65">
        <v>0</v>
      </c>
      <c r="G18" t="s">
        <v>225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265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225</v>
      </c>
      <c r="B20" t="s">
        <v>225</v>
      </c>
      <c r="D20" t="s">
        <v>225</v>
      </c>
      <c r="F20" s="65">
        <v>0</v>
      </c>
      <c r="G20" t="s">
        <v>225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230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D22" t="s">
        <v>225</v>
      </c>
      <c r="F22" s="65">
        <v>0</v>
      </c>
      <c r="G22" t="s">
        <v>225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7" t="s">
        <v>232</v>
      </c>
    </row>
    <row r="24" spans="1:14">
      <c r="A24" s="87" t="s">
        <v>246</v>
      </c>
    </row>
    <row r="25" spans="1:14">
      <c r="A25" s="87" t="s">
        <v>247</v>
      </c>
    </row>
    <row r="26" spans="1:14">
      <c r="A26" s="87" t="s">
        <v>248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6" t="s">
        <v>155</v>
      </c>
      <c r="B5" s="107"/>
      <c r="C5" s="107"/>
      <c r="D5" s="107"/>
      <c r="E5" s="107"/>
      <c r="F5" s="107"/>
      <c r="G5" s="107"/>
      <c r="H5" s="107"/>
      <c r="I5" s="108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202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730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225</v>
      </c>
      <c r="D12" s="66">
        <v>0</v>
      </c>
      <c r="E12" t="s">
        <v>225</v>
      </c>
      <c r="F12" s="65">
        <v>0</v>
      </c>
      <c r="G12" s="66">
        <v>0</v>
      </c>
      <c r="H12" s="66">
        <v>0</v>
      </c>
    </row>
    <row r="13" spans="1:54">
      <c r="A13" s="67" t="s">
        <v>731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225</v>
      </c>
      <c r="D14" s="66">
        <v>0</v>
      </c>
      <c r="E14" t="s">
        <v>225</v>
      </c>
      <c r="F14" s="65">
        <v>0</v>
      </c>
      <c r="G14" s="66">
        <v>0</v>
      </c>
      <c r="H14" s="66">
        <v>0</v>
      </c>
    </row>
    <row r="15" spans="1:54">
      <c r="A15" s="67" t="s">
        <v>230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730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225</v>
      </c>
      <c r="D17" s="66">
        <v>0</v>
      </c>
      <c r="E17" t="s">
        <v>225</v>
      </c>
      <c r="F17" s="65">
        <v>0</v>
      </c>
      <c r="G17" s="66">
        <v>0</v>
      </c>
      <c r="H17" s="66">
        <v>0</v>
      </c>
    </row>
    <row r="18" spans="1:8">
      <c r="A18" s="67" t="s">
        <v>731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225</v>
      </c>
      <c r="D19" s="66">
        <v>0</v>
      </c>
      <c r="E19" t="s">
        <v>225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6" t="s">
        <v>161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225</v>
      </c>
      <c r="C13" t="s">
        <v>225</v>
      </c>
      <c r="D13" s="16"/>
      <c r="E13" s="66">
        <v>0</v>
      </c>
      <c r="F13" t="s">
        <v>225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6" t="s">
        <v>166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B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225</v>
      </c>
      <c r="B13" t="s">
        <v>225</v>
      </c>
      <c r="C13" t="s">
        <v>225</v>
      </c>
      <c r="D13" s="16"/>
      <c r="E13" s="66">
        <v>0</v>
      </c>
      <c r="F13" t="s">
        <v>225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7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6" t="s">
        <v>168</v>
      </c>
      <c r="B5" s="107"/>
      <c r="C5" s="107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</f>
        <v>272.02095100000003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202</v>
      </c>
      <c r="B10" s="69">
        <f>B11+B12</f>
        <v>272.02095100000003</v>
      </c>
    </row>
    <row r="11" spans="1:16">
      <c r="A11" s="70" t="s">
        <v>732</v>
      </c>
      <c r="B11" s="70">
        <v>110.64995100000002</v>
      </c>
      <c r="C11" s="71">
        <v>44252</v>
      </c>
    </row>
    <row r="12" spans="1:16">
      <c r="A12" s="70" t="s">
        <v>733</v>
      </c>
      <c r="B12" s="70">
        <v>161.37100000000001</v>
      </c>
      <c r="C12" s="71">
        <v>44926</v>
      </c>
    </row>
    <row r="13" spans="1:16">
      <c r="A13" t="s">
        <v>225</v>
      </c>
      <c r="B13" s="65">
        <v>0</v>
      </c>
    </row>
    <row r="14" spans="1:16">
      <c r="A14" s="67" t="s">
        <v>230</v>
      </c>
      <c r="B14" s="69">
        <v>0</v>
      </c>
    </row>
    <row r="15" spans="1:16">
      <c r="A15" t="s">
        <v>225</v>
      </c>
      <c r="B15" s="65">
        <v>0</v>
      </c>
    </row>
    <row r="16" spans="1:16" hidden="1"/>
    <row r="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1" t="s">
        <v>172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250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265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7" t="s">
        <v>232</v>
      </c>
      <c r="C24" s="14"/>
    </row>
    <row r="25" spans="1:15">
      <c r="A25" s="87" t="s">
        <v>246</v>
      </c>
      <c r="C25" s="14"/>
    </row>
    <row r="26" spans="1:15">
      <c r="A26" s="87" t="s">
        <v>248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1" t="s">
        <v>176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662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663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265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7" t="s">
        <v>232</v>
      </c>
      <c r="C24" s="14"/>
    </row>
    <row r="25" spans="1:15">
      <c r="A25" s="87" t="s">
        <v>246</v>
      </c>
      <c r="C25" s="14"/>
    </row>
    <row r="26" spans="1:15">
      <c r="A26" s="87" t="s">
        <v>248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9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52" ht="27.75" customHeight="1">
      <c r="A6" s="92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5" t="s">
        <v>191</v>
      </c>
      <c r="N7" s="41" t="s">
        <v>55</v>
      </c>
      <c r="O7" s="41" t="s">
        <v>188</v>
      </c>
      <c r="P7" s="41" t="s">
        <v>56</v>
      </c>
      <c r="Q7" s="96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9.07</v>
      </c>
      <c r="H10" s="7"/>
      <c r="I10" s="7"/>
      <c r="J10" s="64">
        <v>7.1999999999999998E-3</v>
      </c>
      <c r="K10" s="63">
        <v>2588970</v>
      </c>
      <c r="L10" s="7"/>
      <c r="M10" s="63">
        <v>0</v>
      </c>
      <c r="N10" s="63">
        <v>2670.522555</v>
      </c>
      <c r="O10" s="7"/>
      <c r="P10" s="64">
        <v>1</v>
      </c>
      <c r="Q10" s="64">
        <v>3.2599999999999997E-2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202</v>
      </c>
      <c r="B11" s="14"/>
      <c r="C11" s="14"/>
      <c r="G11" s="69">
        <v>9.07</v>
      </c>
      <c r="J11" s="68">
        <v>7.1999999999999998E-3</v>
      </c>
      <c r="K11" s="69">
        <v>2588970</v>
      </c>
      <c r="M11" s="69">
        <v>0</v>
      </c>
      <c r="N11" s="69">
        <v>2670.522555</v>
      </c>
      <c r="P11" s="68">
        <v>1</v>
      </c>
      <c r="Q11" s="68">
        <v>3.2599999999999997E-2</v>
      </c>
    </row>
    <row r="12" spans="1:52">
      <c r="A12" s="67" t="s">
        <v>233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234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225</v>
      </c>
      <c r="B14" t="s">
        <v>225</v>
      </c>
      <c r="C14" s="14"/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235</v>
      </c>
      <c r="B15" s="14"/>
      <c r="C15" s="14"/>
      <c r="G15" s="69">
        <v>9.07</v>
      </c>
      <c r="J15" s="68">
        <v>7.1999999999999998E-3</v>
      </c>
      <c r="K15" s="69">
        <v>2588970</v>
      </c>
      <c r="M15" s="69">
        <v>0</v>
      </c>
      <c r="N15" s="69">
        <v>2670.522555</v>
      </c>
      <c r="P15" s="68">
        <v>1</v>
      </c>
      <c r="Q15" s="68">
        <v>3.2599999999999997E-2</v>
      </c>
    </row>
    <row r="16" spans="1:52">
      <c r="A16" s="67" t="s">
        <v>236</v>
      </c>
      <c r="B16" s="14"/>
      <c r="C16" s="14"/>
      <c r="G16" s="69">
        <v>0</v>
      </c>
      <c r="J16" s="68">
        <v>0</v>
      </c>
      <c r="K16" s="69">
        <v>0</v>
      </c>
      <c r="M16" s="69">
        <v>0</v>
      </c>
      <c r="N16" s="69">
        <v>0</v>
      </c>
      <c r="P16" s="68">
        <v>0</v>
      </c>
      <c r="Q16" s="68">
        <v>0</v>
      </c>
    </row>
    <row r="17" spans="1:17">
      <c r="A17" t="s">
        <v>225</v>
      </c>
      <c r="B17" t="s">
        <v>225</v>
      </c>
      <c r="C17" s="14"/>
      <c r="D17" t="s">
        <v>225</v>
      </c>
      <c r="G17" s="65">
        <v>0</v>
      </c>
      <c r="H17" t="s">
        <v>225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237</v>
      </c>
      <c r="B18" s="14"/>
      <c r="C18" s="14"/>
      <c r="G18" s="69">
        <v>9.07</v>
      </c>
      <c r="J18" s="68">
        <v>7.1999999999999998E-3</v>
      </c>
      <c r="K18" s="69">
        <v>2588970</v>
      </c>
      <c r="M18" s="69">
        <v>0</v>
      </c>
      <c r="N18" s="69">
        <v>2670.522555</v>
      </c>
      <c r="P18" s="68">
        <v>1</v>
      </c>
      <c r="Q18" s="68">
        <v>3.2599999999999997E-2</v>
      </c>
    </row>
    <row r="19" spans="1:17">
      <c r="A19" t="s">
        <v>238</v>
      </c>
      <c r="B19" t="s">
        <v>239</v>
      </c>
      <c r="C19" t="s">
        <v>99</v>
      </c>
      <c r="D19" t="s">
        <v>240</v>
      </c>
      <c r="F19" t="s">
        <v>241</v>
      </c>
      <c r="G19" s="65">
        <v>9.07</v>
      </c>
      <c r="H19" t="s">
        <v>101</v>
      </c>
      <c r="I19" s="66">
        <v>0.01</v>
      </c>
      <c r="J19" s="66">
        <v>7.1999999999999998E-3</v>
      </c>
      <c r="K19" s="65">
        <v>2588970</v>
      </c>
      <c r="L19" s="65">
        <v>103.15</v>
      </c>
      <c r="M19" s="65">
        <v>0</v>
      </c>
      <c r="N19" s="65">
        <v>2670.522555</v>
      </c>
      <c r="O19" s="66">
        <v>2.0000000000000001E-4</v>
      </c>
      <c r="P19" s="66">
        <v>1</v>
      </c>
      <c r="Q19" s="66">
        <v>3.2599999999999997E-2</v>
      </c>
    </row>
    <row r="20" spans="1:17">
      <c r="A20" s="67" t="s">
        <v>242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t="s">
        <v>225</v>
      </c>
      <c r="B21" t="s">
        <v>225</v>
      </c>
      <c r="C21" s="14"/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N21" s="65">
        <v>0</v>
      </c>
      <c r="O21" s="66">
        <v>0</v>
      </c>
      <c r="P21" s="66">
        <v>0</v>
      </c>
      <c r="Q21" s="66">
        <v>0</v>
      </c>
    </row>
    <row r="22" spans="1:17">
      <c r="A22" s="67" t="s">
        <v>243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225</v>
      </c>
      <c r="B23" t="s">
        <v>225</v>
      </c>
      <c r="C23" s="14"/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230</v>
      </c>
      <c r="B24" s="14"/>
      <c r="C24" s="14"/>
      <c r="G24" s="69">
        <v>0</v>
      </c>
      <c r="J24" s="68">
        <v>0</v>
      </c>
      <c r="K24" s="69">
        <v>0</v>
      </c>
      <c r="M24" s="69">
        <v>0</v>
      </c>
      <c r="N24" s="69">
        <v>0</v>
      </c>
      <c r="P24" s="68">
        <v>0</v>
      </c>
      <c r="Q24" s="68">
        <v>0</v>
      </c>
    </row>
    <row r="25" spans="1:17">
      <c r="A25" s="67" t="s">
        <v>244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t="s">
        <v>225</v>
      </c>
      <c r="B26" t="s">
        <v>225</v>
      </c>
      <c r="C26" s="14"/>
      <c r="D26" t="s">
        <v>225</v>
      </c>
      <c r="G26" s="65">
        <v>0</v>
      </c>
      <c r="H26" t="s">
        <v>225</v>
      </c>
      <c r="I26" s="66">
        <v>0</v>
      </c>
      <c r="J26" s="66">
        <v>0</v>
      </c>
      <c r="K26" s="65">
        <v>0</v>
      </c>
      <c r="L26" s="65">
        <v>0</v>
      </c>
      <c r="N26" s="65">
        <v>0</v>
      </c>
      <c r="O26" s="66">
        <v>0</v>
      </c>
      <c r="P26" s="66">
        <v>0</v>
      </c>
      <c r="Q26" s="66">
        <v>0</v>
      </c>
    </row>
    <row r="27" spans="1:17">
      <c r="A27" s="67" t="s">
        <v>245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225</v>
      </c>
      <c r="B28" t="s">
        <v>225</v>
      </c>
      <c r="C28" s="14"/>
      <c r="D28" t="s">
        <v>225</v>
      </c>
      <c r="G28" s="65">
        <v>0</v>
      </c>
      <c r="H28" t="s">
        <v>225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87" t="s">
        <v>246</v>
      </c>
      <c r="B29" s="14"/>
      <c r="C29" s="14"/>
    </row>
    <row r="30" spans="1:17">
      <c r="A30" s="87" t="s">
        <v>247</v>
      </c>
      <c r="B30" s="14"/>
      <c r="C30" s="14"/>
    </row>
    <row r="31" spans="1:17">
      <c r="A31" s="87" t="s">
        <v>248</v>
      </c>
      <c r="B31" s="14"/>
      <c r="C31" s="14"/>
    </row>
    <row r="32" spans="1:17">
      <c r="A32" s="87" t="s">
        <v>249</v>
      </c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101" t="s">
        <v>178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202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662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225</v>
      </c>
      <c r="B12" t="s">
        <v>225</v>
      </c>
      <c r="C12" t="s">
        <v>225</v>
      </c>
      <c r="D12" t="s">
        <v>225</v>
      </c>
      <c r="E12" s="13"/>
      <c r="F12" s="13"/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663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225</v>
      </c>
      <c r="B14" t="s">
        <v>225</v>
      </c>
      <c r="C14" t="s">
        <v>225</v>
      </c>
      <c r="D14" t="s">
        <v>225</v>
      </c>
      <c r="E14" s="13"/>
      <c r="F14" s="13"/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251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225</v>
      </c>
      <c r="B16" t="s">
        <v>225</v>
      </c>
      <c r="C16" t="s">
        <v>225</v>
      </c>
      <c r="D16" t="s">
        <v>225</v>
      </c>
      <c r="E16" s="13"/>
      <c r="F16" s="13"/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265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225</v>
      </c>
      <c r="B18" t="s">
        <v>225</v>
      </c>
      <c r="C18" t="s">
        <v>225</v>
      </c>
      <c r="D18" t="s">
        <v>225</v>
      </c>
      <c r="E18" s="13"/>
      <c r="F18" s="13"/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252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253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7" t="s">
        <v>232</v>
      </c>
      <c r="C24" s="14"/>
    </row>
    <row r="25" spans="1:22">
      <c r="A25" s="87" t="s">
        <v>246</v>
      </c>
      <c r="C25" s="14"/>
    </row>
    <row r="26" spans="1:22">
      <c r="A26" s="87" t="s">
        <v>247</v>
      </c>
      <c r="C26" s="14"/>
    </row>
    <row r="27" spans="1:22">
      <c r="A27" s="87" t="s">
        <v>248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8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BO5" s="16"/>
    </row>
    <row r="6" spans="1:67" ht="26.25" customHeight="1">
      <c r="A6" s="88" t="s">
        <v>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J6" s="16"/>
      <c r="BO6" s="16"/>
    </row>
    <row r="7" spans="1:67" s="16" customFormat="1" ht="20.25">
      <c r="A7" s="99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5" t="s">
        <v>191</v>
      </c>
      <c r="Q7" s="43" t="s">
        <v>55</v>
      </c>
      <c r="R7" s="43" t="s">
        <v>72</v>
      </c>
      <c r="S7" s="43" t="s">
        <v>56</v>
      </c>
      <c r="T7" s="100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202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250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225</v>
      </c>
      <c r="B13" t="s">
        <v>225</v>
      </c>
      <c r="C13" s="14"/>
      <c r="D13" s="14"/>
      <c r="E13" s="14"/>
      <c r="F13" t="s">
        <v>225</v>
      </c>
      <c r="G13" t="s">
        <v>225</v>
      </c>
      <c r="J13" s="65">
        <v>0</v>
      </c>
      <c r="K13" t="s">
        <v>225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225</v>
      </c>
      <c r="B15" t="s">
        <v>225</v>
      </c>
      <c r="C15" s="14"/>
      <c r="D15" s="14"/>
      <c r="E15" s="14"/>
      <c r="F15" t="s">
        <v>225</v>
      </c>
      <c r="G15" t="s">
        <v>225</v>
      </c>
      <c r="J15" s="65">
        <v>0</v>
      </c>
      <c r="K15" t="s">
        <v>225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251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225</v>
      </c>
      <c r="B17" t="s">
        <v>225</v>
      </c>
      <c r="C17" s="14"/>
      <c r="D17" s="14"/>
      <c r="E17" s="14"/>
      <c r="F17" t="s">
        <v>225</v>
      </c>
      <c r="G17" t="s">
        <v>225</v>
      </c>
      <c r="J17" s="65">
        <v>0</v>
      </c>
      <c r="K17" t="s">
        <v>225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230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252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225</v>
      </c>
      <c r="B20" t="s">
        <v>225</v>
      </c>
      <c r="C20" s="14"/>
      <c r="D20" s="14"/>
      <c r="E20" s="14"/>
      <c r="F20" t="s">
        <v>225</v>
      </c>
      <c r="G20" t="s">
        <v>225</v>
      </c>
      <c r="J20" s="65">
        <v>0</v>
      </c>
      <c r="K20" t="s">
        <v>225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253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225</v>
      </c>
      <c r="B22" t="s">
        <v>225</v>
      </c>
      <c r="C22" s="14"/>
      <c r="D22" s="14"/>
      <c r="E22" s="14"/>
      <c r="F22" t="s">
        <v>225</v>
      </c>
      <c r="G22" t="s">
        <v>225</v>
      </c>
      <c r="J22" s="65">
        <v>0</v>
      </c>
      <c r="K22" t="s">
        <v>225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7" t="s">
        <v>232</v>
      </c>
      <c r="B23" s="14"/>
      <c r="C23" s="14"/>
      <c r="D23" s="14"/>
      <c r="E23" s="14"/>
      <c r="F23" s="14"/>
    </row>
    <row r="24" spans="1:20">
      <c r="A24" s="87" t="s">
        <v>246</v>
      </c>
      <c r="B24" s="14"/>
      <c r="C24" s="14"/>
      <c r="D24" s="14"/>
      <c r="E24" s="14"/>
      <c r="F24" s="14"/>
    </row>
    <row r="25" spans="1:20">
      <c r="A25" s="87" t="s">
        <v>247</v>
      </c>
      <c r="B25" s="14"/>
      <c r="C25" s="14"/>
      <c r="D25" s="14"/>
      <c r="E25" s="14"/>
      <c r="F25" s="14"/>
    </row>
    <row r="26" spans="1:20">
      <c r="A26" s="87" t="s">
        <v>248</v>
      </c>
      <c r="B26" s="14"/>
      <c r="C26" s="14"/>
      <c r="D26" s="14"/>
      <c r="E26" s="14"/>
      <c r="F26" s="14"/>
    </row>
    <row r="27" spans="1:20">
      <c r="A27" s="87" t="s">
        <v>249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65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5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2.17</v>
      </c>
      <c r="K10" s="7"/>
      <c r="L10" s="7"/>
      <c r="M10" s="64">
        <v>6.7900000000000002E-2</v>
      </c>
      <c r="N10" s="63">
        <v>411260.66</v>
      </c>
      <c r="O10" s="28"/>
      <c r="P10" s="63">
        <v>0</v>
      </c>
      <c r="Q10" s="63">
        <v>470.25738461200001</v>
      </c>
      <c r="R10" s="7"/>
      <c r="S10" s="64">
        <v>1</v>
      </c>
      <c r="T10" s="64">
        <v>5.7000000000000002E-3</v>
      </c>
      <c r="U10" s="30"/>
      <c r="BH10" s="14"/>
      <c r="BI10" s="16"/>
      <c r="BJ10" s="14"/>
      <c r="BM10" s="14"/>
    </row>
    <row r="11" spans="1:65">
      <c r="A11" s="67" t="s">
        <v>202</v>
      </c>
      <c r="B11" s="14"/>
      <c r="C11" s="14"/>
      <c r="D11" s="14"/>
      <c r="E11" s="14"/>
      <c r="J11" s="69">
        <v>2.17</v>
      </c>
      <c r="M11" s="68">
        <v>6.7900000000000002E-2</v>
      </c>
      <c r="N11" s="69">
        <v>411260.66</v>
      </c>
      <c r="P11" s="69">
        <v>0</v>
      </c>
      <c r="Q11" s="69">
        <v>470.25738461200001</v>
      </c>
      <c r="S11" s="68">
        <v>1</v>
      </c>
      <c r="T11" s="68">
        <v>5.7000000000000002E-3</v>
      </c>
    </row>
    <row r="12" spans="1:65">
      <c r="A12" s="67" t="s">
        <v>250</v>
      </c>
      <c r="B12" s="14"/>
      <c r="C12" s="14"/>
      <c r="D12" s="14"/>
      <c r="E12" s="14"/>
      <c r="J12" s="69">
        <v>2.4500000000000002</v>
      </c>
      <c r="M12" s="68">
        <v>6.4199999999999993E-2</v>
      </c>
      <c r="N12" s="69">
        <v>275232</v>
      </c>
      <c r="P12" s="69">
        <v>0</v>
      </c>
      <c r="Q12" s="69">
        <v>333.11328959999997</v>
      </c>
      <c r="S12" s="68">
        <v>0.70840000000000003</v>
      </c>
      <c r="T12" s="68">
        <v>4.1000000000000003E-3</v>
      </c>
    </row>
    <row r="13" spans="1:65">
      <c r="A13" t="s">
        <v>254</v>
      </c>
      <c r="B13" t="s">
        <v>255</v>
      </c>
      <c r="C13" t="s">
        <v>99</v>
      </c>
      <c r="D13" t="s">
        <v>122</v>
      </c>
      <c r="E13" t="s">
        <v>256</v>
      </c>
      <c r="F13" t="s">
        <v>111</v>
      </c>
      <c r="G13" t="s">
        <v>257</v>
      </c>
      <c r="H13" t="s">
        <v>208</v>
      </c>
      <c r="I13" t="s">
        <v>258</v>
      </c>
      <c r="J13" s="65">
        <v>2.4500000000000002</v>
      </c>
      <c r="K13" t="s">
        <v>101</v>
      </c>
      <c r="L13" s="66">
        <v>4.9500000000000002E-2</v>
      </c>
      <c r="M13" s="66">
        <v>6.4199999999999993E-2</v>
      </c>
      <c r="N13" s="65">
        <v>275232</v>
      </c>
      <c r="O13" s="65">
        <v>121.03</v>
      </c>
      <c r="P13" s="65">
        <v>0</v>
      </c>
      <c r="Q13" s="65">
        <v>333.11328959999997</v>
      </c>
      <c r="R13" s="66">
        <v>2.0000000000000001E-4</v>
      </c>
      <c r="S13" s="66">
        <v>0.70840000000000003</v>
      </c>
      <c r="T13" s="66">
        <v>4.1000000000000003E-3</v>
      </c>
    </row>
    <row r="14" spans="1:65">
      <c r="A14" s="67" t="s">
        <v>235</v>
      </c>
      <c r="B14" s="14"/>
      <c r="C14" s="14"/>
      <c r="D14" s="14"/>
      <c r="E14" s="14"/>
      <c r="J14" s="69">
        <v>1.48</v>
      </c>
      <c r="M14" s="68">
        <v>7.6999999999999999E-2</v>
      </c>
      <c r="N14" s="69">
        <v>136028.66</v>
      </c>
      <c r="P14" s="69">
        <v>0</v>
      </c>
      <c r="Q14" s="69">
        <v>137.14409501200001</v>
      </c>
      <c r="S14" s="68">
        <v>0.29160000000000003</v>
      </c>
      <c r="T14" s="68">
        <v>1.6999999999999999E-3</v>
      </c>
    </row>
    <row r="15" spans="1:65">
      <c r="A15" t="s">
        <v>259</v>
      </c>
      <c r="B15" t="s">
        <v>260</v>
      </c>
      <c r="C15" t="s">
        <v>99</v>
      </c>
      <c r="D15" t="s">
        <v>122</v>
      </c>
      <c r="E15" t="s">
        <v>261</v>
      </c>
      <c r="F15" t="s">
        <v>262</v>
      </c>
      <c r="G15" t="s">
        <v>263</v>
      </c>
      <c r="H15" t="s">
        <v>208</v>
      </c>
      <c r="I15" t="s">
        <v>264</v>
      </c>
      <c r="J15" s="65">
        <v>1.48</v>
      </c>
      <c r="K15" t="s">
        <v>101</v>
      </c>
      <c r="L15" s="66">
        <v>7.2999999999999995E-2</v>
      </c>
      <c r="M15" s="66">
        <v>7.6999999999999999E-2</v>
      </c>
      <c r="N15" s="65">
        <v>136028.66</v>
      </c>
      <c r="O15" s="65">
        <v>100.82</v>
      </c>
      <c r="P15" s="65">
        <v>0</v>
      </c>
      <c r="Q15" s="65">
        <v>137.14409501200001</v>
      </c>
      <c r="R15" s="66">
        <v>5.9999999999999995E-4</v>
      </c>
      <c r="S15" s="66">
        <v>0.29160000000000003</v>
      </c>
      <c r="T15" s="66">
        <v>1.6999999999999999E-3</v>
      </c>
    </row>
    <row r="16" spans="1:65">
      <c r="A16" s="67" t="s">
        <v>251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225</v>
      </c>
      <c r="B17" t="s">
        <v>225</v>
      </c>
      <c r="C17" s="14"/>
      <c r="D17" s="14"/>
      <c r="E17" s="14"/>
      <c r="F17" t="s">
        <v>225</v>
      </c>
      <c r="G17" t="s">
        <v>225</v>
      </c>
      <c r="J17" s="65">
        <v>0</v>
      </c>
      <c r="K17" t="s">
        <v>225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265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225</v>
      </c>
      <c r="B19" t="s">
        <v>225</v>
      </c>
      <c r="C19" s="14"/>
      <c r="D19" s="14"/>
      <c r="E19" s="14"/>
      <c r="F19" t="s">
        <v>225</v>
      </c>
      <c r="G19" t="s">
        <v>225</v>
      </c>
      <c r="J19" s="65">
        <v>0</v>
      </c>
      <c r="K19" t="s">
        <v>225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230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252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225</v>
      </c>
      <c r="B22" t="s">
        <v>225</v>
      </c>
      <c r="C22" s="14"/>
      <c r="D22" s="14"/>
      <c r="E22" s="14"/>
      <c r="F22" t="s">
        <v>225</v>
      </c>
      <c r="G22" t="s">
        <v>225</v>
      </c>
      <c r="J22" s="65">
        <v>0</v>
      </c>
      <c r="K22" t="s">
        <v>225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253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225</v>
      </c>
      <c r="B24" t="s">
        <v>225</v>
      </c>
      <c r="C24" s="14"/>
      <c r="D24" s="14"/>
      <c r="E24" s="14"/>
      <c r="F24" t="s">
        <v>225</v>
      </c>
      <c r="G24" t="s">
        <v>225</v>
      </c>
      <c r="J24" s="65">
        <v>0</v>
      </c>
      <c r="K24" t="s">
        <v>225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87" t="s">
        <v>232</v>
      </c>
      <c r="B25" s="14"/>
      <c r="C25" s="14"/>
      <c r="D25" s="14"/>
      <c r="E25" s="14"/>
    </row>
    <row r="26" spans="1:20">
      <c r="A26" s="87" t="s">
        <v>246</v>
      </c>
      <c r="B26" s="14"/>
      <c r="C26" s="14"/>
      <c r="D26" s="14"/>
      <c r="E26" s="14"/>
    </row>
    <row r="27" spans="1:20">
      <c r="A27" s="87" t="s">
        <v>247</v>
      </c>
      <c r="B27" s="14"/>
      <c r="C27" s="14"/>
      <c r="D27" s="14"/>
      <c r="E27" s="14"/>
    </row>
    <row r="28" spans="1:20">
      <c r="A28" s="87" t="s">
        <v>248</v>
      </c>
      <c r="B28" s="14"/>
      <c r="C28" s="14"/>
      <c r="D28" s="14"/>
      <c r="E28" s="14"/>
    </row>
    <row r="29" spans="1:20">
      <c r="A29" s="87" t="s">
        <v>249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7.7109375" style="13" customWidth="1"/>
    <col min="2" max="2" width="14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BI5" s="16"/>
    </row>
    <row r="6" spans="1:61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E6" s="16"/>
      <c r="BI6" s="16"/>
    </row>
    <row r="7" spans="1:61" s="16" customFormat="1" ht="20.25">
      <c r="A7" s="40" t="s">
        <v>47</v>
      </c>
      <c r="B7" s="41" t="s">
        <v>48</v>
      </c>
      <c r="C7" s="104" t="s">
        <v>69</v>
      </c>
      <c r="D7" s="104" t="s">
        <v>82</v>
      </c>
      <c r="E7" s="104" t="s">
        <v>49</v>
      </c>
      <c r="F7" s="104" t="s">
        <v>83</v>
      </c>
      <c r="G7" s="104" t="s">
        <v>52</v>
      </c>
      <c r="H7" s="95" t="s">
        <v>186</v>
      </c>
      <c r="I7" s="95" t="s">
        <v>187</v>
      </c>
      <c r="J7" s="95" t="s">
        <v>191</v>
      </c>
      <c r="K7" s="95" t="s">
        <v>55</v>
      </c>
      <c r="L7" s="95" t="s">
        <v>72</v>
      </c>
      <c r="M7" s="95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1798907.27</v>
      </c>
      <c r="I10" s="7"/>
      <c r="J10" s="63">
        <v>3.30036</v>
      </c>
      <c r="K10" s="63">
        <v>28302.745119026</v>
      </c>
      <c r="L10" s="7"/>
      <c r="M10" s="64">
        <v>1</v>
      </c>
      <c r="N10" s="64">
        <v>0.3453</v>
      </c>
      <c r="BE10" s="14"/>
      <c r="BF10" s="16"/>
      <c r="BG10" s="14"/>
      <c r="BI10" s="14"/>
    </row>
    <row r="11" spans="1:61">
      <c r="A11" s="67" t="s">
        <v>202</v>
      </c>
      <c r="D11" s="14"/>
      <c r="E11" s="14"/>
      <c r="F11" s="14"/>
      <c r="H11" s="69">
        <v>1718739.27</v>
      </c>
      <c r="J11" s="69">
        <v>3.30036</v>
      </c>
      <c r="K11" s="69">
        <v>15517.983437299999</v>
      </c>
      <c r="M11" s="68">
        <v>0.54830000000000001</v>
      </c>
      <c r="N11" s="68">
        <v>0.1893</v>
      </c>
    </row>
    <row r="12" spans="1:61">
      <c r="A12" s="67" t="s">
        <v>266</v>
      </c>
      <c r="D12" s="14"/>
      <c r="E12" s="14"/>
      <c r="F12" s="14"/>
      <c r="H12" s="69">
        <v>526395.72</v>
      </c>
      <c r="J12" s="69">
        <v>0</v>
      </c>
      <c r="K12" s="69">
        <v>7736.3301638000003</v>
      </c>
      <c r="M12" s="68">
        <v>0.27329999999999999</v>
      </c>
      <c r="N12" s="68">
        <v>9.4399999999999998E-2</v>
      </c>
    </row>
    <row r="13" spans="1:61">
      <c r="A13" t="s">
        <v>267</v>
      </c>
      <c r="B13" t="s">
        <v>268</v>
      </c>
      <c r="C13" t="s">
        <v>99</v>
      </c>
      <c r="D13" t="s">
        <v>122</v>
      </c>
      <c r="E13" t="s">
        <v>269</v>
      </c>
      <c r="F13" t="s">
        <v>270</v>
      </c>
      <c r="G13" t="s">
        <v>101</v>
      </c>
      <c r="H13" s="65">
        <v>6563</v>
      </c>
      <c r="I13" s="65">
        <v>5272</v>
      </c>
      <c r="J13" s="65">
        <v>0</v>
      </c>
      <c r="K13" s="65">
        <v>346.00135999999998</v>
      </c>
      <c r="L13" s="66">
        <v>1E-4</v>
      </c>
      <c r="M13" s="66">
        <v>1.2200000000000001E-2</v>
      </c>
      <c r="N13" s="66">
        <v>4.1999999999999997E-3</v>
      </c>
    </row>
    <row r="14" spans="1:61">
      <c r="A14" t="s">
        <v>271</v>
      </c>
      <c r="B14" t="s">
        <v>272</v>
      </c>
      <c r="C14" t="s">
        <v>99</v>
      </c>
      <c r="D14" t="s">
        <v>122</v>
      </c>
      <c r="E14" t="s">
        <v>273</v>
      </c>
      <c r="F14" t="s">
        <v>274</v>
      </c>
      <c r="G14" t="s">
        <v>101</v>
      </c>
      <c r="H14" s="65">
        <v>59978</v>
      </c>
      <c r="I14" s="65">
        <v>1589</v>
      </c>
      <c r="J14" s="65">
        <v>0</v>
      </c>
      <c r="K14" s="65">
        <v>953.05042000000003</v>
      </c>
      <c r="L14" s="66">
        <v>2.0000000000000001E-4</v>
      </c>
      <c r="M14" s="66">
        <v>3.3700000000000001E-2</v>
      </c>
      <c r="N14" s="66">
        <v>1.1599999999999999E-2</v>
      </c>
    </row>
    <row r="15" spans="1:61">
      <c r="A15" t="s">
        <v>275</v>
      </c>
      <c r="B15" t="s">
        <v>276</v>
      </c>
      <c r="C15" t="s">
        <v>99</v>
      </c>
      <c r="D15" t="s">
        <v>122</v>
      </c>
      <c r="E15" t="s">
        <v>277</v>
      </c>
      <c r="F15" t="s">
        <v>278</v>
      </c>
      <c r="G15" t="s">
        <v>101</v>
      </c>
      <c r="H15" s="65">
        <v>14831</v>
      </c>
      <c r="I15" s="65">
        <v>1540</v>
      </c>
      <c r="J15" s="65">
        <v>0</v>
      </c>
      <c r="K15" s="65">
        <v>228.3974</v>
      </c>
      <c r="L15" s="66">
        <v>0</v>
      </c>
      <c r="M15" s="66">
        <v>8.0999999999999996E-3</v>
      </c>
      <c r="N15" s="66">
        <v>2.8E-3</v>
      </c>
    </row>
    <row r="16" spans="1:61">
      <c r="A16" t="s">
        <v>279</v>
      </c>
      <c r="B16" t="s">
        <v>280</v>
      </c>
      <c r="C16" t="s">
        <v>99</v>
      </c>
      <c r="D16" t="s">
        <v>122</v>
      </c>
      <c r="E16" t="s">
        <v>281</v>
      </c>
      <c r="F16" t="s">
        <v>282</v>
      </c>
      <c r="G16" t="s">
        <v>101</v>
      </c>
      <c r="H16" s="65">
        <v>4414</v>
      </c>
      <c r="I16" s="65">
        <v>7108</v>
      </c>
      <c r="J16" s="65">
        <v>0</v>
      </c>
      <c r="K16" s="65">
        <v>313.74712</v>
      </c>
      <c r="L16" s="66">
        <v>0</v>
      </c>
      <c r="M16" s="66">
        <v>1.11E-2</v>
      </c>
      <c r="N16" s="66">
        <v>3.8E-3</v>
      </c>
    </row>
    <row r="17" spans="1:14">
      <c r="A17" t="s">
        <v>283</v>
      </c>
      <c r="B17" t="s">
        <v>284</v>
      </c>
      <c r="C17" t="s">
        <v>99</v>
      </c>
      <c r="D17" t="s">
        <v>122</v>
      </c>
      <c r="E17" t="s">
        <v>285</v>
      </c>
      <c r="F17" t="s">
        <v>282</v>
      </c>
      <c r="G17" t="s">
        <v>101</v>
      </c>
      <c r="H17" s="65">
        <v>97644</v>
      </c>
      <c r="I17" s="65">
        <v>924</v>
      </c>
      <c r="J17" s="65">
        <v>0</v>
      </c>
      <c r="K17" s="65">
        <v>902.23055999999997</v>
      </c>
      <c r="L17" s="66">
        <v>1E-4</v>
      </c>
      <c r="M17" s="66">
        <v>3.1899999999999998E-2</v>
      </c>
      <c r="N17" s="66">
        <v>1.0999999999999999E-2</v>
      </c>
    </row>
    <row r="18" spans="1:14">
      <c r="A18" t="s">
        <v>286</v>
      </c>
      <c r="B18" t="s">
        <v>287</v>
      </c>
      <c r="C18" t="s">
        <v>99</v>
      </c>
      <c r="D18" t="s">
        <v>122</v>
      </c>
      <c r="E18" t="s">
        <v>288</v>
      </c>
      <c r="F18" t="s">
        <v>282</v>
      </c>
      <c r="G18" t="s">
        <v>101</v>
      </c>
      <c r="H18" s="65">
        <v>65882</v>
      </c>
      <c r="I18" s="65">
        <v>1508</v>
      </c>
      <c r="J18" s="65">
        <v>0</v>
      </c>
      <c r="K18" s="65">
        <v>993.50055999999995</v>
      </c>
      <c r="L18" s="66">
        <v>0</v>
      </c>
      <c r="M18" s="66">
        <v>3.5099999999999999E-2</v>
      </c>
      <c r="N18" s="66">
        <v>1.21E-2</v>
      </c>
    </row>
    <row r="19" spans="1:14">
      <c r="A19" t="s">
        <v>289</v>
      </c>
      <c r="B19" t="s">
        <v>290</v>
      </c>
      <c r="C19" t="s">
        <v>99</v>
      </c>
      <c r="D19" t="s">
        <v>122</v>
      </c>
      <c r="E19" t="s">
        <v>291</v>
      </c>
      <c r="F19" t="s">
        <v>282</v>
      </c>
      <c r="G19" t="s">
        <v>101</v>
      </c>
      <c r="H19" s="65">
        <v>10455</v>
      </c>
      <c r="I19" s="65">
        <v>1830</v>
      </c>
      <c r="J19" s="65">
        <v>0</v>
      </c>
      <c r="K19" s="65">
        <v>191.32650000000001</v>
      </c>
      <c r="L19" s="66">
        <v>0</v>
      </c>
      <c r="M19" s="66">
        <v>6.7999999999999996E-3</v>
      </c>
      <c r="N19" s="66">
        <v>2.3E-3</v>
      </c>
    </row>
    <row r="20" spans="1:14">
      <c r="A20" t="s">
        <v>292</v>
      </c>
      <c r="B20" t="s">
        <v>293</v>
      </c>
      <c r="C20" t="s">
        <v>99</v>
      </c>
      <c r="D20" t="s">
        <v>122</v>
      </c>
      <c r="E20" t="s">
        <v>294</v>
      </c>
      <c r="F20" t="s">
        <v>295</v>
      </c>
      <c r="G20" t="s">
        <v>101</v>
      </c>
      <c r="H20" s="65">
        <v>11351</v>
      </c>
      <c r="I20" s="65">
        <v>2557</v>
      </c>
      <c r="J20" s="65">
        <v>0</v>
      </c>
      <c r="K20" s="65">
        <v>290.24507</v>
      </c>
      <c r="L20" s="66">
        <v>1E-4</v>
      </c>
      <c r="M20" s="66">
        <v>1.03E-2</v>
      </c>
      <c r="N20" s="66">
        <v>3.5000000000000001E-3</v>
      </c>
    </row>
    <row r="21" spans="1:14">
      <c r="A21" t="s">
        <v>296</v>
      </c>
      <c r="B21" t="s">
        <v>297</v>
      </c>
      <c r="C21" t="s">
        <v>99</v>
      </c>
      <c r="D21" t="s">
        <v>122</v>
      </c>
      <c r="E21" t="s">
        <v>298</v>
      </c>
      <c r="F21" t="s">
        <v>299</v>
      </c>
      <c r="G21" t="s">
        <v>101</v>
      </c>
      <c r="H21" s="65">
        <v>3552</v>
      </c>
      <c r="I21" s="65">
        <v>9838</v>
      </c>
      <c r="J21" s="65">
        <v>0</v>
      </c>
      <c r="K21" s="65">
        <v>349.44576000000001</v>
      </c>
      <c r="L21" s="66">
        <v>0</v>
      </c>
      <c r="M21" s="66">
        <v>1.23E-2</v>
      </c>
      <c r="N21" s="66">
        <v>4.3E-3</v>
      </c>
    </row>
    <row r="22" spans="1:14">
      <c r="A22" t="s">
        <v>300</v>
      </c>
      <c r="B22" t="s">
        <v>301</v>
      </c>
      <c r="C22" t="s">
        <v>99</v>
      </c>
      <c r="D22" t="s">
        <v>122</v>
      </c>
      <c r="E22" t="s">
        <v>302</v>
      </c>
      <c r="F22" t="s">
        <v>303</v>
      </c>
      <c r="G22" t="s">
        <v>101</v>
      </c>
      <c r="H22" s="65">
        <v>12369</v>
      </c>
      <c r="I22" s="65">
        <v>2680</v>
      </c>
      <c r="J22" s="65">
        <v>0</v>
      </c>
      <c r="K22" s="65">
        <v>331.48919999999998</v>
      </c>
      <c r="L22" s="66">
        <v>1E-4</v>
      </c>
      <c r="M22" s="66">
        <v>1.17E-2</v>
      </c>
      <c r="N22" s="66">
        <v>4.0000000000000001E-3</v>
      </c>
    </row>
    <row r="23" spans="1:14">
      <c r="A23" t="s">
        <v>304</v>
      </c>
      <c r="B23" t="s">
        <v>305</v>
      </c>
      <c r="C23" t="s">
        <v>99</v>
      </c>
      <c r="D23" t="s">
        <v>122</v>
      </c>
      <c r="E23" t="s">
        <v>306</v>
      </c>
      <c r="F23" t="s">
        <v>307</v>
      </c>
      <c r="G23" t="s">
        <v>101</v>
      </c>
      <c r="H23" s="65">
        <v>7516.72</v>
      </c>
      <c r="I23" s="65">
        <v>3579</v>
      </c>
      <c r="J23" s="65">
        <v>0</v>
      </c>
      <c r="K23" s="65">
        <v>269.02340880000003</v>
      </c>
      <c r="L23" s="66">
        <v>1E-4</v>
      </c>
      <c r="M23" s="66">
        <v>9.4999999999999998E-3</v>
      </c>
      <c r="N23" s="66">
        <v>3.3E-3</v>
      </c>
    </row>
    <row r="24" spans="1:14">
      <c r="A24" t="s">
        <v>308</v>
      </c>
      <c r="B24" t="s">
        <v>309</v>
      </c>
      <c r="C24" t="s">
        <v>99</v>
      </c>
      <c r="D24" t="s">
        <v>122</v>
      </c>
      <c r="E24" t="s">
        <v>310</v>
      </c>
      <c r="F24" t="s">
        <v>307</v>
      </c>
      <c r="G24" t="s">
        <v>101</v>
      </c>
      <c r="H24" s="65">
        <v>17857</v>
      </c>
      <c r="I24" s="65">
        <v>638.5</v>
      </c>
      <c r="J24" s="65">
        <v>0</v>
      </c>
      <c r="K24" s="65">
        <v>114.01694500000001</v>
      </c>
      <c r="L24" s="66">
        <v>0</v>
      </c>
      <c r="M24" s="66">
        <v>4.0000000000000001E-3</v>
      </c>
      <c r="N24" s="66">
        <v>1.4E-3</v>
      </c>
    </row>
    <row r="25" spans="1:14">
      <c r="A25" t="s">
        <v>311</v>
      </c>
      <c r="B25" t="s">
        <v>312</v>
      </c>
      <c r="C25" t="s">
        <v>99</v>
      </c>
      <c r="D25" t="s">
        <v>122</v>
      </c>
      <c r="E25" t="s">
        <v>313</v>
      </c>
      <c r="F25" t="s">
        <v>128</v>
      </c>
      <c r="G25" t="s">
        <v>101</v>
      </c>
      <c r="H25" s="65">
        <v>2081</v>
      </c>
      <c r="I25" s="65">
        <v>77390</v>
      </c>
      <c r="J25" s="65">
        <v>0</v>
      </c>
      <c r="K25" s="65">
        <v>1610.4858999999999</v>
      </c>
      <c r="L25" s="66">
        <v>0</v>
      </c>
      <c r="M25" s="66">
        <v>5.6899999999999999E-2</v>
      </c>
      <c r="N25" s="66">
        <v>1.9599999999999999E-2</v>
      </c>
    </row>
    <row r="26" spans="1:14">
      <c r="A26" t="s">
        <v>314</v>
      </c>
      <c r="B26" t="s">
        <v>315</v>
      </c>
      <c r="C26" t="s">
        <v>99</v>
      </c>
      <c r="D26" t="s">
        <v>122</v>
      </c>
      <c r="E26" t="s">
        <v>316</v>
      </c>
      <c r="F26" t="s">
        <v>131</v>
      </c>
      <c r="G26" t="s">
        <v>101</v>
      </c>
      <c r="H26" s="65">
        <v>211902</v>
      </c>
      <c r="I26" s="65">
        <v>398</v>
      </c>
      <c r="J26" s="65">
        <v>0</v>
      </c>
      <c r="K26" s="65">
        <v>843.36995999999999</v>
      </c>
      <c r="L26" s="66">
        <v>1E-4</v>
      </c>
      <c r="M26" s="66">
        <v>2.98E-2</v>
      </c>
      <c r="N26" s="66">
        <v>1.03E-2</v>
      </c>
    </row>
    <row r="27" spans="1:14">
      <c r="A27" s="67" t="s">
        <v>317</v>
      </c>
      <c r="D27" s="14"/>
      <c r="E27" s="14"/>
      <c r="F27" s="14"/>
      <c r="H27" s="69">
        <v>698945.25</v>
      </c>
      <c r="J27" s="69">
        <v>3.30036</v>
      </c>
      <c r="K27" s="69">
        <v>6039.7826255999998</v>
      </c>
      <c r="M27" s="68">
        <v>0.21340000000000001</v>
      </c>
      <c r="N27" s="68">
        <v>7.3700000000000002E-2</v>
      </c>
    </row>
    <row r="28" spans="1:14">
      <c r="A28" t="s">
        <v>318</v>
      </c>
      <c r="B28" t="s">
        <v>319</v>
      </c>
      <c r="C28" t="s">
        <v>99</v>
      </c>
      <c r="D28" t="s">
        <v>122</v>
      </c>
      <c r="E28" t="s">
        <v>320</v>
      </c>
      <c r="F28" t="s">
        <v>100</v>
      </c>
      <c r="G28" t="s">
        <v>101</v>
      </c>
      <c r="H28" s="65">
        <v>386</v>
      </c>
      <c r="I28" s="65">
        <v>22620</v>
      </c>
      <c r="J28" s="65">
        <v>0</v>
      </c>
      <c r="K28" s="65">
        <v>87.313199999999995</v>
      </c>
      <c r="L28" s="66">
        <v>0</v>
      </c>
      <c r="M28" s="66">
        <v>3.0999999999999999E-3</v>
      </c>
      <c r="N28" s="66">
        <v>1.1000000000000001E-3</v>
      </c>
    </row>
    <row r="29" spans="1:14">
      <c r="A29" t="s">
        <v>321</v>
      </c>
      <c r="B29" t="s">
        <v>322</v>
      </c>
      <c r="C29" t="s">
        <v>99</v>
      </c>
      <c r="D29" t="s">
        <v>122</v>
      </c>
      <c r="E29" t="s">
        <v>323</v>
      </c>
      <c r="F29" t="s">
        <v>324</v>
      </c>
      <c r="G29" t="s">
        <v>101</v>
      </c>
      <c r="H29" s="65">
        <v>137596</v>
      </c>
      <c r="I29" s="65">
        <v>230.4</v>
      </c>
      <c r="J29" s="65">
        <v>0</v>
      </c>
      <c r="K29" s="65">
        <v>317.02118400000001</v>
      </c>
      <c r="L29" s="66">
        <v>2.0000000000000001E-4</v>
      </c>
      <c r="M29" s="66">
        <v>1.12E-2</v>
      </c>
      <c r="N29" s="66">
        <v>3.8999999999999998E-3</v>
      </c>
    </row>
    <row r="30" spans="1:14">
      <c r="A30" t="s">
        <v>325</v>
      </c>
      <c r="B30" t="s">
        <v>326</v>
      </c>
      <c r="C30" t="s">
        <v>99</v>
      </c>
      <c r="D30" t="s">
        <v>122</v>
      </c>
      <c r="E30" t="s">
        <v>327</v>
      </c>
      <c r="F30" t="s">
        <v>324</v>
      </c>
      <c r="G30" t="s">
        <v>101</v>
      </c>
      <c r="H30" s="65">
        <v>4200</v>
      </c>
      <c r="I30" s="65">
        <v>8065</v>
      </c>
      <c r="J30" s="65">
        <v>0</v>
      </c>
      <c r="K30" s="65">
        <v>338.73</v>
      </c>
      <c r="L30" s="66">
        <v>2.9999999999999997E-4</v>
      </c>
      <c r="M30" s="66">
        <v>1.2E-2</v>
      </c>
      <c r="N30" s="66">
        <v>4.1000000000000003E-3</v>
      </c>
    </row>
    <row r="31" spans="1:14">
      <c r="A31" t="s">
        <v>328</v>
      </c>
      <c r="B31" t="s">
        <v>329</v>
      </c>
      <c r="C31" t="s">
        <v>99</v>
      </c>
      <c r="D31" t="s">
        <v>122</v>
      </c>
      <c r="E31" t="s">
        <v>330</v>
      </c>
      <c r="F31" t="s">
        <v>274</v>
      </c>
      <c r="G31" t="s">
        <v>101</v>
      </c>
      <c r="H31" s="65">
        <v>5392</v>
      </c>
      <c r="I31" s="65">
        <v>3225</v>
      </c>
      <c r="J31" s="65">
        <v>0</v>
      </c>
      <c r="K31" s="65">
        <v>173.892</v>
      </c>
      <c r="L31" s="66">
        <v>1E-4</v>
      </c>
      <c r="M31" s="66">
        <v>6.1000000000000004E-3</v>
      </c>
      <c r="N31" s="66">
        <v>2.0999999999999999E-3</v>
      </c>
    </row>
    <row r="32" spans="1:14">
      <c r="A32" t="s">
        <v>331</v>
      </c>
      <c r="B32" t="s">
        <v>332</v>
      </c>
      <c r="C32" t="s">
        <v>99</v>
      </c>
      <c r="D32" t="s">
        <v>122</v>
      </c>
      <c r="E32" t="s">
        <v>333</v>
      </c>
      <c r="F32" t="s">
        <v>278</v>
      </c>
      <c r="G32" t="s">
        <v>101</v>
      </c>
      <c r="H32" s="65">
        <v>4607</v>
      </c>
      <c r="I32" s="65">
        <v>9483</v>
      </c>
      <c r="J32" s="65">
        <v>0</v>
      </c>
      <c r="K32" s="65">
        <v>436.88180999999997</v>
      </c>
      <c r="L32" s="66">
        <v>4.0000000000000002E-4</v>
      </c>
      <c r="M32" s="66">
        <v>1.54E-2</v>
      </c>
      <c r="N32" s="66">
        <v>5.3E-3</v>
      </c>
    </row>
    <row r="33" spans="1:14">
      <c r="A33" t="s">
        <v>334</v>
      </c>
      <c r="B33" t="s">
        <v>335</v>
      </c>
      <c r="C33" t="s">
        <v>99</v>
      </c>
      <c r="D33" t="s">
        <v>122</v>
      </c>
      <c r="E33" t="s">
        <v>336</v>
      </c>
      <c r="F33" t="s">
        <v>278</v>
      </c>
      <c r="G33" t="s">
        <v>101</v>
      </c>
      <c r="H33" s="65">
        <v>1706</v>
      </c>
      <c r="I33" s="65">
        <v>10060</v>
      </c>
      <c r="J33" s="65">
        <v>0</v>
      </c>
      <c r="K33" s="65">
        <v>171.62360000000001</v>
      </c>
      <c r="L33" s="66">
        <v>1E-4</v>
      </c>
      <c r="M33" s="66">
        <v>6.1000000000000004E-3</v>
      </c>
      <c r="N33" s="66">
        <v>2.0999999999999999E-3</v>
      </c>
    </row>
    <row r="34" spans="1:14">
      <c r="A34" t="s">
        <v>337</v>
      </c>
      <c r="B34" t="s">
        <v>338</v>
      </c>
      <c r="C34" t="s">
        <v>99</v>
      </c>
      <c r="D34" t="s">
        <v>122</v>
      </c>
      <c r="E34" t="s">
        <v>339</v>
      </c>
      <c r="F34" t="s">
        <v>111</v>
      </c>
      <c r="G34" t="s">
        <v>101</v>
      </c>
      <c r="H34" s="65">
        <v>339</v>
      </c>
      <c r="I34" s="65">
        <v>36670</v>
      </c>
      <c r="J34" s="65">
        <v>0</v>
      </c>
      <c r="K34" s="65">
        <v>124.3113</v>
      </c>
      <c r="L34" s="66">
        <v>0</v>
      </c>
      <c r="M34" s="66">
        <v>4.4000000000000003E-3</v>
      </c>
      <c r="N34" s="66">
        <v>1.5E-3</v>
      </c>
    </row>
    <row r="35" spans="1:14">
      <c r="A35" t="s">
        <v>340</v>
      </c>
      <c r="B35" t="s">
        <v>341</v>
      </c>
      <c r="C35" t="s">
        <v>99</v>
      </c>
      <c r="D35" t="s">
        <v>122</v>
      </c>
      <c r="E35" t="s">
        <v>342</v>
      </c>
      <c r="F35" t="s">
        <v>295</v>
      </c>
      <c r="G35" t="s">
        <v>101</v>
      </c>
      <c r="H35" s="65">
        <v>2106</v>
      </c>
      <c r="I35" s="65">
        <v>6663</v>
      </c>
      <c r="J35" s="65">
        <v>0</v>
      </c>
      <c r="K35" s="65">
        <v>140.32277999999999</v>
      </c>
      <c r="L35" s="66">
        <v>1E-4</v>
      </c>
      <c r="M35" s="66">
        <v>5.0000000000000001E-3</v>
      </c>
      <c r="N35" s="66">
        <v>1.6999999999999999E-3</v>
      </c>
    </row>
    <row r="36" spans="1:14">
      <c r="A36" t="s">
        <v>343</v>
      </c>
      <c r="B36" t="s">
        <v>344</v>
      </c>
      <c r="C36" t="s">
        <v>99</v>
      </c>
      <c r="D36" t="s">
        <v>122</v>
      </c>
      <c r="E36" t="s">
        <v>345</v>
      </c>
      <c r="F36" t="s">
        <v>295</v>
      </c>
      <c r="G36" t="s">
        <v>101</v>
      </c>
      <c r="H36" s="65">
        <v>42784</v>
      </c>
      <c r="I36" s="65">
        <v>303.89999999999998</v>
      </c>
      <c r="J36" s="65">
        <v>0</v>
      </c>
      <c r="K36" s="65">
        <v>130.02057600000001</v>
      </c>
      <c r="L36" s="66">
        <v>0</v>
      </c>
      <c r="M36" s="66">
        <v>4.5999999999999999E-3</v>
      </c>
      <c r="N36" s="66">
        <v>1.6000000000000001E-3</v>
      </c>
    </row>
    <row r="37" spans="1:14">
      <c r="A37" t="s">
        <v>346</v>
      </c>
      <c r="B37" t="s">
        <v>347</v>
      </c>
      <c r="C37" t="s">
        <v>99</v>
      </c>
      <c r="D37" t="s">
        <v>122</v>
      </c>
      <c r="E37" t="s">
        <v>348</v>
      </c>
      <c r="F37" t="s">
        <v>295</v>
      </c>
      <c r="G37" t="s">
        <v>101</v>
      </c>
      <c r="H37" s="65">
        <v>67215.7</v>
      </c>
      <c r="I37" s="65">
        <v>56.8</v>
      </c>
      <c r="J37" s="65">
        <v>0</v>
      </c>
      <c r="K37" s="65">
        <v>38.178517599999999</v>
      </c>
      <c r="L37" s="66">
        <v>0</v>
      </c>
      <c r="M37" s="66">
        <v>1.2999999999999999E-3</v>
      </c>
      <c r="N37" s="66">
        <v>5.0000000000000001E-4</v>
      </c>
    </row>
    <row r="38" spans="1:14">
      <c r="A38" t="s">
        <v>349</v>
      </c>
      <c r="B38" t="s">
        <v>350</v>
      </c>
      <c r="C38" t="s">
        <v>99</v>
      </c>
      <c r="D38" t="s">
        <v>122</v>
      </c>
      <c r="E38" t="s">
        <v>351</v>
      </c>
      <c r="F38" t="s">
        <v>295</v>
      </c>
      <c r="G38" t="s">
        <v>101</v>
      </c>
      <c r="H38" s="65">
        <v>158346</v>
      </c>
      <c r="I38" s="65">
        <v>97</v>
      </c>
      <c r="J38" s="65">
        <v>0</v>
      </c>
      <c r="K38" s="65">
        <v>153.59562</v>
      </c>
      <c r="L38" s="66">
        <v>1E-4</v>
      </c>
      <c r="M38" s="66">
        <v>5.4000000000000003E-3</v>
      </c>
      <c r="N38" s="66">
        <v>1.9E-3</v>
      </c>
    </row>
    <row r="39" spans="1:14">
      <c r="A39" t="s">
        <v>352</v>
      </c>
      <c r="B39" t="s">
        <v>353</v>
      </c>
      <c r="C39" t="s">
        <v>99</v>
      </c>
      <c r="D39" t="s">
        <v>122</v>
      </c>
      <c r="E39" t="s">
        <v>354</v>
      </c>
      <c r="F39" t="s">
        <v>355</v>
      </c>
      <c r="G39" t="s">
        <v>101</v>
      </c>
      <c r="H39" s="65">
        <v>1757</v>
      </c>
      <c r="I39" s="65">
        <v>19340</v>
      </c>
      <c r="J39" s="65">
        <v>0</v>
      </c>
      <c r="K39" s="65">
        <v>339.80380000000002</v>
      </c>
      <c r="L39" s="66">
        <v>1E-4</v>
      </c>
      <c r="M39" s="66">
        <v>1.2E-2</v>
      </c>
      <c r="N39" s="66">
        <v>4.1000000000000003E-3</v>
      </c>
    </row>
    <row r="40" spans="1:14">
      <c r="A40" t="s">
        <v>356</v>
      </c>
      <c r="B40" t="s">
        <v>357</v>
      </c>
      <c r="C40" t="s">
        <v>99</v>
      </c>
      <c r="D40" t="s">
        <v>122</v>
      </c>
      <c r="E40" t="s">
        <v>358</v>
      </c>
      <c r="F40" t="s">
        <v>303</v>
      </c>
      <c r="G40" t="s">
        <v>101</v>
      </c>
      <c r="H40" s="65">
        <v>931</v>
      </c>
      <c r="I40" s="65">
        <v>19000</v>
      </c>
      <c r="J40" s="65">
        <v>0</v>
      </c>
      <c r="K40" s="65">
        <v>176.89</v>
      </c>
      <c r="L40" s="66">
        <v>1E-4</v>
      </c>
      <c r="M40" s="66">
        <v>6.1999999999999998E-3</v>
      </c>
      <c r="N40" s="66">
        <v>2.2000000000000001E-3</v>
      </c>
    </row>
    <row r="41" spans="1:14">
      <c r="A41" t="s">
        <v>359</v>
      </c>
      <c r="B41" t="s">
        <v>360</v>
      </c>
      <c r="C41" t="s">
        <v>99</v>
      </c>
      <c r="D41" t="s">
        <v>122</v>
      </c>
      <c r="E41" t="s">
        <v>361</v>
      </c>
      <c r="F41" t="s">
        <v>262</v>
      </c>
      <c r="G41" t="s">
        <v>101</v>
      </c>
      <c r="H41" s="65">
        <v>31001</v>
      </c>
      <c r="I41" s="65">
        <v>411.3</v>
      </c>
      <c r="J41" s="65">
        <v>0</v>
      </c>
      <c r="K41" s="65">
        <v>127.507113</v>
      </c>
      <c r="L41" s="66">
        <v>2.0000000000000001E-4</v>
      </c>
      <c r="M41" s="66">
        <v>4.4999999999999997E-3</v>
      </c>
      <c r="N41" s="66">
        <v>1.6000000000000001E-3</v>
      </c>
    </row>
    <row r="42" spans="1:14">
      <c r="A42" t="s">
        <v>362</v>
      </c>
      <c r="B42" t="s">
        <v>363</v>
      </c>
      <c r="C42" t="s">
        <v>99</v>
      </c>
      <c r="D42" t="s">
        <v>122</v>
      </c>
      <c r="E42" t="s">
        <v>364</v>
      </c>
      <c r="F42" t="s">
        <v>262</v>
      </c>
      <c r="G42" t="s">
        <v>101</v>
      </c>
      <c r="H42" s="65">
        <v>18047</v>
      </c>
      <c r="I42" s="65">
        <v>1438</v>
      </c>
      <c r="J42" s="65">
        <v>0</v>
      </c>
      <c r="K42" s="65">
        <v>259.51585999999998</v>
      </c>
      <c r="L42" s="66">
        <v>2.9999999999999997E-4</v>
      </c>
      <c r="M42" s="66">
        <v>9.1999999999999998E-3</v>
      </c>
      <c r="N42" s="66">
        <v>3.2000000000000002E-3</v>
      </c>
    </row>
    <row r="43" spans="1:14">
      <c r="A43" t="s">
        <v>365</v>
      </c>
      <c r="B43" t="s">
        <v>366</v>
      </c>
      <c r="C43" t="s">
        <v>99</v>
      </c>
      <c r="D43" t="s">
        <v>122</v>
      </c>
      <c r="E43" t="s">
        <v>367</v>
      </c>
      <c r="F43" t="s">
        <v>262</v>
      </c>
      <c r="G43" t="s">
        <v>101</v>
      </c>
      <c r="H43" s="65">
        <v>55</v>
      </c>
      <c r="I43" s="65">
        <v>25420</v>
      </c>
      <c r="J43" s="65">
        <v>0</v>
      </c>
      <c r="K43" s="65">
        <v>13.981</v>
      </c>
      <c r="L43" s="66">
        <v>0</v>
      </c>
      <c r="M43" s="66">
        <v>5.0000000000000001E-4</v>
      </c>
      <c r="N43" s="66">
        <v>2.0000000000000001E-4</v>
      </c>
    </row>
    <row r="44" spans="1:14">
      <c r="A44" t="s">
        <v>368</v>
      </c>
      <c r="B44" t="s">
        <v>369</v>
      </c>
      <c r="C44" t="s">
        <v>99</v>
      </c>
      <c r="D44" t="s">
        <v>122</v>
      </c>
      <c r="E44" t="s">
        <v>370</v>
      </c>
      <c r="F44" t="s">
        <v>262</v>
      </c>
      <c r="G44" t="s">
        <v>101</v>
      </c>
      <c r="H44" s="65">
        <v>12394</v>
      </c>
      <c r="I44" s="65">
        <v>1386</v>
      </c>
      <c r="J44" s="65">
        <v>0</v>
      </c>
      <c r="K44" s="65">
        <v>171.78084000000001</v>
      </c>
      <c r="L44" s="66">
        <v>1E-4</v>
      </c>
      <c r="M44" s="66">
        <v>6.1000000000000004E-3</v>
      </c>
      <c r="N44" s="66">
        <v>2.0999999999999999E-3</v>
      </c>
    </row>
    <row r="45" spans="1:14">
      <c r="A45" t="s">
        <v>371</v>
      </c>
      <c r="B45" t="s">
        <v>372</v>
      </c>
      <c r="C45" t="s">
        <v>99</v>
      </c>
      <c r="D45" t="s">
        <v>122</v>
      </c>
      <c r="E45" t="s">
        <v>373</v>
      </c>
      <c r="F45" t="s">
        <v>307</v>
      </c>
      <c r="G45" t="s">
        <v>101</v>
      </c>
      <c r="H45" s="65">
        <v>658</v>
      </c>
      <c r="I45" s="65">
        <v>25480</v>
      </c>
      <c r="J45" s="65">
        <v>0</v>
      </c>
      <c r="K45" s="65">
        <v>167.6584</v>
      </c>
      <c r="L45" s="66">
        <v>0</v>
      </c>
      <c r="M45" s="66">
        <v>5.8999999999999999E-3</v>
      </c>
      <c r="N45" s="66">
        <v>2E-3</v>
      </c>
    </row>
    <row r="46" spans="1:14">
      <c r="A46" t="s">
        <v>374</v>
      </c>
      <c r="B46" t="s">
        <v>375</v>
      </c>
      <c r="C46" t="s">
        <v>99</v>
      </c>
      <c r="D46" t="s">
        <v>122</v>
      </c>
      <c r="E46" t="s">
        <v>376</v>
      </c>
      <c r="F46" t="s">
        <v>307</v>
      </c>
      <c r="G46" t="s">
        <v>101</v>
      </c>
      <c r="H46" s="65">
        <v>2012</v>
      </c>
      <c r="I46" s="65">
        <v>8287</v>
      </c>
      <c r="J46" s="65">
        <v>0</v>
      </c>
      <c r="K46" s="65">
        <v>166.73444000000001</v>
      </c>
      <c r="L46" s="66">
        <v>1E-4</v>
      </c>
      <c r="M46" s="66">
        <v>5.8999999999999999E-3</v>
      </c>
      <c r="N46" s="66">
        <v>2E-3</v>
      </c>
    </row>
    <row r="47" spans="1:14">
      <c r="A47" t="s">
        <v>377</v>
      </c>
      <c r="B47" t="s">
        <v>378</v>
      </c>
      <c r="C47" t="s">
        <v>99</v>
      </c>
      <c r="D47" t="s">
        <v>122</v>
      </c>
      <c r="E47" t="s">
        <v>379</v>
      </c>
      <c r="F47" t="s">
        <v>380</v>
      </c>
      <c r="G47" t="s">
        <v>101</v>
      </c>
      <c r="H47" s="65">
        <v>4161</v>
      </c>
      <c r="I47" s="65">
        <v>10890</v>
      </c>
      <c r="J47" s="65">
        <v>0</v>
      </c>
      <c r="K47" s="65">
        <v>453.13290000000001</v>
      </c>
      <c r="L47" s="66">
        <v>1E-4</v>
      </c>
      <c r="M47" s="66">
        <v>1.6E-2</v>
      </c>
      <c r="N47" s="66">
        <v>5.4999999999999997E-3</v>
      </c>
    </row>
    <row r="48" spans="1:14">
      <c r="A48" t="s">
        <v>381</v>
      </c>
      <c r="B48" t="s">
        <v>382</v>
      </c>
      <c r="C48" t="s">
        <v>99</v>
      </c>
      <c r="D48" t="s">
        <v>122</v>
      </c>
      <c r="E48" t="s">
        <v>383</v>
      </c>
      <c r="F48" t="s">
        <v>124</v>
      </c>
      <c r="G48" t="s">
        <v>101</v>
      </c>
      <c r="H48" s="65">
        <v>127250</v>
      </c>
      <c r="I48" s="65">
        <v>611.4</v>
      </c>
      <c r="J48" s="65">
        <v>0</v>
      </c>
      <c r="K48" s="65">
        <v>778.00649999999996</v>
      </c>
      <c r="L48" s="66">
        <v>2.0000000000000001E-4</v>
      </c>
      <c r="M48" s="66">
        <v>2.75E-2</v>
      </c>
      <c r="N48" s="66">
        <v>9.4999999999999998E-3</v>
      </c>
    </row>
    <row r="49" spans="1:14">
      <c r="A49" t="s">
        <v>384</v>
      </c>
      <c r="B49" t="s">
        <v>385</v>
      </c>
      <c r="C49" t="s">
        <v>99</v>
      </c>
      <c r="D49" t="s">
        <v>122</v>
      </c>
      <c r="E49" t="s">
        <v>386</v>
      </c>
      <c r="F49" t="s">
        <v>387</v>
      </c>
      <c r="G49" t="s">
        <v>101</v>
      </c>
      <c r="H49" s="65">
        <v>2292</v>
      </c>
      <c r="I49" s="65">
        <v>14970</v>
      </c>
      <c r="J49" s="65">
        <v>0</v>
      </c>
      <c r="K49" s="65">
        <v>343.11239999999998</v>
      </c>
      <c r="L49" s="66">
        <v>1E-4</v>
      </c>
      <c r="M49" s="66">
        <v>1.21E-2</v>
      </c>
      <c r="N49" s="66">
        <v>4.1999999999999997E-3</v>
      </c>
    </row>
    <row r="50" spans="1:14">
      <c r="A50" t="s">
        <v>388</v>
      </c>
      <c r="B50" t="s">
        <v>389</v>
      </c>
      <c r="C50" t="s">
        <v>99</v>
      </c>
      <c r="D50" t="s">
        <v>122</v>
      </c>
      <c r="E50" t="s">
        <v>390</v>
      </c>
      <c r="F50" t="s">
        <v>127</v>
      </c>
      <c r="G50" t="s">
        <v>101</v>
      </c>
      <c r="H50" s="65">
        <v>28735</v>
      </c>
      <c r="I50" s="65">
        <v>1555</v>
      </c>
      <c r="J50" s="65">
        <v>3.30036</v>
      </c>
      <c r="K50" s="65">
        <v>450.12961000000001</v>
      </c>
      <c r="L50" s="66">
        <v>1E-4</v>
      </c>
      <c r="M50" s="66">
        <v>1.5900000000000001E-2</v>
      </c>
      <c r="N50" s="66">
        <v>5.4999999999999997E-3</v>
      </c>
    </row>
    <row r="51" spans="1:14">
      <c r="A51" t="s">
        <v>391</v>
      </c>
      <c r="B51" t="s">
        <v>392</v>
      </c>
      <c r="C51" t="s">
        <v>99</v>
      </c>
      <c r="D51" t="s">
        <v>122</v>
      </c>
      <c r="E51" t="s">
        <v>393</v>
      </c>
      <c r="F51" t="s">
        <v>127</v>
      </c>
      <c r="G51" t="s">
        <v>101</v>
      </c>
      <c r="H51" s="65">
        <v>27273.55</v>
      </c>
      <c r="I51" s="65">
        <v>850</v>
      </c>
      <c r="J51" s="65">
        <v>0</v>
      </c>
      <c r="K51" s="65">
        <v>231.825175</v>
      </c>
      <c r="L51" s="66">
        <v>1E-4</v>
      </c>
      <c r="M51" s="66">
        <v>8.2000000000000007E-3</v>
      </c>
      <c r="N51" s="66">
        <v>2.8E-3</v>
      </c>
    </row>
    <row r="52" spans="1:14">
      <c r="A52" t="s">
        <v>394</v>
      </c>
      <c r="B52" t="s">
        <v>395</v>
      </c>
      <c r="C52" t="s">
        <v>99</v>
      </c>
      <c r="D52" t="s">
        <v>122</v>
      </c>
      <c r="E52" t="s">
        <v>396</v>
      </c>
      <c r="F52" t="s">
        <v>131</v>
      </c>
      <c r="G52" t="s">
        <v>101</v>
      </c>
      <c r="H52" s="65">
        <v>17701</v>
      </c>
      <c r="I52" s="65">
        <v>1400</v>
      </c>
      <c r="J52" s="65">
        <v>0</v>
      </c>
      <c r="K52" s="65">
        <v>247.81399999999999</v>
      </c>
      <c r="L52" s="66">
        <v>1E-4</v>
      </c>
      <c r="M52" s="66">
        <v>8.8000000000000005E-3</v>
      </c>
      <c r="N52" s="66">
        <v>3.0000000000000001E-3</v>
      </c>
    </row>
    <row r="53" spans="1:14">
      <c r="A53" s="67" t="s">
        <v>397</v>
      </c>
      <c r="D53" s="14"/>
      <c r="E53" s="14"/>
      <c r="F53" s="14"/>
      <c r="H53" s="69">
        <v>493398.3</v>
      </c>
      <c r="J53" s="69">
        <v>0</v>
      </c>
      <c r="K53" s="69">
        <v>1741.8706479</v>
      </c>
      <c r="M53" s="68">
        <v>6.1499999999999999E-2</v>
      </c>
      <c r="N53" s="68">
        <v>2.1299999999999999E-2</v>
      </c>
    </row>
    <row r="54" spans="1:14">
      <c r="A54" t="s">
        <v>398</v>
      </c>
      <c r="B54" t="s">
        <v>399</v>
      </c>
      <c r="C54" t="s">
        <v>99</v>
      </c>
      <c r="D54" t="s">
        <v>122</v>
      </c>
      <c r="E54" t="s">
        <v>400</v>
      </c>
      <c r="F54" t="s">
        <v>270</v>
      </c>
      <c r="G54" t="s">
        <v>101</v>
      </c>
      <c r="H54" s="65">
        <v>17087</v>
      </c>
      <c r="I54" s="65">
        <v>642.20000000000005</v>
      </c>
      <c r="J54" s="65">
        <v>0</v>
      </c>
      <c r="K54" s="65">
        <v>109.732714</v>
      </c>
      <c r="L54" s="66">
        <v>1.1000000000000001E-3</v>
      </c>
      <c r="M54" s="66">
        <v>3.8999999999999998E-3</v>
      </c>
      <c r="N54" s="66">
        <v>1.2999999999999999E-3</v>
      </c>
    </row>
    <row r="55" spans="1:14">
      <c r="A55" t="s">
        <v>401</v>
      </c>
      <c r="B55" t="s">
        <v>402</v>
      </c>
      <c r="C55" t="s">
        <v>99</v>
      </c>
      <c r="D55" t="s">
        <v>122</v>
      </c>
      <c r="E55" t="s">
        <v>403</v>
      </c>
      <c r="F55" t="s">
        <v>278</v>
      </c>
      <c r="G55" t="s">
        <v>101</v>
      </c>
      <c r="H55" s="65">
        <v>30150</v>
      </c>
      <c r="I55" s="65">
        <v>286.3</v>
      </c>
      <c r="J55" s="65">
        <v>0</v>
      </c>
      <c r="K55" s="65">
        <v>86.319450000000003</v>
      </c>
      <c r="L55" s="66">
        <v>8.0000000000000004E-4</v>
      </c>
      <c r="M55" s="66">
        <v>3.0000000000000001E-3</v>
      </c>
      <c r="N55" s="66">
        <v>1.1000000000000001E-3</v>
      </c>
    </row>
    <row r="56" spans="1:14">
      <c r="A56" t="s">
        <v>404</v>
      </c>
      <c r="B56" t="s">
        <v>405</v>
      </c>
      <c r="C56" t="s">
        <v>99</v>
      </c>
      <c r="D56" t="s">
        <v>122</v>
      </c>
      <c r="E56" t="s">
        <v>406</v>
      </c>
      <c r="F56" t="s">
        <v>278</v>
      </c>
      <c r="G56" t="s">
        <v>101</v>
      </c>
      <c r="H56" s="65">
        <v>31705</v>
      </c>
      <c r="I56" s="65">
        <v>1053</v>
      </c>
      <c r="J56" s="65">
        <v>0</v>
      </c>
      <c r="K56" s="65">
        <v>333.85365000000002</v>
      </c>
      <c r="L56" s="66">
        <v>5.9999999999999995E-4</v>
      </c>
      <c r="M56" s="66">
        <v>1.18E-2</v>
      </c>
      <c r="N56" s="66">
        <v>4.1000000000000003E-3</v>
      </c>
    </row>
    <row r="57" spans="1:14">
      <c r="A57" t="s">
        <v>407</v>
      </c>
      <c r="B57" t="s">
        <v>408</v>
      </c>
      <c r="C57" t="s">
        <v>99</v>
      </c>
      <c r="D57" t="s">
        <v>122</v>
      </c>
      <c r="E57" t="s">
        <v>409</v>
      </c>
      <c r="F57" t="s">
        <v>410</v>
      </c>
      <c r="G57" t="s">
        <v>101</v>
      </c>
      <c r="H57" s="65">
        <v>103000</v>
      </c>
      <c r="I57" s="65">
        <v>133.6</v>
      </c>
      <c r="J57" s="65">
        <v>0</v>
      </c>
      <c r="K57" s="65">
        <v>137.608</v>
      </c>
      <c r="L57" s="66">
        <v>2.8E-3</v>
      </c>
      <c r="M57" s="66">
        <v>4.8999999999999998E-3</v>
      </c>
      <c r="N57" s="66">
        <v>1.6999999999999999E-3</v>
      </c>
    </row>
    <row r="58" spans="1:14">
      <c r="A58" t="s">
        <v>411</v>
      </c>
      <c r="B58" t="s">
        <v>412</v>
      </c>
      <c r="C58" t="s">
        <v>99</v>
      </c>
      <c r="D58" t="s">
        <v>122</v>
      </c>
      <c r="E58" t="s">
        <v>413</v>
      </c>
      <c r="F58" t="s">
        <v>303</v>
      </c>
      <c r="G58" t="s">
        <v>101</v>
      </c>
      <c r="H58" s="65">
        <v>3397</v>
      </c>
      <c r="I58" s="65">
        <v>6020</v>
      </c>
      <c r="J58" s="65">
        <v>0</v>
      </c>
      <c r="K58" s="65">
        <v>204.49940000000001</v>
      </c>
      <c r="L58" s="66">
        <v>2.9999999999999997E-4</v>
      </c>
      <c r="M58" s="66">
        <v>7.1999999999999998E-3</v>
      </c>
      <c r="N58" s="66">
        <v>2.5000000000000001E-3</v>
      </c>
    </row>
    <row r="59" spans="1:14">
      <c r="A59" t="s">
        <v>414</v>
      </c>
      <c r="B59" t="s">
        <v>415</v>
      </c>
      <c r="C59" t="s">
        <v>99</v>
      </c>
      <c r="D59" t="s">
        <v>122</v>
      </c>
      <c r="E59" t="s">
        <v>416</v>
      </c>
      <c r="F59" t="s">
        <v>307</v>
      </c>
      <c r="G59" t="s">
        <v>101</v>
      </c>
      <c r="H59" s="65">
        <v>186</v>
      </c>
      <c r="I59" s="65">
        <v>11710</v>
      </c>
      <c r="J59" s="65">
        <v>0</v>
      </c>
      <c r="K59" s="65">
        <v>21.7806</v>
      </c>
      <c r="L59" s="66">
        <v>0</v>
      </c>
      <c r="M59" s="66">
        <v>8.0000000000000004E-4</v>
      </c>
      <c r="N59" s="66">
        <v>2.9999999999999997E-4</v>
      </c>
    </row>
    <row r="60" spans="1:14">
      <c r="A60" t="s">
        <v>417</v>
      </c>
      <c r="B60" t="s">
        <v>418</v>
      </c>
      <c r="C60" t="s">
        <v>99</v>
      </c>
      <c r="D60" t="s">
        <v>122</v>
      </c>
      <c r="E60" t="s">
        <v>419</v>
      </c>
      <c r="F60" t="s">
        <v>307</v>
      </c>
      <c r="G60" t="s">
        <v>101</v>
      </c>
      <c r="H60" s="65">
        <v>35285.300000000003</v>
      </c>
      <c r="I60" s="65">
        <v>506.3</v>
      </c>
      <c r="J60" s="65">
        <v>0</v>
      </c>
      <c r="K60" s="65">
        <v>178.6494739</v>
      </c>
      <c r="L60" s="66">
        <v>4.0000000000000002E-4</v>
      </c>
      <c r="M60" s="66">
        <v>6.3E-3</v>
      </c>
      <c r="N60" s="66">
        <v>2.2000000000000001E-3</v>
      </c>
    </row>
    <row r="61" spans="1:14">
      <c r="A61" t="s">
        <v>420</v>
      </c>
      <c r="B61" t="s">
        <v>421</v>
      </c>
      <c r="C61" t="s">
        <v>99</v>
      </c>
      <c r="D61" t="s">
        <v>122</v>
      </c>
      <c r="E61" t="s">
        <v>422</v>
      </c>
      <c r="F61" t="s">
        <v>127</v>
      </c>
      <c r="G61" t="s">
        <v>101</v>
      </c>
      <c r="H61" s="65">
        <v>148480</v>
      </c>
      <c r="I61" s="65">
        <v>240.7</v>
      </c>
      <c r="J61" s="65">
        <v>0</v>
      </c>
      <c r="K61" s="65">
        <v>357.39136000000002</v>
      </c>
      <c r="L61" s="66">
        <v>1.4E-3</v>
      </c>
      <c r="M61" s="66">
        <v>1.26E-2</v>
      </c>
      <c r="N61" s="66">
        <v>4.4000000000000003E-3</v>
      </c>
    </row>
    <row r="62" spans="1:14">
      <c r="A62" t="s">
        <v>423</v>
      </c>
      <c r="B62" t="s">
        <v>424</v>
      </c>
      <c r="C62" t="s">
        <v>99</v>
      </c>
      <c r="D62" t="s">
        <v>122</v>
      </c>
      <c r="E62" t="s">
        <v>425</v>
      </c>
      <c r="F62" t="s">
        <v>127</v>
      </c>
      <c r="G62" t="s">
        <v>101</v>
      </c>
      <c r="H62" s="65">
        <v>16108</v>
      </c>
      <c r="I62" s="65">
        <v>1500</v>
      </c>
      <c r="J62" s="65">
        <v>0</v>
      </c>
      <c r="K62" s="65">
        <v>241.62</v>
      </c>
      <c r="L62" s="66">
        <v>5.0000000000000001E-4</v>
      </c>
      <c r="M62" s="66">
        <v>8.5000000000000006E-3</v>
      </c>
      <c r="N62" s="66">
        <v>2.8999999999999998E-3</v>
      </c>
    </row>
    <row r="63" spans="1:14">
      <c r="A63" t="s">
        <v>426</v>
      </c>
      <c r="B63" t="s">
        <v>427</v>
      </c>
      <c r="C63" t="s">
        <v>99</v>
      </c>
      <c r="D63" t="s">
        <v>122</v>
      </c>
      <c r="E63" t="s">
        <v>428</v>
      </c>
      <c r="F63" t="s">
        <v>128</v>
      </c>
      <c r="G63" t="s">
        <v>101</v>
      </c>
      <c r="H63" s="65">
        <v>108000</v>
      </c>
      <c r="I63" s="65">
        <v>65.2</v>
      </c>
      <c r="J63" s="65">
        <v>0</v>
      </c>
      <c r="K63" s="65">
        <v>70.415999999999997</v>
      </c>
      <c r="L63" s="66">
        <v>4.0000000000000002E-4</v>
      </c>
      <c r="M63" s="66">
        <v>2.5000000000000001E-3</v>
      </c>
      <c r="N63" s="66">
        <v>8.9999999999999998E-4</v>
      </c>
    </row>
    <row r="64" spans="1:14">
      <c r="A64" s="67" t="s">
        <v>429</v>
      </c>
      <c r="D64" s="14"/>
      <c r="E64" s="14"/>
      <c r="F64" s="14"/>
      <c r="H64" s="69">
        <v>0</v>
      </c>
      <c r="J64" s="69">
        <v>0</v>
      </c>
      <c r="K64" s="69">
        <v>0</v>
      </c>
      <c r="M64" s="68">
        <v>0</v>
      </c>
      <c r="N64" s="68">
        <v>0</v>
      </c>
    </row>
    <row r="65" spans="1:14">
      <c r="A65" t="s">
        <v>225</v>
      </c>
      <c r="B65" t="s">
        <v>225</v>
      </c>
      <c r="D65" s="14"/>
      <c r="E65" s="14"/>
      <c r="F65" t="s">
        <v>225</v>
      </c>
      <c r="G65" t="s">
        <v>225</v>
      </c>
      <c r="H65" s="65">
        <v>0</v>
      </c>
      <c r="I65" s="65">
        <v>0</v>
      </c>
      <c r="K65" s="65">
        <v>0</v>
      </c>
      <c r="L65" s="66">
        <v>0</v>
      </c>
      <c r="M65" s="66">
        <v>0</v>
      </c>
      <c r="N65" s="66">
        <v>0</v>
      </c>
    </row>
    <row r="66" spans="1:14">
      <c r="A66" s="67" t="s">
        <v>230</v>
      </c>
      <c r="D66" s="14"/>
      <c r="E66" s="14"/>
      <c r="F66" s="14"/>
      <c r="H66" s="69">
        <v>80168</v>
      </c>
      <c r="J66" s="69">
        <v>0</v>
      </c>
      <c r="K66" s="69">
        <v>12784.761681726</v>
      </c>
      <c r="M66" s="68">
        <v>0.45169999999999999</v>
      </c>
      <c r="N66" s="68">
        <v>0.156</v>
      </c>
    </row>
    <row r="67" spans="1:14">
      <c r="A67" s="67" t="s">
        <v>252</v>
      </c>
      <c r="D67" s="14"/>
      <c r="E67" s="14"/>
      <c r="F67" s="14"/>
      <c r="H67" s="69">
        <v>10772</v>
      </c>
      <c r="J67" s="69">
        <v>0</v>
      </c>
      <c r="K67" s="69">
        <v>1102.30260288</v>
      </c>
      <c r="M67" s="68">
        <v>3.8899999999999997E-2</v>
      </c>
      <c r="N67" s="68">
        <v>1.34E-2</v>
      </c>
    </row>
    <row r="68" spans="1:14">
      <c r="A68" t="s">
        <v>430</v>
      </c>
      <c r="B68" t="s">
        <v>431</v>
      </c>
      <c r="C68" t="s">
        <v>432</v>
      </c>
      <c r="D68" t="s">
        <v>433</v>
      </c>
      <c r="E68" t="s">
        <v>434</v>
      </c>
      <c r="F68" t="s">
        <v>435</v>
      </c>
      <c r="G68" t="s">
        <v>105</v>
      </c>
      <c r="H68" s="65">
        <v>1639</v>
      </c>
      <c r="I68" s="65">
        <v>6487</v>
      </c>
      <c r="J68" s="65">
        <v>0</v>
      </c>
      <c r="K68" s="65">
        <v>365.85376113000001</v>
      </c>
      <c r="L68" s="66">
        <v>0</v>
      </c>
      <c r="M68" s="66">
        <v>1.29E-2</v>
      </c>
      <c r="N68" s="66">
        <v>4.4999999999999997E-3</v>
      </c>
    </row>
    <row r="69" spans="1:14">
      <c r="A69" t="s">
        <v>436</v>
      </c>
      <c r="B69" t="s">
        <v>437</v>
      </c>
      <c r="C69" t="s">
        <v>438</v>
      </c>
      <c r="D69" t="s">
        <v>433</v>
      </c>
      <c r="E69" t="s">
        <v>439</v>
      </c>
      <c r="F69" t="s">
        <v>435</v>
      </c>
      <c r="G69" t="s">
        <v>105</v>
      </c>
      <c r="H69" s="65">
        <v>7004</v>
      </c>
      <c r="I69" s="65">
        <v>593</v>
      </c>
      <c r="J69" s="65">
        <v>0</v>
      </c>
      <c r="K69" s="65">
        <v>142.91753052000001</v>
      </c>
      <c r="L69" s="66">
        <v>0</v>
      </c>
      <c r="M69" s="66">
        <v>5.0000000000000001E-3</v>
      </c>
      <c r="N69" s="66">
        <v>1.6999999999999999E-3</v>
      </c>
    </row>
    <row r="70" spans="1:14">
      <c r="A70" t="s">
        <v>440</v>
      </c>
      <c r="B70" t="s">
        <v>441</v>
      </c>
      <c r="C70" t="s">
        <v>438</v>
      </c>
      <c r="D70" t="s">
        <v>433</v>
      </c>
      <c r="E70" t="s">
        <v>442</v>
      </c>
      <c r="F70" t="s">
        <v>443</v>
      </c>
      <c r="G70" t="s">
        <v>105</v>
      </c>
      <c r="H70" s="65">
        <v>1031</v>
      </c>
      <c r="I70" s="65">
        <v>1929</v>
      </c>
      <c r="J70" s="65">
        <v>0</v>
      </c>
      <c r="K70" s="65">
        <v>68.434573589999999</v>
      </c>
      <c r="L70" s="66">
        <v>0</v>
      </c>
      <c r="M70" s="66">
        <v>2.3999999999999998E-3</v>
      </c>
      <c r="N70" s="66">
        <v>8.0000000000000004E-4</v>
      </c>
    </row>
    <row r="71" spans="1:14">
      <c r="A71" t="s">
        <v>444</v>
      </c>
      <c r="B71" t="s">
        <v>445</v>
      </c>
      <c r="C71" t="s">
        <v>432</v>
      </c>
      <c r="D71" t="s">
        <v>433</v>
      </c>
      <c r="E71" t="s">
        <v>446</v>
      </c>
      <c r="F71" t="s">
        <v>447</v>
      </c>
      <c r="G71" t="s">
        <v>105</v>
      </c>
      <c r="H71" s="65">
        <v>1098</v>
      </c>
      <c r="I71" s="65">
        <v>13898</v>
      </c>
      <c r="J71" s="65">
        <v>0</v>
      </c>
      <c r="K71" s="65">
        <v>525.09673764000001</v>
      </c>
      <c r="L71" s="66">
        <v>0</v>
      </c>
      <c r="M71" s="66">
        <v>1.8599999999999998E-2</v>
      </c>
      <c r="N71" s="66">
        <v>6.4000000000000003E-3</v>
      </c>
    </row>
    <row r="72" spans="1:14">
      <c r="A72" s="67" t="s">
        <v>253</v>
      </c>
      <c r="D72" s="14"/>
      <c r="E72" s="14"/>
      <c r="F72" s="14"/>
      <c r="H72" s="69">
        <v>69396</v>
      </c>
      <c r="J72" s="69">
        <v>0</v>
      </c>
      <c r="K72" s="69">
        <v>11682.459078845999</v>
      </c>
      <c r="M72" s="68">
        <v>0.4128</v>
      </c>
      <c r="N72" s="68">
        <v>0.14249999999999999</v>
      </c>
    </row>
    <row r="73" spans="1:14">
      <c r="A73" t="s">
        <v>448</v>
      </c>
      <c r="B73" t="s">
        <v>449</v>
      </c>
      <c r="C73" t="s">
        <v>432</v>
      </c>
      <c r="D73" t="s">
        <v>433</v>
      </c>
      <c r="E73" t="s">
        <v>450</v>
      </c>
      <c r="F73" t="s">
        <v>451</v>
      </c>
      <c r="G73" t="s">
        <v>105</v>
      </c>
      <c r="H73" s="65">
        <v>288</v>
      </c>
      <c r="I73" s="65">
        <v>56355</v>
      </c>
      <c r="J73" s="65">
        <v>0</v>
      </c>
      <c r="K73" s="65">
        <v>558.48255840000002</v>
      </c>
      <c r="L73" s="66">
        <v>0</v>
      </c>
      <c r="M73" s="66">
        <v>1.9699999999999999E-2</v>
      </c>
      <c r="N73" s="66">
        <v>6.7999999999999996E-3</v>
      </c>
    </row>
    <row r="74" spans="1:14">
      <c r="A74" t="s">
        <v>452</v>
      </c>
      <c r="B74" t="s">
        <v>453</v>
      </c>
      <c r="C74" t="s">
        <v>438</v>
      </c>
      <c r="D74" t="s">
        <v>433</v>
      </c>
      <c r="E74" t="s">
        <v>454</v>
      </c>
      <c r="F74" t="s">
        <v>455</v>
      </c>
      <c r="G74" t="s">
        <v>105</v>
      </c>
      <c r="H74" s="65">
        <v>515</v>
      </c>
      <c r="I74" s="65">
        <v>6923</v>
      </c>
      <c r="J74" s="65">
        <v>0</v>
      </c>
      <c r="K74" s="65">
        <v>122.68352145</v>
      </c>
      <c r="L74" s="66">
        <v>0</v>
      </c>
      <c r="M74" s="66">
        <v>4.3E-3</v>
      </c>
      <c r="N74" s="66">
        <v>1.5E-3</v>
      </c>
    </row>
    <row r="75" spans="1:14">
      <c r="A75" t="s">
        <v>456</v>
      </c>
      <c r="B75" t="s">
        <v>457</v>
      </c>
      <c r="C75" t="s">
        <v>438</v>
      </c>
      <c r="D75" t="s">
        <v>433</v>
      </c>
      <c r="E75" t="s">
        <v>458</v>
      </c>
      <c r="F75" t="s">
        <v>455</v>
      </c>
      <c r="G75" t="s">
        <v>105</v>
      </c>
      <c r="H75" s="65">
        <v>13916</v>
      </c>
      <c r="I75" s="65">
        <v>1678</v>
      </c>
      <c r="J75" s="65">
        <v>0</v>
      </c>
      <c r="K75" s="65">
        <v>803.50956168000005</v>
      </c>
      <c r="L75" s="66">
        <v>0</v>
      </c>
      <c r="M75" s="66">
        <v>2.8400000000000002E-2</v>
      </c>
      <c r="N75" s="66">
        <v>9.7999999999999997E-3</v>
      </c>
    </row>
    <row r="76" spans="1:14">
      <c r="A76" t="s">
        <v>459</v>
      </c>
      <c r="B76" t="s">
        <v>460</v>
      </c>
      <c r="C76" t="s">
        <v>99</v>
      </c>
      <c r="D76" t="s">
        <v>433</v>
      </c>
      <c r="E76" t="s">
        <v>461</v>
      </c>
      <c r="F76" t="s">
        <v>462</v>
      </c>
      <c r="G76" t="s">
        <v>105</v>
      </c>
      <c r="H76" s="65">
        <v>312</v>
      </c>
      <c r="I76" s="65">
        <v>26190</v>
      </c>
      <c r="J76" s="65">
        <v>0</v>
      </c>
      <c r="K76" s="65">
        <v>281.17374480000001</v>
      </c>
      <c r="L76" s="66">
        <v>0</v>
      </c>
      <c r="M76" s="66">
        <v>9.9000000000000008E-3</v>
      </c>
      <c r="N76" s="66">
        <v>3.3999999999999998E-3</v>
      </c>
    </row>
    <row r="77" spans="1:14">
      <c r="A77" t="s">
        <v>463</v>
      </c>
      <c r="B77" t="s">
        <v>464</v>
      </c>
      <c r="C77" t="s">
        <v>432</v>
      </c>
      <c r="D77" t="s">
        <v>433</v>
      </c>
      <c r="E77" t="s">
        <v>465</v>
      </c>
      <c r="F77" t="s">
        <v>462</v>
      </c>
      <c r="G77" t="s">
        <v>105</v>
      </c>
      <c r="H77" s="65">
        <v>2075</v>
      </c>
      <c r="I77" s="65">
        <v>5178</v>
      </c>
      <c r="J77" s="65">
        <v>0</v>
      </c>
      <c r="K77" s="65">
        <v>369.71308349999998</v>
      </c>
      <c r="L77" s="66">
        <v>0</v>
      </c>
      <c r="M77" s="66">
        <v>1.3100000000000001E-2</v>
      </c>
      <c r="N77" s="66">
        <v>4.4999999999999997E-3</v>
      </c>
    </row>
    <row r="78" spans="1:14">
      <c r="A78" t="s">
        <v>466</v>
      </c>
      <c r="B78" t="s">
        <v>467</v>
      </c>
      <c r="C78" t="s">
        <v>432</v>
      </c>
      <c r="D78" t="s">
        <v>433</v>
      </c>
      <c r="E78" t="s">
        <v>468</v>
      </c>
      <c r="F78" t="s">
        <v>462</v>
      </c>
      <c r="G78" t="s">
        <v>105</v>
      </c>
      <c r="H78" s="65">
        <v>60</v>
      </c>
      <c r="I78" s="65">
        <v>126700</v>
      </c>
      <c r="J78" s="65">
        <v>0</v>
      </c>
      <c r="K78" s="65">
        <v>261.58481999999998</v>
      </c>
      <c r="L78" s="66">
        <v>0</v>
      </c>
      <c r="M78" s="66">
        <v>9.1999999999999998E-3</v>
      </c>
      <c r="N78" s="66">
        <v>3.2000000000000002E-3</v>
      </c>
    </row>
    <row r="79" spans="1:14">
      <c r="A79" t="s">
        <v>469</v>
      </c>
      <c r="B79" t="s">
        <v>470</v>
      </c>
      <c r="C79" t="s">
        <v>471</v>
      </c>
      <c r="D79" t="s">
        <v>433</v>
      </c>
      <c r="E79" t="s">
        <v>472</v>
      </c>
      <c r="F79" t="s">
        <v>435</v>
      </c>
      <c r="G79" t="s">
        <v>109</v>
      </c>
      <c r="H79" s="65">
        <v>1419</v>
      </c>
      <c r="I79" s="65">
        <v>6207</v>
      </c>
      <c r="J79" s="65">
        <v>0</v>
      </c>
      <c r="K79" s="65">
        <v>354.58171511400002</v>
      </c>
      <c r="L79" s="66">
        <v>0</v>
      </c>
      <c r="M79" s="66">
        <v>1.2500000000000001E-2</v>
      </c>
      <c r="N79" s="66">
        <v>4.3E-3</v>
      </c>
    </row>
    <row r="80" spans="1:14">
      <c r="A80" t="s">
        <v>473</v>
      </c>
      <c r="B80" t="s">
        <v>474</v>
      </c>
      <c r="C80" t="s">
        <v>432</v>
      </c>
      <c r="D80" t="s">
        <v>433</v>
      </c>
      <c r="E80" t="s">
        <v>475</v>
      </c>
      <c r="F80" t="s">
        <v>435</v>
      </c>
      <c r="G80" t="s">
        <v>105</v>
      </c>
      <c r="H80" s="65">
        <v>62</v>
      </c>
      <c r="I80" s="65">
        <v>314873</v>
      </c>
      <c r="J80" s="65">
        <v>0</v>
      </c>
      <c r="K80" s="65">
        <v>671.75635566000005</v>
      </c>
      <c r="L80" s="66">
        <v>0</v>
      </c>
      <c r="M80" s="66">
        <v>2.3699999999999999E-2</v>
      </c>
      <c r="N80" s="66">
        <v>8.2000000000000007E-3</v>
      </c>
    </row>
    <row r="81" spans="1:14">
      <c r="A81" t="s">
        <v>476</v>
      </c>
      <c r="B81" t="s">
        <v>477</v>
      </c>
      <c r="C81" t="s">
        <v>432</v>
      </c>
      <c r="D81" t="s">
        <v>433</v>
      </c>
      <c r="E81" t="s">
        <v>478</v>
      </c>
      <c r="F81" t="s">
        <v>435</v>
      </c>
      <c r="G81" t="s">
        <v>105</v>
      </c>
      <c r="H81" s="65">
        <v>542</v>
      </c>
      <c r="I81" s="65">
        <v>16663</v>
      </c>
      <c r="J81" s="65">
        <v>0</v>
      </c>
      <c r="K81" s="65">
        <v>310.76861586000001</v>
      </c>
      <c r="L81" s="66">
        <v>0</v>
      </c>
      <c r="M81" s="66">
        <v>1.0999999999999999E-2</v>
      </c>
      <c r="N81" s="66">
        <v>3.8E-3</v>
      </c>
    </row>
    <row r="82" spans="1:14">
      <c r="A82" t="s">
        <v>479</v>
      </c>
      <c r="B82" t="s">
        <v>480</v>
      </c>
      <c r="C82" t="s">
        <v>432</v>
      </c>
      <c r="D82" t="s">
        <v>433</v>
      </c>
      <c r="E82" t="s">
        <v>481</v>
      </c>
      <c r="F82" t="s">
        <v>443</v>
      </c>
      <c r="G82" t="s">
        <v>105</v>
      </c>
      <c r="H82" s="65">
        <v>1654</v>
      </c>
      <c r="I82" s="65">
        <v>5480</v>
      </c>
      <c r="J82" s="65">
        <v>0</v>
      </c>
      <c r="K82" s="65">
        <v>311.88948720000002</v>
      </c>
      <c r="L82" s="66">
        <v>0</v>
      </c>
      <c r="M82" s="66">
        <v>1.0999999999999999E-2</v>
      </c>
      <c r="N82" s="66">
        <v>3.8E-3</v>
      </c>
    </row>
    <row r="83" spans="1:14">
      <c r="A83" t="s">
        <v>482</v>
      </c>
      <c r="B83" t="s">
        <v>483</v>
      </c>
      <c r="C83" t="s">
        <v>438</v>
      </c>
      <c r="D83" t="s">
        <v>433</v>
      </c>
      <c r="E83" t="s">
        <v>484</v>
      </c>
      <c r="F83" t="s">
        <v>443</v>
      </c>
      <c r="G83" t="s">
        <v>105</v>
      </c>
      <c r="H83" s="65">
        <v>1320</v>
      </c>
      <c r="I83" s="65">
        <v>7075</v>
      </c>
      <c r="J83" s="65">
        <v>0</v>
      </c>
      <c r="K83" s="65">
        <v>321.35498999999999</v>
      </c>
      <c r="L83" s="66">
        <v>0</v>
      </c>
      <c r="M83" s="66">
        <v>1.14E-2</v>
      </c>
      <c r="N83" s="66">
        <v>3.8999999999999998E-3</v>
      </c>
    </row>
    <row r="84" spans="1:14">
      <c r="A84" t="s">
        <v>485</v>
      </c>
      <c r="B84" t="s">
        <v>486</v>
      </c>
      <c r="C84" t="s">
        <v>438</v>
      </c>
      <c r="D84" t="s">
        <v>433</v>
      </c>
      <c r="E84" t="s">
        <v>487</v>
      </c>
      <c r="F84" t="s">
        <v>443</v>
      </c>
      <c r="G84" t="s">
        <v>105</v>
      </c>
      <c r="H84" s="65">
        <v>8755</v>
      </c>
      <c r="I84" s="65">
        <v>1483</v>
      </c>
      <c r="J84" s="65">
        <v>0</v>
      </c>
      <c r="K84" s="65">
        <v>446.76791265000003</v>
      </c>
      <c r="L84" s="66">
        <v>0</v>
      </c>
      <c r="M84" s="66">
        <v>1.5800000000000002E-2</v>
      </c>
      <c r="N84" s="66">
        <v>5.4999999999999997E-3</v>
      </c>
    </row>
    <row r="85" spans="1:14">
      <c r="A85" t="s">
        <v>488</v>
      </c>
      <c r="B85" t="s">
        <v>489</v>
      </c>
      <c r="C85" t="s">
        <v>438</v>
      </c>
      <c r="D85" t="s">
        <v>433</v>
      </c>
      <c r="E85" t="s">
        <v>490</v>
      </c>
      <c r="F85" t="s">
        <v>443</v>
      </c>
      <c r="G85" t="s">
        <v>105</v>
      </c>
      <c r="H85" s="65">
        <v>96</v>
      </c>
      <c r="I85" s="65">
        <v>55978</v>
      </c>
      <c r="J85" s="65">
        <v>0</v>
      </c>
      <c r="K85" s="65">
        <v>184.91548607999999</v>
      </c>
      <c r="L85" s="66">
        <v>0</v>
      </c>
      <c r="M85" s="66">
        <v>6.4999999999999997E-3</v>
      </c>
      <c r="N85" s="66">
        <v>2.3E-3</v>
      </c>
    </row>
    <row r="86" spans="1:14">
      <c r="A86" t="s">
        <v>491</v>
      </c>
      <c r="B86" t="s">
        <v>492</v>
      </c>
      <c r="C86" t="s">
        <v>122</v>
      </c>
      <c r="D86" t="s">
        <v>433</v>
      </c>
      <c r="E86" t="s">
        <v>493</v>
      </c>
      <c r="F86" t="s">
        <v>494</v>
      </c>
      <c r="G86" t="s">
        <v>109</v>
      </c>
      <c r="H86" s="65">
        <v>14118</v>
      </c>
      <c r="I86" s="65">
        <v>238</v>
      </c>
      <c r="J86" s="65">
        <v>0</v>
      </c>
      <c r="K86" s="65">
        <v>135.270261672</v>
      </c>
      <c r="L86" s="66">
        <v>0</v>
      </c>
      <c r="M86" s="66">
        <v>4.7999999999999996E-3</v>
      </c>
      <c r="N86" s="66">
        <v>1.6999999999999999E-3</v>
      </c>
    </row>
    <row r="87" spans="1:14">
      <c r="A87" t="s">
        <v>495</v>
      </c>
      <c r="B87" t="s">
        <v>496</v>
      </c>
      <c r="C87" t="s">
        <v>497</v>
      </c>
      <c r="D87" t="s">
        <v>433</v>
      </c>
      <c r="E87" t="s">
        <v>498</v>
      </c>
      <c r="F87" t="s">
        <v>494</v>
      </c>
      <c r="G87" t="s">
        <v>112</v>
      </c>
      <c r="H87" s="65">
        <v>3044</v>
      </c>
      <c r="I87" s="65">
        <v>990</v>
      </c>
      <c r="J87" s="65">
        <v>0</v>
      </c>
      <c r="K87" s="65">
        <v>132.92210448</v>
      </c>
      <c r="L87" s="66">
        <v>0</v>
      </c>
      <c r="M87" s="66">
        <v>4.7000000000000002E-3</v>
      </c>
      <c r="N87" s="66">
        <v>1.6000000000000001E-3</v>
      </c>
    </row>
    <row r="88" spans="1:14">
      <c r="A88" t="s">
        <v>499</v>
      </c>
      <c r="B88" t="s">
        <v>500</v>
      </c>
      <c r="C88" t="s">
        <v>432</v>
      </c>
      <c r="D88" t="s">
        <v>433</v>
      </c>
      <c r="E88" t="s">
        <v>501</v>
      </c>
      <c r="F88" t="s">
        <v>502</v>
      </c>
      <c r="G88" t="s">
        <v>105</v>
      </c>
      <c r="H88" s="65">
        <v>246</v>
      </c>
      <c r="I88" s="65">
        <v>54122</v>
      </c>
      <c r="J88" s="65">
        <v>0</v>
      </c>
      <c r="K88" s="65">
        <v>458.13515292</v>
      </c>
      <c r="L88" s="66">
        <v>0</v>
      </c>
      <c r="M88" s="66">
        <v>1.6199999999999999E-2</v>
      </c>
      <c r="N88" s="66">
        <v>5.5999999999999999E-3</v>
      </c>
    </row>
    <row r="89" spans="1:14">
      <c r="A89" t="s">
        <v>503</v>
      </c>
      <c r="B89" t="s">
        <v>504</v>
      </c>
      <c r="C89" t="s">
        <v>432</v>
      </c>
      <c r="D89" t="s">
        <v>433</v>
      </c>
      <c r="E89" t="s">
        <v>505</v>
      </c>
      <c r="F89" t="s">
        <v>447</v>
      </c>
      <c r="G89" t="s">
        <v>105</v>
      </c>
      <c r="H89" s="65">
        <v>1371</v>
      </c>
      <c r="I89" s="65">
        <v>29398</v>
      </c>
      <c r="J89" s="65">
        <v>0</v>
      </c>
      <c r="K89" s="65">
        <v>1386.8832817800001</v>
      </c>
      <c r="L89" s="66">
        <v>0</v>
      </c>
      <c r="M89" s="66">
        <v>4.9000000000000002E-2</v>
      </c>
      <c r="N89" s="66">
        <v>1.6899999999999998E-2</v>
      </c>
    </row>
    <row r="90" spans="1:14">
      <c r="A90" t="s">
        <v>506</v>
      </c>
      <c r="B90" t="s">
        <v>507</v>
      </c>
      <c r="C90" t="s">
        <v>432</v>
      </c>
      <c r="D90" t="s">
        <v>433</v>
      </c>
      <c r="E90" t="s">
        <v>508</v>
      </c>
      <c r="F90" t="s">
        <v>447</v>
      </c>
      <c r="G90" t="s">
        <v>105</v>
      </c>
      <c r="H90" s="65">
        <v>1792</v>
      </c>
      <c r="I90" s="65">
        <v>21033</v>
      </c>
      <c r="J90" s="65">
        <v>0</v>
      </c>
      <c r="K90" s="65">
        <v>1296.9519897600001</v>
      </c>
      <c r="L90" s="66">
        <v>0</v>
      </c>
      <c r="M90" s="66">
        <v>4.58E-2</v>
      </c>
      <c r="N90" s="66">
        <v>1.5800000000000002E-2</v>
      </c>
    </row>
    <row r="91" spans="1:14">
      <c r="A91" t="s">
        <v>509</v>
      </c>
      <c r="B91" t="s">
        <v>510</v>
      </c>
      <c r="C91" t="s">
        <v>432</v>
      </c>
      <c r="D91" t="s">
        <v>433</v>
      </c>
      <c r="E91" t="s">
        <v>511</v>
      </c>
      <c r="F91" t="s">
        <v>447</v>
      </c>
      <c r="G91" t="s">
        <v>105</v>
      </c>
      <c r="H91" s="65">
        <v>456</v>
      </c>
      <c r="I91" s="65">
        <v>24475</v>
      </c>
      <c r="J91" s="65">
        <v>0</v>
      </c>
      <c r="K91" s="65">
        <v>384.03624600000001</v>
      </c>
      <c r="L91" s="66">
        <v>0</v>
      </c>
      <c r="M91" s="66">
        <v>1.3599999999999999E-2</v>
      </c>
      <c r="N91" s="66">
        <v>4.7000000000000002E-3</v>
      </c>
    </row>
    <row r="92" spans="1:14">
      <c r="A92" t="s">
        <v>512</v>
      </c>
      <c r="B92" t="s">
        <v>513</v>
      </c>
      <c r="C92" t="s">
        <v>438</v>
      </c>
      <c r="D92" t="s">
        <v>433</v>
      </c>
      <c r="E92" t="s">
        <v>514</v>
      </c>
      <c r="F92" t="s">
        <v>447</v>
      </c>
      <c r="G92" t="s">
        <v>105</v>
      </c>
      <c r="H92" s="65">
        <v>603</v>
      </c>
      <c r="I92" s="65">
        <v>19703</v>
      </c>
      <c r="J92" s="65">
        <v>0</v>
      </c>
      <c r="K92" s="65">
        <v>408.82207869000001</v>
      </c>
      <c r="L92" s="66">
        <v>0</v>
      </c>
      <c r="M92" s="66">
        <v>1.44E-2</v>
      </c>
      <c r="N92" s="66">
        <v>5.0000000000000001E-3</v>
      </c>
    </row>
    <row r="93" spans="1:14">
      <c r="A93" t="s">
        <v>515</v>
      </c>
      <c r="B93" t="s">
        <v>516</v>
      </c>
      <c r="C93" t="s">
        <v>432</v>
      </c>
      <c r="D93" t="s">
        <v>433</v>
      </c>
      <c r="E93" t="s">
        <v>517</v>
      </c>
      <c r="F93" t="s">
        <v>447</v>
      </c>
      <c r="G93" t="s">
        <v>105</v>
      </c>
      <c r="H93" s="65">
        <v>552</v>
      </c>
      <c r="I93" s="65">
        <v>6765</v>
      </c>
      <c r="J93" s="65">
        <v>0</v>
      </c>
      <c r="K93" s="65">
        <v>128.49657479999999</v>
      </c>
      <c r="L93" s="66">
        <v>0</v>
      </c>
      <c r="M93" s="66">
        <v>4.4999999999999997E-3</v>
      </c>
      <c r="N93" s="66">
        <v>1.6000000000000001E-3</v>
      </c>
    </row>
    <row r="94" spans="1:14">
      <c r="A94" t="s">
        <v>518</v>
      </c>
      <c r="B94" t="s">
        <v>519</v>
      </c>
      <c r="C94" t="s">
        <v>432</v>
      </c>
      <c r="D94" t="s">
        <v>433</v>
      </c>
      <c r="E94" t="s">
        <v>520</v>
      </c>
      <c r="F94" t="s">
        <v>521</v>
      </c>
      <c r="G94" t="s">
        <v>105</v>
      </c>
      <c r="H94" s="65">
        <v>1980</v>
      </c>
      <c r="I94" s="65">
        <v>11581</v>
      </c>
      <c r="J94" s="65">
        <v>0</v>
      </c>
      <c r="K94" s="65">
        <v>789.03437580000002</v>
      </c>
      <c r="L94" s="66">
        <v>0</v>
      </c>
      <c r="M94" s="66">
        <v>2.7900000000000001E-2</v>
      </c>
      <c r="N94" s="66">
        <v>9.5999999999999992E-3</v>
      </c>
    </row>
    <row r="95" spans="1:14">
      <c r="A95" t="s">
        <v>522</v>
      </c>
      <c r="B95" t="s">
        <v>523</v>
      </c>
      <c r="C95" t="s">
        <v>432</v>
      </c>
      <c r="D95" t="s">
        <v>433</v>
      </c>
      <c r="E95" t="s">
        <v>524</v>
      </c>
      <c r="F95" t="s">
        <v>521</v>
      </c>
      <c r="G95" t="s">
        <v>105</v>
      </c>
      <c r="H95" s="65">
        <v>123</v>
      </c>
      <c r="I95" s="65">
        <v>146960</v>
      </c>
      <c r="J95" s="65">
        <v>0</v>
      </c>
      <c r="K95" s="65">
        <v>621.99791279999999</v>
      </c>
      <c r="L95" s="66">
        <v>0</v>
      </c>
      <c r="M95" s="66">
        <v>2.1999999999999999E-2</v>
      </c>
      <c r="N95" s="66">
        <v>7.6E-3</v>
      </c>
    </row>
    <row r="96" spans="1:14">
      <c r="A96" t="s">
        <v>525</v>
      </c>
      <c r="B96" t="s">
        <v>526</v>
      </c>
      <c r="C96" t="s">
        <v>432</v>
      </c>
      <c r="D96" t="s">
        <v>433</v>
      </c>
      <c r="E96" t="s">
        <v>527</v>
      </c>
      <c r="F96" t="s">
        <v>521</v>
      </c>
      <c r="G96" t="s">
        <v>105</v>
      </c>
      <c r="H96" s="65">
        <v>527</v>
      </c>
      <c r="I96" s="65">
        <v>23835</v>
      </c>
      <c r="J96" s="65">
        <v>0</v>
      </c>
      <c r="K96" s="65">
        <v>432.22555844999999</v>
      </c>
      <c r="L96" s="66">
        <v>0</v>
      </c>
      <c r="M96" s="66">
        <v>1.5299999999999999E-2</v>
      </c>
      <c r="N96" s="66">
        <v>5.3E-3</v>
      </c>
    </row>
    <row r="97" spans="1:14">
      <c r="A97" t="s">
        <v>528</v>
      </c>
      <c r="B97" t="s">
        <v>529</v>
      </c>
      <c r="C97" t="s">
        <v>432</v>
      </c>
      <c r="D97" t="s">
        <v>433</v>
      </c>
      <c r="E97" t="s">
        <v>530</v>
      </c>
      <c r="F97" t="s">
        <v>531</v>
      </c>
      <c r="G97" t="s">
        <v>105</v>
      </c>
      <c r="H97" s="65">
        <v>13570</v>
      </c>
      <c r="I97" s="65">
        <v>1089</v>
      </c>
      <c r="J97" s="65">
        <v>0</v>
      </c>
      <c r="K97" s="65">
        <v>508.50168930000001</v>
      </c>
      <c r="L97" s="66">
        <v>0</v>
      </c>
      <c r="M97" s="66">
        <v>1.7999999999999999E-2</v>
      </c>
      <c r="N97" s="66">
        <v>6.1999999999999998E-3</v>
      </c>
    </row>
    <row r="98" spans="1:14">
      <c r="A98" s="87" t="s">
        <v>232</v>
      </c>
      <c r="D98" s="14"/>
      <c r="E98" s="14"/>
      <c r="F98" s="14"/>
    </row>
    <row r="99" spans="1:14">
      <c r="A99" s="87" t="s">
        <v>246</v>
      </c>
      <c r="D99" s="14"/>
      <c r="E99" s="14"/>
      <c r="F99" s="14"/>
    </row>
    <row r="100" spans="1:14">
      <c r="A100" s="87" t="s">
        <v>247</v>
      </c>
      <c r="D100" s="14"/>
      <c r="E100" s="14"/>
      <c r="F100" s="14"/>
    </row>
    <row r="101" spans="1:14">
      <c r="A101" s="87" t="s">
        <v>248</v>
      </c>
      <c r="D101" s="14"/>
      <c r="E101" s="14"/>
      <c r="F101" s="14"/>
    </row>
    <row r="102" spans="1:14">
      <c r="A102" s="87" t="s">
        <v>249</v>
      </c>
      <c r="D102" s="14"/>
      <c r="E102" s="14"/>
      <c r="F102" s="14"/>
    </row>
    <row r="103" spans="1:14" hidden="1">
      <c r="D103" s="14"/>
      <c r="E103" s="14"/>
      <c r="F103" s="14"/>
    </row>
    <row r="104" spans="1:14" hidden="1">
      <c r="D104" s="14"/>
      <c r="E104" s="14"/>
      <c r="F104" s="14"/>
    </row>
    <row r="105" spans="1:14" hidden="1">
      <c r="D105" s="14"/>
      <c r="E105" s="14"/>
      <c r="F105" s="14"/>
    </row>
    <row r="106" spans="1:14" hidden="1">
      <c r="D106" s="14"/>
      <c r="E106" s="14"/>
      <c r="F106" s="14"/>
    </row>
    <row r="107" spans="1:14" hidden="1"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BJ5" s="16"/>
    </row>
    <row r="6" spans="1:62" ht="26.25" customHeight="1">
      <c r="A6" s="101" t="s">
        <v>193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5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385193.08</v>
      </c>
      <c r="H10" s="7"/>
      <c r="I10" s="63">
        <v>8.7683199999999992</v>
      </c>
      <c r="J10" s="63">
        <v>24985.088064310501</v>
      </c>
      <c r="K10" s="7"/>
      <c r="L10" s="64">
        <v>1</v>
      </c>
      <c r="M10" s="64">
        <v>0.30480000000000002</v>
      </c>
      <c r="N10" s="30"/>
      <c r="BG10" s="14"/>
      <c r="BH10" s="16"/>
      <c r="BJ10" s="14"/>
    </row>
    <row r="11" spans="1:62">
      <c r="A11" s="67" t="s">
        <v>202</v>
      </c>
      <c r="C11" s="14"/>
      <c r="D11" s="14"/>
      <c r="E11" s="14"/>
      <c r="F11" s="14"/>
      <c r="G11" s="69">
        <v>299427</v>
      </c>
      <c r="I11" s="69">
        <v>0</v>
      </c>
      <c r="J11" s="69">
        <v>12646.073676800001</v>
      </c>
      <c r="L11" s="68">
        <v>0.50609999999999999</v>
      </c>
      <c r="M11" s="68">
        <v>0.15429999999999999</v>
      </c>
    </row>
    <row r="12" spans="1:62">
      <c r="A12" s="67" t="s">
        <v>532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533</v>
      </c>
      <c r="C14" s="14"/>
      <c r="D14" s="14"/>
      <c r="E14" s="14"/>
      <c r="F14" s="14"/>
      <c r="G14" s="69">
        <v>282236</v>
      </c>
      <c r="I14" s="69">
        <v>0</v>
      </c>
      <c r="J14" s="69">
        <v>12581.696819999999</v>
      </c>
      <c r="L14" s="68">
        <v>0.50360000000000005</v>
      </c>
      <c r="M14" s="68">
        <v>0.1535</v>
      </c>
    </row>
    <row r="15" spans="1:62">
      <c r="A15" t="s">
        <v>534</v>
      </c>
      <c r="B15" t="s">
        <v>535</v>
      </c>
      <c r="C15" t="s">
        <v>99</v>
      </c>
      <c r="D15" t="s">
        <v>536</v>
      </c>
      <c r="E15" t="s">
        <v>537</v>
      </c>
      <c r="F15" t="s">
        <v>105</v>
      </c>
      <c r="G15" s="65">
        <v>10628</v>
      </c>
      <c r="H15" s="65">
        <v>4145</v>
      </c>
      <c r="I15" s="65">
        <v>0</v>
      </c>
      <c r="J15" s="65">
        <v>440.53059999999999</v>
      </c>
      <c r="K15" s="66">
        <v>1E-4</v>
      </c>
      <c r="L15" s="66">
        <v>1.7600000000000001E-2</v>
      </c>
      <c r="M15" s="66">
        <v>5.4000000000000003E-3</v>
      </c>
    </row>
    <row r="16" spans="1:62">
      <c r="A16" t="s">
        <v>538</v>
      </c>
      <c r="B16" t="s">
        <v>539</v>
      </c>
      <c r="C16" t="s">
        <v>99</v>
      </c>
      <c r="D16" t="s">
        <v>536</v>
      </c>
      <c r="E16" t="s">
        <v>537</v>
      </c>
      <c r="F16" t="s">
        <v>101</v>
      </c>
      <c r="G16" s="65">
        <v>57904</v>
      </c>
      <c r="H16" s="65">
        <v>3492</v>
      </c>
      <c r="I16" s="65">
        <v>0</v>
      </c>
      <c r="J16" s="65">
        <v>2022.0076799999999</v>
      </c>
      <c r="K16" s="66">
        <v>5.0000000000000001E-4</v>
      </c>
      <c r="L16" s="66">
        <v>8.09E-2</v>
      </c>
      <c r="M16" s="66">
        <v>2.47E-2</v>
      </c>
    </row>
    <row r="17" spans="1:13">
      <c r="A17" t="s">
        <v>540</v>
      </c>
      <c r="B17" t="s">
        <v>541</v>
      </c>
      <c r="C17" t="s">
        <v>99</v>
      </c>
      <c r="D17" t="s">
        <v>542</v>
      </c>
      <c r="E17" t="s">
        <v>537</v>
      </c>
      <c r="F17" t="s">
        <v>105</v>
      </c>
      <c r="G17" s="65">
        <v>43037</v>
      </c>
      <c r="H17" s="65">
        <v>1980</v>
      </c>
      <c r="I17" s="65">
        <v>0</v>
      </c>
      <c r="J17" s="65">
        <v>852.13260000000002</v>
      </c>
      <c r="K17" s="66">
        <v>2.2000000000000001E-3</v>
      </c>
      <c r="L17" s="66">
        <v>3.4099999999999998E-2</v>
      </c>
      <c r="M17" s="66">
        <v>1.04E-2</v>
      </c>
    </row>
    <row r="18" spans="1:13">
      <c r="A18" t="s">
        <v>543</v>
      </c>
      <c r="B18" t="s">
        <v>544</v>
      </c>
      <c r="C18" t="s">
        <v>99</v>
      </c>
      <c r="D18" t="s">
        <v>545</v>
      </c>
      <c r="E18" t="s">
        <v>537</v>
      </c>
      <c r="F18" t="s">
        <v>101</v>
      </c>
      <c r="G18" s="65">
        <v>15425</v>
      </c>
      <c r="H18" s="65">
        <v>10930</v>
      </c>
      <c r="I18" s="65">
        <v>0</v>
      </c>
      <c r="J18" s="65">
        <v>1685.9525000000001</v>
      </c>
      <c r="K18" s="66">
        <v>8.0000000000000004E-4</v>
      </c>
      <c r="L18" s="66">
        <v>6.7500000000000004E-2</v>
      </c>
      <c r="M18" s="66">
        <v>2.06E-2</v>
      </c>
    </row>
    <row r="19" spans="1:13">
      <c r="A19" t="s">
        <v>546</v>
      </c>
      <c r="B19" t="s">
        <v>547</v>
      </c>
      <c r="C19" t="s">
        <v>99</v>
      </c>
      <c r="D19" t="s">
        <v>548</v>
      </c>
      <c r="E19" t="s">
        <v>537</v>
      </c>
      <c r="F19" t="s">
        <v>109</v>
      </c>
      <c r="G19" s="65">
        <v>44669</v>
      </c>
      <c r="H19" s="65">
        <v>4688</v>
      </c>
      <c r="I19" s="65">
        <v>0</v>
      </c>
      <c r="J19" s="65">
        <v>2094.0827199999999</v>
      </c>
      <c r="K19" s="66">
        <v>2.0999999999999999E-3</v>
      </c>
      <c r="L19" s="66">
        <v>8.3799999999999999E-2</v>
      </c>
      <c r="M19" s="66">
        <v>2.5499999999999998E-2</v>
      </c>
    </row>
    <row r="20" spans="1:13">
      <c r="A20" t="s">
        <v>549</v>
      </c>
      <c r="B20" t="s">
        <v>550</v>
      </c>
      <c r="C20" t="s">
        <v>99</v>
      </c>
      <c r="D20" t="s">
        <v>548</v>
      </c>
      <c r="E20" t="s">
        <v>537</v>
      </c>
      <c r="F20" t="s">
        <v>101</v>
      </c>
      <c r="G20" s="65">
        <v>92316</v>
      </c>
      <c r="H20" s="65">
        <v>3527</v>
      </c>
      <c r="I20" s="65">
        <v>0</v>
      </c>
      <c r="J20" s="65">
        <v>3255.9853199999998</v>
      </c>
      <c r="K20" s="66">
        <v>8.0000000000000004E-4</v>
      </c>
      <c r="L20" s="66">
        <v>0.1303</v>
      </c>
      <c r="M20" s="66">
        <v>3.9699999999999999E-2</v>
      </c>
    </row>
    <row r="21" spans="1:13">
      <c r="A21" t="s">
        <v>551</v>
      </c>
      <c r="B21" t="s">
        <v>552</v>
      </c>
      <c r="C21" t="s">
        <v>99</v>
      </c>
      <c r="D21" t="s">
        <v>548</v>
      </c>
      <c r="E21" t="s">
        <v>537</v>
      </c>
      <c r="F21" t="s">
        <v>105</v>
      </c>
      <c r="G21" s="65">
        <v>18257</v>
      </c>
      <c r="H21" s="65">
        <v>12220</v>
      </c>
      <c r="I21" s="65">
        <v>0</v>
      </c>
      <c r="J21" s="65">
        <v>2231.0054</v>
      </c>
      <c r="K21" s="66">
        <v>4.0000000000000002E-4</v>
      </c>
      <c r="L21" s="66">
        <v>8.9300000000000004E-2</v>
      </c>
      <c r="M21" s="66">
        <v>2.7199999999999998E-2</v>
      </c>
    </row>
    <row r="22" spans="1:13">
      <c r="A22" s="67" t="s">
        <v>553</v>
      </c>
      <c r="C22" s="14"/>
      <c r="D22" s="14"/>
      <c r="E22" s="14"/>
      <c r="F22" s="14"/>
      <c r="G22" s="69">
        <v>17191</v>
      </c>
      <c r="I22" s="69">
        <v>0</v>
      </c>
      <c r="J22" s="69">
        <v>64.376856799999999</v>
      </c>
      <c r="L22" s="68">
        <v>2.5999999999999999E-3</v>
      </c>
      <c r="M22" s="68">
        <v>8.0000000000000004E-4</v>
      </c>
    </row>
    <row r="23" spans="1:13">
      <c r="A23" t="s">
        <v>554</v>
      </c>
      <c r="B23">
        <v>1145184</v>
      </c>
      <c r="C23" t="s">
        <v>99</v>
      </c>
      <c r="D23" t="s">
        <v>734</v>
      </c>
      <c r="E23" t="s">
        <v>555</v>
      </c>
      <c r="F23" t="s">
        <v>101</v>
      </c>
      <c r="G23" s="65">
        <v>17191</v>
      </c>
      <c r="H23" s="65">
        <v>374.48</v>
      </c>
      <c r="I23" s="65">
        <v>0</v>
      </c>
      <c r="J23" s="65">
        <v>64.376856799999999</v>
      </c>
      <c r="K23" s="66">
        <v>0</v>
      </c>
      <c r="L23" s="66">
        <v>2.5999999999999999E-3</v>
      </c>
      <c r="M23" s="66">
        <v>8.0000000000000004E-4</v>
      </c>
    </row>
    <row r="24" spans="1:13">
      <c r="A24" s="67" t="s">
        <v>556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265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225</v>
      </c>
      <c r="B27" t="s">
        <v>225</v>
      </c>
      <c r="C27" s="14"/>
      <c r="D27" s="14"/>
      <c r="E27" t="s">
        <v>225</v>
      </c>
      <c r="F27" t="s">
        <v>225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557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225</v>
      </c>
      <c r="B29" t="s">
        <v>225</v>
      </c>
      <c r="C29" s="14"/>
      <c r="D29" s="14"/>
      <c r="E29" t="s">
        <v>225</v>
      </c>
      <c r="F29" t="s">
        <v>225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230</v>
      </c>
      <c r="C30" s="14"/>
      <c r="D30" s="14"/>
      <c r="E30" s="14"/>
      <c r="F30" s="14"/>
      <c r="G30" s="69">
        <v>85766.080000000002</v>
      </c>
      <c r="I30" s="69">
        <v>8.7683199999999992</v>
      </c>
      <c r="J30" s="69">
        <v>12339.0143875105</v>
      </c>
      <c r="L30" s="68">
        <v>0.49390000000000001</v>
      </c>
      <c r="M30" s="68">
        <v>0.15049999999999999</v>
      </c>
    </row>
    <row r="31" spans="1:13">
      <c r="A31" s="67" t="s">
        <v>558</v>
      </c>
      <c r="C31" s="14"/>
      <c r="D31" s="14"/>
      <c r="E31" s="14"/>
      <c r="F31" s="14"/>
      <c r="G31" s="69">
        <v>71607</v>
      </c>
      <c r="I31" s="69">
        <v>8.7683199999999992</v>
      </c>
      <c r="J31" s="69">
        <v>11284.2914964025</v>
      </c>
      <c r="L31" s="68">
        <v>0.4516</v>
      </c>
      <c r="M31" s="68">
        <v>0.13769999999999999</v>
      </c>
    </row>
    <row r="32" spans="1:13">
      <c r="A32" t="s">
        <v>559</v>
      </c>
      <c r="B32" t="s">
        <v>560</v>
      </c>
      <c r="C32" t="s">
        <v>432</v>
      </c>
      <c r="D32" t="s">
        <v>450</v>
      </c>
      <c r="E32" t="s">
        <v>537</v>
      </c>
      <c r="F32" t="s">
        <v>105</v>
      </c>
      <c r="G32" s="65">
        <v>4263</v>
      </c>
      <c r="H32" s="65">
        <v>6534</v>
      </c>
      <c r="I32" s="65">
        <v>0</v>
      </c>
      <c r="J32" s="65">
        <v>958.47134921999998</v>
      </c>
      <c r="K32" s="66">
        <v>0</v>
      </c>
      <c r="L32" s="66">
        <v>3.8399999999999997E-2</v>
      </c>
      <c r="M32" s="66">
        <v>1.17E-2</v>
      </c>
    </row>
    <row r="33" spans="1:13">
      <c r="A33" t="s">
        <v>561</v>
      </c>
      <c r="B33" t="s">
        <v>562</v>
      </c>
      <c r="C33" t="s">
        <v>432</v>
      </c>
      <c r="D33" t="s">
        <v>450</v>
      </c>
      <c r="E33" t="s">
        <v>537</v>
      </c>
      <c r="F33" t="s">
        <v>105</v>
      </c>
      <c r="G33" s="65">
        <v>410</v>
      </c>
      <c r="H33" s="65">
        <v>31112</v>
      </c>
      <c r="I33" s="65">
        <v>0</v>
      </c>
      <c r="J33" s="65">
        <v>438.93120720000002</v>
      </c>
      <c r="K33" s="66">
        <v>0</v>
      </c>
      <c r="L33" s="66">
        <v>1.7600000000000001E-2</v>
      </c>
      <c r="M33" s="66">
        <v>5.4000000000000003E-3</v>
      </c>
    </row>
    <row r="34" spans="1:13">
      <c r="A34" t="s">
        <v>563</v>
      </c>
      <c r="B34" t="s">
        <v>564</v>
      </c>
      <c r="C34" t="s">
        <v>438</v>
      </c>
      <c r="D34" t="s">
        <v>565</v>
      </c>
      <c r="E34" t="s">
        <v>537</v>
      </c>
      <c r="F34" t="s">
        <v>105</v>
      </c>
      <c r="G34" s="65">
        <v>8809</v>
      </c>
      <c r="H34" s="65">
        <v>3480</v>
      </c>
      <c r="I34" s="65">
        <v>0</v>
      </c>
      <c r="J34" s="65">
        <v>1054.8495611999999</v>
      </c>
      <c r="K34" s="66">
        <v>0</v>
      </c>
      <c r="L34" s="66">
        <v>4.2200000000000001E-2</v>
      </c>
      <c r="M34" s="66">
        <v>1.29E-2</v>
      </c>
    </row>
    <row r="35" spans="1:13">
      <c r="A35" t="s">
        <v>566</v>
      </c>
      <c r="B35" t="s">
        <v>567</v>
      </c>
      <c r="C35" t="s">
        <v>122</v>
      </c>
      <c r="D35" t="s">
        <v>568</v>
      </c>
      <c r="E35" t="s">
        <v>537</v>
      </c>
      <c r="F35" t="s">
        <v>105</v>
      </c>
      <c r="G35" s="65">
        <v>11525</v>
      </c>
      <c r="H35" s="65">
        <v>1685.93</v>
      </c>
      <c r="I35" s="65">
        <v>0</v>
      </c>
      <c r="J35" s="65">
        <v>668.59811123249995</v>
      </c>
      <c r="K35" s="66">
        <v>0</v>
      </c>
      <c r="L35" s="66">
        <v>2.6800000000000001E-2</v>
      </c>
      <c r="M35" s="66">
        <v>8.2000000000000007E-3</v>
      </c>
    </row>
    <row r="36" spans="1:13">
      <c r="A36" t="s">
        <v>569</v>
      </c>
      <c r="B36" t="s">
        <v>570</v>
      </c>
      <c r="C36" t="s">
        <v>438</v>
      </c>
      <c r="D36" t="s">
        <v>568</v>
      </c>
      <c r="E36" t="s">
        <v>537</v>
      </c>
      <c r="F36" t="s">
        <v>105</v>
      </c>
      <c r="G36" s="65">
        <v>9898</v>
      </c>
      <c r="H36" s="65">
        <v>2389</v>
      </c>
      <c r="I36" s="65">
        <v>0</v>
      </c>
      <c r="J36" s="65">
        <v>813.66994002000001</v>
      </c>
      <c r="K36" s="66">
        <v>0</v>
      </c>
      <c r="L36" s="66">
        <v>3.2599999999999997E-2</v>
      </c>
      <c r="M36" s="66">
        <v>9.9000000000000008E-3</v>
      </c>
    </row>
    <row r="37" spans="1:13">
      <c r="A37" t="s">
        <v>571</v>
      </c>
      <c r="B37" t="s">
        <v>572</v>
      </c>
      <c r="C37" t="s">
        <v>438</v>
      </c>
      <c r="D37" t="s">
        <v>568</v>
      </c>
      <c r="E37" t="s">
        <v>537</v>
      </c>
      <c r="F37" t="s">
        <v>105</v>
      </c>
      <c r="G37" s="65">
        <v>5948</v>
      </c>
      <c r="H37" s="65">
        <v>1680</v>
      </c>
      <c r="I37" s="65">
        <v>0</v>
      </c>
      <c r="J37" s="65">
        <v>343.84674239999998</v>
      </c>
      <c r="K37" s="66">
        <v>0</v>
      </c>
      <c r="L37" s="66">
        <v>1.38E-2</v>
      </c>
      <c r="M37" s="66">
        <v>4.1999999999999997E-3</v>
      </c>
    </row>
    <row r="38" spans="1:13">
      <c r="A38" t="s">
        <v>573</v>
      </c>
      <c r="B38" t="s">
        <v>574</v>
      </c>
      <c r="C38" t="s">
        <v>432</v>
      </c>
      <c r="D38" t="s">
        <v>575</v>
      </c>
      <c r="E38" t="s">
        <v>537</v>
      </c>
      <c r="F38" t="s">
        <v>105</v>
      </c>
      <c r="G38" s="65">
        <v>4067</v>
      </c>
      <c r="H38" s="65">
        <v>4409</v>
      </c>
      <c r="I38" s="65">
        <v>0</v>
      </c>
      <c r="J38" s="65">
        <v>617.01957722999998</v>
      </c>
      <c r="K38" s="66">
        <v>0</v>
      </c>
      <c r="L38" s="66">
        <v>2.47E-2</v>
      </c>
      <c r="M38" s="66">
        <v>7.4999999999999997E-3</v>
      </c>
    </row>
    <row r="39" spans="1:13">
      <c r="A39" t="s">
        <v>576</v>
      </c>
      <c r="B39" t="s">
        <v>577</v>
      </c>
      <c r="C39" t="s">
        <v>432</v>
      </c>
      <c r="D39" t="s">
        <v>578</v>
      </c>
      <c r="E39" t="s">
        <v>537</v>
      </c>
      <c r="F39" t="s">
        <v>105</v>
      </c>
      <c r="G39" s="65">
        <v>12374</v>
      </c>
      <c r="H39" s="65">
        <v>1690</v>
      </c>
      <c r="I39" s="65">
        <v>0</v>
      </c>
      <c r="J39" s="65">
        <v>719.58398460000001</v>
      </c>
      <c r="K39" s="66">
        <v>0</v>
      </c>
      <c r="L39" s="66">
        <v>2.8799999999999999E-2</v>
      </c>
      <c r="M39" s="66">
        <v>8.8000000000000005E-3</v>
      </c>
    </row>
    <row r="40" spans="1:13">
      <c r="A40" t="s">
        <v>579</v>
      </c>
      <c r="B40" t="s">
        <v>580</v>
      </c>
      <c r="C40" t="s">
        <v>432</v>
      </c>
      <c r="D40" t="s">
        <v>581</v>
      </c>
      <c r="E40" t="s">
        <v>537</v>
      </c>
      <c r="F40" t="s">
        <v>105</v>
      </c>
      <c r="G40" s="65">
        <v>8942</v>
      </c>
      <c r="H40" s="65">
        <v>6818</v>
      </c>
      <c r="I40" s="65">
        <v>0</v>
      </c>
      <c r="J40" s="65">
        <v>2097.8591919599999</v>
      </c>
      <c r="K40" s="66">
        <v>0</v>
      </c>
      <c r="L40" s="66">
        <v>8.4000000000000005E-2</v>
      </c>
      <c r="M40" s="66">
        <v>2.5600000000000001E-2</v>
      </c>
    </row>
    <row r="41" spans="1:13">
      <c r="A41" t="s">
        <v>582</v>
      </c>
      <c r="B41" t="s">
        <v>583</v>
      </c>
      <c r="C41" t="s">
        <v>432</v>
      </c>
      <c r="D41" t="s">
        <v>584</v>
      </c>
      <c r="E41" t="s">
        <v>537</v>
      </c>
      <c r="F41" t="s">
        <v>105</v>
      </c>
      <c r="G41" s="65">
        <v>2582</v>
      </c>
      <c r="H41" s="65">
        <v>33489</v>
      </c>
      <c r="I41" s="65">
        <v>8.7683199999999992</v>
      </c>
      <c r="J41" s="65">
        <v>2984.1527771800002</v>
      </c>
      <c r="K41" s="66">
        <v>0</v>
      </c>
      <c r="L41" s="66">
        <v>0.11940000000000001</v>
      </c>
      <c r="M41" s="66">
        <v>3.6400000000000002E-2</v>
      </c>
    </row>
    <row r="42" spans="1:13">
      <c r="A42" t="s">
        <v>585</v>
      </c>
      <c r="B42" t="s">
        <v>586</v>
      </c>
      <c r="C42" t="s">
        <v>438</v>
      </c>
      <c r="D42" t="s">
        <v>587</v>
      </c>
      <c r="E42" t="s">
        <v>537</v>
      </c>
      <c r="F42" t="s">
        <v>105</v>
      </c>
      <c r="G42" s="65">
        <v>837</v>
      </c>
      <c r="H42" s="65">
        <v>14888</v>
      </c>
      <c r="I42" s="65">
        <v>0</v>
      </c>
      <c r="J42" s="65">
        <v>428.79181896</v>
      </c>
      <c r="K42" s="66">
        <v>0</v>
      </c>
      <c r="L42" s="66">
        <v>1.72E-2</v>
      </c>
      <c r="M42" s="66">
        <v>5.1999999999999998E-3</v>
      </c>
    </row>
    <row r="43" spans="1:13">
      <c r="A43" t="s">
        <v>588</v>
      </c>
      <c r="B43" t="s">
        <v>589</v>
      </c>
      <c r="C43" t="s">
        <v>432</v>
      </c>
      <c r="D43" t="s">
        <v>590</v>
      </c>
      <c r="E43" t="s">
        <v>537</v>
      </c>
      <c r="F43" t="s">
        <v>105</v>
      </c>
      <c r="G43" s="65">
        <v>1952</v>
      </c>
      <c r="H43" s="65">
        <v>2360</v>
      </c>
      <c r="I43" s="65">
        <v>0</v>
      </c>
      <c r="J43" s="65">
        <v>158.51723519999999</v>
      </c>
      <c r="K43" s="66">
        <v>0</v>
      </c>
      <c r="L43" s="66">
        <v>6.3E-3</v>
      </c>
      <c r="M43" s="66">
        <v>1.9E-3</v>
      </c>
    </row>
    <row r="44" spans="1:13">
      <c r="A44" s="67" t="s">
        <v>591</v>
      </c>
      <c r="C44" s="14"/>
      <c r="D44" s="14"/>
      <c r="E44" s="14"/>
      <c r="F44" s="14"/>
      <c r="G44" s="69">
        <v>12929</v>
      </c>
      <c r="I44" s="69">
        <v>0</v>
      </c>
      <c r="J44" s="69">
        <v>934.30242589199997</v>
      </c>
      <c r="L44" s="68">
        <v>3.7400000000000003E-2</v>
      </c>
      <c r="M44" s="68">
        <v>1.14E-2</v>
      </c>
    </row>
    <row r="45" spans="1:13">
      <c r="A45" t="s">
        <v>592</v>
      </c>
      <c r="B45" t="s">
        <v>593</v>
      </c>
      <c r="C45" t="s">
        <v>432</v>
      </c>
      <c r="D45" t="s">
        <v>450</v>
      </c>
      <c r="E45" t="s">
        <v>555</v>
      </c>
      <c r="F45" t="s">
        <v>105</v>
      </c>
      <c r="G45" s="65">
        <v>1898</v>
      </c>
      <c r="H45" s="65">
        <v>8390</v>
      </c>
      <c r="I45" s="65">
        <v>0</v>
      </c>
      <c r="J45" s="65">
        <v>547.95241020000003</v>
      </c>
      <c r="K45" s="66">
        <v>0</v>
      </c>
      <c r="L45" s="66">
        <v>2.1899999999999999E-2</v>
      </c>
      <c r="M45" s="66">
        <v>6.7000000000000002E-3</v>
      </c>
    </row>
    <row r="46" spans="1:13">
      <c r="A46" t="s">
        <v>594</v>
      </c>
      <c r="B46" t="s">
        <v>595</v>
      </c>
      <c r="C46" t="s">
        <v>432</v>
      </c>
      <c r="D46" t="s">
        <v>575</v>
      </c>
      <c r="E46" t="s">
        <v>555</v>
      </c>
      <c r="F46" t="s">
        <v>105</v>
      </c>
      <c r="G46" s="65">
        <v>517</v>
      </c>
      <c r="H46" s="65">
        <v>9977</v>
      </c>
      <c r="I46" s="65">
        <v>0</v>
      </c>
      <c r="J46" s="65">
        <v>177.49053069000001</v>
      </c>
      <c r="K46" s="66">
        <v>0</v>
      </c>
      <c r="L46" s="66">
        <v>7.1000000000000004E-3</v>
      </c>
      <c r="M46" s="66">
        <v>2.2000000000000001E-3</v>
      </c>
    </row>
    <row r="47" spans="1:13">
      <c r="A47" t="s">
        <v>596</v>
      </c>
      <c r="B47" t="s">
        <v>597</v>
      </c>
      <c r="C47" t="s">
        <v>497</v>
      </c>
      <c r="D47" t="s">
        <v>575</v>
      </c>
      <c r="E47" t="s">
        <v>555</v>
      </c>
      <c r="F47" t="s">
        <v>105</v>
      </c>
      <c r="G47" s="65">
        <v>10514</v>
      </c>
      <c r="H47" s="65">
        <v>577.29999999999995</v>
      </c>
      <c r="I47" s="65">
        <v>0</v>
      </c>
      <c r="J47" s="65">
        <v>208.85948500200001</v>
      </c>
      <c r="K47" s="66">
        <v>0</v>
      </c>
      <c r="L47" s="66">
        <v>8.3999999999999995E-3</v>
      </c>
      <c r="M47" s="66">
        <v>2.5000000000000001E-3</v>
      </c>
    </row>
    <row r="48" spans="1:13">
      <c r="A48" s="67" t="s">
        <v>265</v>
      </c>
      <c r="C48" s="14"/>
      <c r="D48" s="14"/>
      <c r="E48" s="14"/>
      <c r="F48" s="14"/>
      <c r="G48" s="69">
        <v>1230.08</v>
      </c>
      <c r="I48" s="69">
        <v>0</v>
      </c>
      <c r="J48" s="69">
        <v>120.420465216</v>
      </c>
      <c r="L48" s="68">
        <v>4.7999999999999996E-3</v>
      </c>
      <c r="M48" s="68">
        <v>1.5E-3</v>
      </c>
    </row>
    <row r="49" spans="1:13">
      <c r="A49" t="s">
        <v>598</v>
      </c>
      <c r="B49" t="s">
        <v>599</v>
      </c>
      <c r="C49" t="s">
        <v>432</v>
      </c>
      <c r="D49" t="s">
        <v>600</v>
      </c>
      <c r="E49" t="s">
        <v>435</v>
      </c>
      <c r="F49" t="s">
        <v>105</v>
      </c>
      <c r="G49" s="65">
        <v>1230.08</v>
      </c>
      <c r="H49" s="65">
        <v>2845</v>
      </c>
      <c r="I49" s="65">
        <v>0</v>
      </c>
      <c r="J49" s="65">
        <v>120.420465216</v>
      </c>
      <c r="K49" s="66">
        <v>0</v>
      </c>
      <c r="L49" s="66">
        <v>4.7999999999999996E-3</v>
      </c>
      <c r="M49" s="66">
        <v>1.5E-3</v>
      </c>
    </row>
    <row r="50" spans="1:13">
      <c r="A50" s="67" t="s">
        <v>557</v>
      </c>
      <c r="C50" s="14"/>
      <c r="D50" s="14"/>
      <c r="E50" s="14"/>
      <c r="F50" s="14"/>
      <c r="G50" s="69">
        <v>0</v>
      </c>
      <c r="I50" s="69">
        <v>0</v>
      </c>
      <c r="J50" s="69">
        <v>0</v>
      </c>
      <c r="L50" s="68">
        <v>0</v>
      </c>
      <c r="M50" s="68">
        <v>0</v>
      </c>
    </row>
    <row r="51" spans="1:13">
      <c r="A51" t="s">
        <v>225</v>
      </c>
      <c r="B51" t="s">
        <v>225</v>
      </c>
      <c r="C51" s="14"/>
      <c r="D51" s="14"/>
      <c r="E51" t="s">
        <v>225</v>
      </c>
      <c r="F51" t="s">
        <v>225</v>
      </c>
      <c r="G51" s="65">
        <v>0</v>
      </c>
      <c r="H51" s="65">
        <v>0</v>
      </c>
      <c r="J51" s="65">
        <v>0</v>
      </c>
      <c r="K51" s="66">
        <v>0</v>
      </c>
      <c r="L51" s="66">
        <v>0</v>
      </c>
      <c r="M51" s="66">
        <v>0</v>
      </c>
    </row>
    <row r="52" spans="1:13">
      <c r="A52" s="87" t="s">
        <v>232</v>
      </c>
      <c r="C52" s="14"/>
      <c r="D52" s="14"/>
      <c r="E52" s="14"/>
      <c r="F52" s="14"/>
    </row>
    <row r="53" spans="1:13">
      <c r="A53" s="87" t="s">
        <v>246</v>
      </c>
      <c r="C53" s="14"/>
      <c r="D53" s="14"/>
      <c r="E53" s="14"/>
      <c r="F53" s="14"/>
    </row>
    <row r="54" spans="1:13">
      <c r="A54" s="87" t="s">
        <v>247</v>
      </c>
      <c r="C54" s="14"/>
      <c r="D54" s="14"/>
      <c r="E54" s="14"/>
      <c r="F54" s="14"/>
    </row>
    <row r="55" spans="1:13">
      <c r="A55" s="87" t="s">
        <v>248</v>
      </c>
      <c r="C55" s="14"/>
      <c r="D55" s="14"/>
      <c r="E55" s="14"/>
      <c r="F55" s="14"/>
    </row>
    <row r="56" spans="1:13">
      <c r="A56" s="87" t="s">
        <v>249</v>
      </c>
      <c r="C56" s="14"/>
      <c r="D56" s="14"/>
      <c r="E56" s="14"/>
      <c r="F56" s="14"/>
    </row>
    <row r="57" spans="1:13" hidden="1"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D24:D1048576 A1:C1048576 D1:D22 E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O1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64" ht="26.25" customHeight="1">
      <c r="A6" s="101" t="s">
        <v>92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5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440005</v>
      </c>
      <c r="J10" s="7"/>
      <c r="K10" s="63">
        <v>2090.9845428123999</v>
      </c>
      <c r="L10" s="7"/>
      <c r="M10" s="64">
        <v>1</v>
      </c>
      <c r="N10" s="64">
        <v>2.5499999999999998E-2</v>
      </c>
      <c r="O10" s="30"/>
      <c r="BF10" s="14"/>
      <c r="BG10" s="16"/>
      <c r="BH10" s="14"/>
      <c r="BL10" s="14"/>
    </row>
    <row r="11" spans="1:64">
      <c r="A11" s="67" t="s">
        <v>202</v>
      </c>
      <c r="B11" s="14"/>
      <c r="C11" s="14"/>
      <c r="D11" s="14"/>
      <c r="I11" s="69">
        <v>435032</v>
      </c>
      <c r="K11" s="69">
        <v>355.856176</v>
      </c>
      <c r="M11" s="68">
        <v>0.17019999999999999</v>
      </c>
      <c r="N11" s="68">
        <v>4.3E-3</v>
      </c>
    </row>
    <row r="12" spans="1:64">
      <c r="A12" s="67" t="s">
        <v>601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H13" t="s">
        <v>225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602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H15" t="s">
        <v>225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435032</v>
      </c>
      <c r="K16" s="69">
        <v>355.856176</v>
      </c>
      <c r="M16" s="68">
        <v>0.17019999999999999</v>
      </c>
      <c r="N16" s="68">
        <v>4.3E-3</v>
      </c>
    </row>
    <row r="17" spans="1:14">
      <c r="A17" t="s">
        <v>603</v>
      </c>
      <c r="B17" t="s">
        <v>604</v>
      </c>
      <c r="C17" t="s">
        <v>99</v>
      </c>
      <c r="D17" t="s">
        <v>604</v>
      </c>
      <c r="E17" t="s">
        <v>537</v>
      </c>
      <c r="F17" t="s">
        <v>605</v>
      </c>
      <c r="G17" t="s">
        <v>208</v>
      </c>
      <c r="H17" t="s">
        <v>105</v>
      </c>
      <c r="I17" s="65">
        <v>435032</v>
      </c>
      <c r="J17" s="65">
        <v>81.8</v>
      </c>
      <c r="K17" s="65">
        <v>355.856176</v>
      </c>
      <c r="L17" s="66">
        <v>1.1000000000000001E-3</v>
      </c>
      <c r="M17" s="66">
        <v>0.17019999999999999</v>
      </c>
      <c r="N17" s="66">
        <v>4.3E-3</v>
      </c>
    </row>
    <row r="18" spans="1:14">
      <c r="A18" s="67" t="s">
        <v>265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H19" t="s">
        <v>225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230</v>
      </c>
      <c r="B20" s="14"/>
      <c r="C20" s="14"/>
      <c r="D20" s="14"/>
      <c r="I20" s="69">
        <v>4973</v>
      </c>
      <c r="K20" s="69">
        <v>1735.1283668123999</v>
      </c>
      <c r="M20" s="68">
        <v>0.82979999999999998</v>
      </c>
      <c r="N20" s="68">
        <v>2.12E-2</v>
      </c>
    </row>
    <row r="21" spans="1:14">
      <c r="A21" s="67" t="s">
        <v>601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H22" t="s">
        <v>225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602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H24" t="s">
        <v>225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4973</v>
      </c>
      <c r="K25" s="69">
        <v>1735.1283668123999</v>
      </c>
      <c r="M25" s="68">
        <v>0.82979999999999998</v>
      </c>
      <c r="N25" s="68">
        <v>2.12E-2</v>
      </c>
    </row>
    <row r="26" spans="1:14">
      <c r="A26" t="s">
        <v>606</v>
      </c>
      <c r="B26" t="s">
        <v>607</v>
      </c>
      <c r="C26" t="s">
        <v>122</v>
      </c>
      <c r="D26" t="s">
        <v>608</v>
      </c>
      <c r="E26" t="s">
        <v>435</v>
      </c>
      <c r="F26" t="s">
        <v>225</v>
      </c>
      <c r="G26" t="s">
        <v>609</v>
      </c>
      <c r="H26" t="s">
        <v>105</v>
      </c>
      <c r="I26" s="65">
        <v>1122</v>
      </c>
      <c r="J26" s="65">
        <v>12584</v>
      </c>
      <c r="K26" s="65">
        <v>485.84332368000003</v>
      </c>
      <c r="L26" s="66">
        <v>0</v>
      </c>
      <c r="M26" s="66">
        <v>0.2324</v>
      </c>
      <c r="N26" s="66">
        <v>5.8999999999999999E-3</v>
      </c>
    </row>
    <row r="27" spans="1:14">
      <c r="A27" t="s">
        <v>610</v>
      </c>
      <c r="B27" t="s">
        <v>611</v>
      </c>
      <c r="C27" t="s">
        <v>122</v>
      </c>
      <c r="D27" t="s">
        <v>612</v>
      </c>
      <c r="E27" t="s">
        <v>435</v>
      </c>
      <c r="F27" t="s">
        <v>225</v>
      </c>
      <c r="G27" t="s">
        <v>609</v>
      </c>
      <c r="H27" t="s">
        <v>105</v>
      </c>
      <c r="I27" s="65">
        <v>400</v>
      </c>
      <c r="J27" s="65">
        <v>10707</v>
      </c>
      <c r="K27" s="65">
        <v>147.37114800000001</v>
      </c>
      <c r="L27" s="66">
        <v>0</v>
      </c>
      <c r="M27" s="66">
        <v>7.0499999999999993E-2</v>
      </c>
      <c r="N27" s="66">
        <v>1.8E-3</v>
      </c>
    </row>
    <row r="28" spans="1:14">
      <c r="A28" t="s">
        <v>613</v>
      </c>
      <c r="B28" t="s">
        <v>614</v>
      </c>
      <c r="C28" t="s">
        <v>122</v>
      </c>
      <c r="D28" t="s">
        <v>615</v>
      </c>
      <c r="E28" t="s">
        <v>435</v>
      </c>
      <c r="F28" t="s">
        <v>225</v>
      </c>
      <c r="G28" t="s">
        <v>609</v>
      </c>
      <c r="H28" t="s">
        <v>105</v>
      </c>
      <c r="I28" s="65">
        <v>2457</v>
      </c>
      <c r="J28" s="65">
        <v>9077</v>
      </c>
      <c r="K28" s="65">
        <v>767.41832349000003</v>
      </c>
      <c r="L28" s="66">
        <v>0</v>
      </c>
      <c r="M28" s="66">
        <v>0.36699999999999999</v>
      </c>
      <c r="N28" s="66">
        <v>9.4000000000000004E-3</v>
      </c>
    </row>
    <row r="29" spans="1:14">
      <c r="A29" t="s">
        <v>616</v>
      </c>
      <c r="B29" t="s">
        <v>617</v>
      </c>
      <c r="C29" t="s">
        <v>122</v>
      </c>
      <c r="D29" t="s">
        <v>618</v>
      </c>
      <c r="E29" t="s">
        <v>435</v>
      </c>
      <c r="F29" t="s">
        <v>225</v>
      </c>
      <c r="G29" t="s">
        <v>609</v>
      </c>
      <c r="H29" t="s">
        <v>105</v>
      </c>
      <c r="I29" s="65">
        <v>994</v>
      </c>
      <c r="J29" s="65">
        <v>9779.56</v>
      </c>
      <c r="K29" s="65">
        <v>334.49557164240002</v>
      </c>
      <c r="L29" s="66">
        <v>0</v>
      </c>
      <c r="M29" s="66">
        <v>0.16</v>
      </c>
      <c r="N29" s="66">
        <v>4.1000000000000003E-3</v>
      </c>
    </row>
    <row r="30" spans="1:14">
      <c r="A30" s="67" t="s">
        <v>265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225</v>
      </c>
      <c r="B31" t="s">
        <v>225</v>
      </c>
      <c r="C31" s="14"/>
      <c r="D31" s="14"/>
      <c r="E31" t="s">
        <v>225</v>
      </c>
      <c r="F31" t="s">
        <v>225</v>
      </c>
      <c r="H31" t="s">
        <v>225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87" t="s">
        <v>232</v>
      </c>
      <c r="B32" s="14"/>
      <c r="C32" s="14"/>
      <c r="D32" s="14"/>
    </row>
    <row r="33" spans="1:4">
      <c r="A33" s="87" t="s">
        <v>246</v>
      </c>
      <c r="B33" s="14"/>
      <c r="C33" s="14"/>
      <c r="D33" s="14"/>
    </row>
    <row r="34" spans="1:4">
      <c r="A34" s="87" t="s">
        <v>247</v>
      </c>
      <c r="B34" s="14"/>
      <c r="C34" s="14"/>
      <c r="D34" s="14"/>
    </row>
    <row r="35" spans="1:4">
      <c r="A35" s="87" t="s">
        <v>248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9" ht="26.25" customHeight="1">
      <c r="A6" s="101" t="s">
        <v>94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15732</v>
      </c>
      <c r="G10" s="7"/>
      <c r="H10" s="63">
        <v>13.089024</v>
      </c>
      <c r="I10" s="22"/>
      <c r="J10" s="64">
        <v>1</v>
      </c>
      <c r="K10" s="64">
        <v>2.0000000000000001E-4</v>
      </c>
      <c r="BB10" s="14"/>
      <c r="BC10" s="16"/>
      <c r="BD10" s="14"/>
      <c r="BF10" s="14"/>
    </row>
    <row r="11" spans="1:59">
      <c r="A11" s="67" t="s">
        <v>202</v>
      </c>
      <c r="C11" s="14"/>
      <c r="D11" s="14"/>
      <c r="F11" s="69">
        <v>15732</v>
      </c>
      <c r="H11" s="69">
        <v>13.089024</v>
      </c>
      <c r="J11" s="68">
        <v>1</v>
      </c>
      <c r="K11" s="68">
        <v>2.0000000000000001E-4</v>
      </c>
    </row>
    <row r="12" spans="1:59">
      <c r="A12" s="67" t="s">
        <v>619</v>
      </c>
      <c r="C12" s="14"/>
      <c r="D12" s="14"/>
      <c r="F12" s="69">
        <v>15732</v>
      </c>
      <c r="H12" s="69">
        <v>13.089024</v>
      </c>
      <c r="J12" s="68">
        <v>1</v>
      </c>
      <c r="K12" s="68">
        <v>2.0000000000000001E-4</v>
      </c>
    </row>
    <row r="13" spans="1:59">
      <c r="A13" t="s">
        <v>620</v>
      </c>
      <c r="B13" t="s">
        <v>621</v>
      </c>
      <c r="C13" t="s">
        <v>99</v>
      </c>
      <c r="D13" t="s">
        <v>307</v>
      </c>
      <c r="E13" t="s">
        <v>101</v>
      </c>
      <c r="F13" s="65">
        <v>15732</v>
      </c>
      <c r="G13" s="65">
        <v>83.2</v>
      </c>
      <c r="H13" s="65">
        <v>13.089024</v>
      </c>
      <c r="I13" s="66">
        <v>2.5000000000000001E-3</v>
      </c>
      <c r="J13" s="66">
        <v>1</v>
      </c>
      <c r="K13" s="66">
        <v>2.0000000000000001E-4</v>
      </c>
    </row>
    <row r="14" spans="1:59">
      <c r="A14" s="67" t="s">
        <v>230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622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225</v>
      </c>
      <c r="B16" t="s">
        <v>225</v>
      </c>
      <c r="C16" s="14"/>
      <c r="D16" t="s">
        <v>225</v>
      </c>
      <c r="E16" t="s">
        <v>225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7" t="s">
        <v>232</v>
      </c>
      <c r="C17" s="14"/>
      <c r="D17" s="14"/>
    </row>
    <row r="18" spans="1:4">
      <c r="A18" s="87" t="s">
        <v>246</v>
      </c>
      <c r="C18" s="14"/>
      <c r="D18" s="14"/>
    </row>
    <row r="19" spans="1:4">
      <c r="A19" s="87" t="s">
        <v>247</v>
      </c>
      <c r="C19" s="14"/>
      <c r="D19" s="14"/>
    </row>
    <row r="20" spans="1:4">
      <c r="A20" s="87" t="s">
        <v>248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PublishingStartDate xmlns="http://schemas.microsoft.com/sharepoint/v3" xsi:nil="true"/>
    <PublishingExpirationDat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8BEC0F0F-C1BE-45B9-95D5-75A347A7D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88642-1166-44AE-9508-598D4F0D2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F93CA-0FAC-428E-862C-99E202F47F5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520042177_b58_0320</dc:title>
  <dc:creator>Yuli</dc:creator>
  <cp:lastModifiedBy>User</cp:lastModifiedBy>
  <dcterms:created xsi:type="dcterms:W3CDTF">2015-11-10T09:34:27Z</dcterms:created>
  <dcterms:modified xsi:type="dcterms:W3CDTF">2022-02-07T11:39:19Z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