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3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5" hidden="1">מניות!$A$7:$BI$7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L23" i="16" l="1"/>
  <c r="L22" i="16"/>
  <c r="L21" i="16"/>
  <c r="L20" i="16"/>
  <c r="L19" i="16"/>
  <c r="L16" i="16"/>
  <c r="L15" i="16"/>
  <c r="L14" i="16"/>
  <c r="L13" i="16"/>
  <c r="L12" i="16"/>
  <c r="G11" i="16"/>
  <c r="G10" i="16" s="1"/>
  <c r="I18" i="16"/>
  <c r="L18" i="16" s="1"/>
  <c r="I17" i="16"/>
  <c r="I11" i="16" l="1"/>
  <c r="L11" i="16" s="1"/>
  <c r="L17" i="16"/>
  <c r="I10" i="16"/>
  <c r="K11" i="16"/>
  <c r="I13" i="2"/>
  <c r="I11" i="2" s="1"/>
  <c r="I10" i="2" s="1"/>
  <c r="I9" i="2" s="1"/>
  <c r="K23" i="16" l="1"/>
  <c r="K21" i="16"/>
  <c r="K19" i="16"/>
  <c r="K18" i="16"/>
  <c r="K16" i="16"/>
  <c r="K14" i="16"/>
  <c r="K12" i="16"/>
  <c r="L10" i="16"/>
  <c r="K22" i="16"/>
  <c r="K20" i="16"/>
  <c r="K17" i="16"/>
  <c r="K15" i="16"/>
  <c r="K13" i="16"/>
  <c r="B13" i="27"/>
  <c r="B10" i="27"/>
</calcChain>
</file>

<file path=xl/sharedStrings.xml><?xml version="1.0" encoding="utf-8"?>
<sst xmlns="http://schemas.openxmlformats.org/spreadsheetml/2006/main" count="3662" uniqueCount="933">
  <si>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</si>
  <si>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</si>
  <si>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</si>
  <si>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</si>
  <si>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</si>
  <si>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</si>
  <si>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</si>
  <si>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</si>
  <si>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</si>
  <si>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</si>
  <si>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</si>
  <si>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</si>
  <si>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</si>
  <si>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</si>
  <si>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</si>
  <si>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</si>
  <si>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</si>
  <si>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</si>
  <si>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</si>
  <si>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</si>
  <si>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</si>
  <si>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</si>
  <si>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</si>
  <si>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</si>
  <si>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</si>
  <si>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</si>
  <si>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</si>
  <si>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</si>
  <si>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</si>
  <si>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</si>
  <si>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</si>
  <si>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</si>
  <si>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</si>
  <si>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</si>
  <si>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</si>
  <si>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</si>
  <si>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</si>
  <si>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</si>
  <si>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</si>
  <si>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</si>
  <si>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</si>
  <si>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</si>
  <si>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</si>
  <si>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</si>
  <si>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</si>
  <si>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</si>
  <si>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</si>
  <si>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</si>
  <si>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</si>
  <si>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</si>
  <si>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</si>
  <si>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</si>
  <si>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</si>
  <si>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</si>
  <si>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</si>
  <si>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</si>
  <si>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</si>
  <si>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</si>
  <si>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</si>
  <si>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</si>
  <si>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</si>
  <si>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</si>
  <si>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</si>
  <si>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</si>
  <si>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</si>
  <si>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</si>
  <si>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</si>
  <si>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</si>
  <si>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</si>
  <si>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</si>
  <si>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</si>
  <si>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</si>
  <si>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</si>
  <si>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</si>
  <si>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</si>
  <si>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</si>
  <si>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</si>
  <si>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</si>
  <si>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</si>
  <si>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</si>
  <si>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</si>
  <si>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</si>
  <si>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</si>
  <si>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</si>
  <si>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</si>
  <si>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</si>
  <si>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</si>
  <si>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</si>
  <si>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</si>
  <si>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</si>
  <si>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</si>
  <si>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</si>
  <si>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</si>
  <si>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</si>
  <si>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</si>
  <si>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</si>
  <si>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</si>
  <si>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</si>
  <si>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</si>
  <si>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</si>
  <si>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</si>
  <si>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</si>
  <si>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</si>
  <si>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</si>
  <si>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</si>
  <si>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</si>
  <si>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</si>
  <si>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</si>
  <si>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</si>
  <si>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</si>
  <si>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</si>
  <si>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</si>
  <si>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</si>
  <si>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</si>
  <si>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</si>
  <si>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</si>
  <si>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</si>
  <si>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</si>
  <si>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</si>
  <si>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</si>
  <si>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</si>
  <si>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</si>
  <si>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</si>
  <si>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</si>
  <si>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</si>
  <si>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</si>
  <si>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</si>
  <si>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</si>
  <si>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</si>
  <si>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</si>
  <si>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</si>
  <si>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</si>
  <si>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</si>
  <si>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</si>
  <si>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</si>
  <si>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</si>
  <si>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</si>
  <si>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</si>
  <si>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</si>
  <si>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</si>
  <si>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</si>
  <si>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</si>
  <si>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</si>
  <si>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</si>
  <si>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</si>
  <si>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</si>
  <si>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</si>
  <si>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</si>
  <si>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</si>
  <si>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</si>
  <si>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</si>
  <si>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</si>
  <si>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</si>
  <si>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</si>
  <si>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</si>
  <si>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</si>
  <si>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</si>
  <si>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</si>
  <si>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</si>
  <si>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</si>
  <si>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</si>
  <si>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</si>
  <si>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</si>
  <si>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</si>
  <si>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</si>
  <si>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</si>
  <si>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</si>
  <si>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</si>
  <si>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</si>
  <si>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</si>
  <si>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</si>
  <si>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</si>
  <si>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</si>
  <si>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</si>
  <si>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</si>
  <si>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</si>
  <si>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</si>
  <si>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</si>
  <si>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</si>
  <si>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</si>
  <si>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</si>
  <si>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</si>
  <si>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</si>
  <si>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</si>
  <si>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</si>
  <si>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</si>
  <si>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</si>
  <si>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</si>
  <si>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</si>
  <si>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</si>
  <si>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</si>
  <si>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</si>
  <si>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</si>
  <si>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</si>
  <si>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</si>
  <si>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</si>
  <si>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</si>
  <si>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הכשרה מניות</t>
  </si>
  <si>
    <t>הכשרה מניות-(חדש</t>
  </si>
  <si>
    <t>58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</si>
  <si>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</si>
  <si>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</si>
  <si>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</si>
  <si>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</si>
  <si>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</si>
  <si>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</si>
  <si>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</si>
  <si>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ilAAA</t>
  </si>
  <si>
    <t>S&amp;P מעלות</t>
  </si>
  <si>
    <t>עו'ש- בנק מזרחי</t>
  </si>
  <si>
    <t>1111111111- 20- בנק מזרחי</t>
  </si>
  <si>
    <t>20</t>
  </si>
  <si>
    <t>עו'ש(לקבל)- בנק מזרחי</t>
  </si>
  <si>
    <t>סה"כ יתרת מזומנים ועו"ש נקובים במט"ח</t>
  </si>
  <si>
    <t>אירו-100- בנק מזרחי</t>
  </si>
  <si>
    <t>100- 20- בנק מזרחי</t>
  </si>
  <si>
    <t>דולר -20001- בנק לאומי</t>
  </si>
  <si>
    <t>20001- 10- בנק לאומי</t>
  </si>
  <si>
    <t>דולר -20001- בנק מזרחי</t>
  </si>
  <si>
    <t>20001- 20- בנק מזרחי</t>
  </si>
  <si>
    <t>דולר -20001(לשלם)- בנק מזרחי</t>
  </si>
  <si>
    <t>לי"ש - 70002- בנק מזרחי</t>
  </si>
  <si>
    <t>70002- 20- בנק מזרחי</t>
  </si>
  <si>
    <t>פרנק שוויצרי-35- בנק מזרחי</t>
  </si>
  <si>
    <t>35- 20-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</si>
  <si>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</si>
  <si>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</si>
  <si>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</si>
  <si>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</si>
  <si>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</si>
  <si>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</si>
  <si>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</si>
  <si>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</si>
  <si>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</si>
  <si>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</si>
  <si>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</si>
  <si>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</si>
  <si>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</si>
  <si>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סה"כ שחר</t>
  </si>
  <si>
    <t>ממשל שקלית 0347</t>
  </si>
  <si>
    <t>1140193</t>
  </si>
  <si>
    <t>RF</t>
  </si>
  <si>
    <t>18/03/21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</si>
  <si>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</si>
  <si>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</si>
  <si>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</si>
  <si>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</si>
  <si>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</si>
  <si>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</si>
  <si>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</si>
  <si>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</si>
  <si>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</si>
  <si>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</si>
  <si>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</si>
  <si>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</si>
  <si>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</si>
  <si>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</si>
  <si>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מיטרוניקס</t>
  </si>
  <si>
    <t>1091065</t>
  </si>
  <si>
    <t>511527202</t>
  </si>
  <si>
    <t>אלקטרוניקה ואופטיקה</t>
  </si>
  <si>
    <t>פניקס    1- הפניקס</t>
  </si>
  <si>
    <t>767012</t>
  </si>
  <si>
    <t>520017450</t>
  </si>
  <si>
    <t>ביטוח</t>
  </si>
  <si>
    <t>הראל     1- 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</si>
  <si>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</si>
  <si>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</si>
  <si>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</si>
  <si>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</si>
  <si>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</si>
  <si>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</si>
  <si>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בינלאומי 5- בינלאומי</t>
  </si>
  <si>
    <t>593038</t>
  </si>
  <si>
    <t>520029083</t>
  </si>
  <si>
    <t>בנקים</t>
  </si>
  <si>
    <t>דיסקונט- דיסקונט</t>
  </si>
  <si>
    <t>691212</t>
  </si>
  <si>
    <t>520007030</t>
  </si>
  <si>
    <t>לאומי- לאומי</t>
  </si>
  <si>
    <t>604611</t>
  </si>
  <si>
    <t>520018078</t>
  </si>
  <si>
    <t>מזרחי- מזרחי טפחות</t>
  </si>
  <si>
    <t>695437</t>
  </si>
  <si>
    <t>520000522</t>
  </si>
  <si>
    <t>פועלים</t>
  </si>
  <si>
    <t>662577</t>
  </si>
  <si>
    <t>520000118</t>
  </si>
  <si>
    <t>איי.סי.אל- איי.סי.אל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</si>
  <si>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</si>
  <si>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</si>
  <si>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</si>
  <si>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</si>
  <si>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</si>
  <si>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</si>
  <si>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</si>
  <si>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</t>
  </si>
  <si>
    <t>1084557</t>
  </si>
  <si>
    <t>511812463</t>
  </si>
  <si>
    <t>שטראוס- שטראוס גרופ</t>
  </si>
  <si>
    <t>746016</t>
  </si>
  <si>
    <t>520003781</t>
  </si>
  <si>
    <t>מזון</t>
  </si>
  <si>
    <t>שופרסל- שופרסל</t>
  </si>
  <si>
    <t>777037</t>
  </si>
  <si>
    <t>520022732</t>
  </si>
  <si>
    <t>מסחר</t>
  </si>
  <si>
    <t>אירפורט סיטי- איירפורט סיטי</t>
  </si>
  <si>
    <t>1095835</t>
  </si>
  <si>
    <t>511659401</t>
  </si>
  <si>
    <t>נדלן מניב בישראל</t>
  </si>
  <si>
    <t>אלוני חץ- אלוני חץ</t>
  </si>
  <si>
    <t>390013</t>
  </si>
  <si>
    <t>520038506</t>
  </si>
  <si>
    <t>אמות- אמות</t>
  </si>
  <si>
    <t>1097278</t>
  </si>
  <si>
    <t>520026683</t>
  </si>
  <si>
    <t>מבני תעשיה- מבנה נדל"ן (כ.ד)</t>
  </si>
  <si>
    <t>226019</t>
  </si>
  <si>
    <t>520024126</t>
  </si>
  <si>
    <t>מליסרון- מליסרון</t>
  </si>
  <si>
    <t>323014</t>
  </si>
  <si>
    <t>520037789</t>
  </si>
  <si>
    <t>עזריאלי קבוצה</t>
  </si>
  <si>
    <t>1119478</t>
  </si>
  <si>
    <t>510960719</t>
  </si>
  <si>
    <t>טבע- טבע</t>
  </si>
  <si>
    <t>629014</t>
  </si>
  <si>
    <t>520013954</t>
  </si>
  <si>
    <t>פארמה</t>
  </si>
  <si>
    <t>אורמת טכנו- אורמת טכנו</t>
  </si>
  <si>
    <t>1134402</t>
  </si>
  <si>
    <t>880326081</t>
  </si>
  <si>
    <t>אנרג'יקס- אנרג'יקס</t>
  </si>
  <si>
    <t>1123355</t>
  </si>
  <si>
    <t>513901371</t>
  </si>
  <si>
    <t>נייס</t>
  </si>
  <si>
    <t>273011</t>
  </si>
  <si>
    <t>520036872</t>
  </si>
  <si>
    <t>בזק- בזק</t>
  </si>
  <si>
    <t>230011</t>
  </si>
  <si>
    <t>520031931</t>
  </si>
  <si>
    <t>סה"כ תל אביב 90</t>
  </si>
  <si>
    <t>פוקס- פוקס</t>
  </si>
  <si>
    <t>1087022</t>
  </si>
  <si>
    <t>512157603</t>
  </si>
  <si>
    <t>בזן- בזן (בתי זיקוק)</t>
  </si>
  <si>
    <t>2590248</t>
  </si>
  <si>
    <t>520036658</t>
  </si>
  <si>
    <t>אנרגיה</t>
  </si>
  <si>
    <t>אפריקה מגורים</t>
  </si>
  <si>
    <t>1097948</t>
  </si>
  <si>
    <t>520034760</t>
  </si>
  <si>
    <t>בנייה</t>
  </si>
  <si>
    <t>דמרי- דמרי</t>
  </si>
  <si>
    <t>1090315</t>
  </si>
  <si>
    <t>511399388</t>
  </si>
  <si>
    <t>אלקו- אלקו</t>
  </si>
  <si>
    <t>694034</t>
  </si>
  <si>
    <t>520025370</t>
  </si>
  <si>
    <t>השקעה ואחזקות</t>
  </si>
  <si>
    <t>חברה לישראל- חברה לישראל</t>
  </si>
  <si>
    <t>576017</t>
  </si>
  <si>
    <t>520028010</t>
  </si>
  <si>
    <t>דלק קבוצה- דלק קבוצה</t>
  </si>
  <si>
    <t>1084128</t>
  </si>
  <si>
    <t>520044322</t>
  </si>
  <si>
    <t>חיפושי נפט וגז</t>
  </si>
  <si>
    <t>דלק קד יהש- דלק קידוחים יהש</t>
  </si>
  <si>
    <t>475020</t>
  </si>
  <si>
    <t>550013098</t>
  </si>
  <si>
    <t>ישראמקו יהש- ישראמקו יהש</t>
  </si>
  <si>
    <t>232017</t>
  </si>
  <si>
    <t>550010003</t>
  </si>
  <si>
    <t>פתאל החזקות- פתאל החזקות</t>
  </si>
  <si>
    <t>1143429</t>
  </si>
  <si>
    <t>512607888</t>
  </si>
  <si>
    <t>מלונאות ותיירות</t>
  </si>
  <si>
    <t>רמי לוי</t>
  </si>
  <si>
    <t>1104249</t>
  </si>
  <si>
    <t>513770669</t>
  </si>
  <si>
    <t>אלקטרה נדלן- אלקטרה נדל"ן</t>
  </si>
  <si>
    <t>1094044</t>
  </si>
  <si>
    <t>510607328</t>
  </si>
  <si>
    <t>נדלן מניב בחו"ל</t>
  </si>
  <si>
    <t>אפריקה נכסים- אפי נכסים</t>
  </si>
  <si>
    <t>1091354</t>
  </si>
  <si>
    <t>510560188</t>
  </si>
  <si>
    <t>גזית גלוב- גזית גלוב</t>
  </si>
  <si>
    <t>126011</t>
  </si>
  <si>
    <t>520033234</t>
  </si>
  <si>
    <t>סאמיט</t>
  </si>
  <si>
    <t>1081686</t>
  </si>
  <si>
    <t>520043720</t>
  </si>
  <si>
    <t>ביג</t>
  </si>
  <si>
    <t>1097260</t>
  </si>
  <si>
    <t>513623314</t>
  </si>
  <si>
    <t>גב ים    1- גב-ים</t>
  </si>
  <si>
    <t>759019</t>
  </si>
  <si>
    <t>520001736</t>
  </si>
  <si>
    <t>מגה אור- מגה אור</t>
  </si>
  <si>
    <t>1104488</t>
  </si>
  <si>
    <t>513257873</t>
  </si>
  <si>
    <t>ריט 1- ריט1</t>
  </si>
  <si>
    <t>1098920</t>
  </si>
  <si>
    <t>513821488</t>
  </si>
  <si>
    <t>אודיוקודס- אודיוקודס</t>
  </si>
  <si>
    <t>1082965</t>
  </si>
  <si>
    <t>520044132</t>
  </si>
  <si>
    <t>ציוד תקשורת</t>
  </si>
  <si>
    <t>אלקטריאון</t>
  </si>
  <si>
    <t>368019</t>
  </si>
  <si>
    <t>520038126</t>
  </si>
  <si>
    <t>אנלייט אנרגיה- אנלייט אנרגיה</t>
  </si>
  <si>
    <t>720011</t>
  </si>
  <si>
    <t>520041146</t>
  </si>
  <si>
    <t>ג'נסל</t>
  </si>
  <si>
    <t>1169689</t>
  </si>
  <si>
    <t>514579887</t>
  </si>
  <si>
    <t>וואן תוכנה- וואן טכנולוגיות תוכנה</t>
  </si>
  <si>
    <t>161018</t>
  </si>
  <si>
    <t>520034695</t>
  </si>
  <si>
    <t>שרותי מידע</t>
  </si>
  <si>
    <t>חילן- חילן</t>
  </si>
  <si>
    <t>1084698</t>
  </si>
  <si>
    <t>520039942</t>
  </si>
  <si>
    <t>מטריקס- מטריקס</t>
  </si>
  <si>
    <t>445015</t>
  </si>
  <si>
    <t>520039413</t>
  </si>
  <si>
    <t>דנאל כא- דנאל כא</t>
  </si>
  <si>
    <t>314013</t>
  </si>
  <si>
    <t>520037565</t>
  </si>
  <si>
    <t>שרותים</t>
  </si>
  <si>
    <t>אלטשולר שחם גמל- אלטשולר שחם גמל ופנסיה בע"מ</t>
  </si>
  <si>
    <t>1159037</t>
  </si>
  <si>
    <t>513173393</t>
  </si>
  <si>
    <t>שרותים פיננסים</t>
  </si>
  <si>
    <t>ישראכרט- ישראכרט</t>
  </si>
  <si>
    <t>1157403</t>
  </si>
  <si>
    <t>510706153</t>
  </si>
  <si>
    <t>סלקום</t>
  </si>
  <si>
    <t>1101534</t>
  </si>
  <si>
    <t>511930125</t>
  </si>
  <si>
    <t>פרטנר- פרטנר</t>
  </si>
  <si>
    <t>1083484</t>
  </si>
  <si>
    <t>520044314</t>
  </si>
  <si>
    <t>סה"כ מניות היתר</t>
  </si>
  <si>
    <t>איירטאצ- איירטאצ' סולאר</t>
  </si>
  <si>
    <t>1173376</t>
  </si>
  <si>
    <t>515509347</t>
  </si>
  <si>
    <t>הייקון מערכות- הייקון מערכות בע"מ</t>
  </si>
  <si>
    <t>1169945</t>
  </si>
  <si>
    <t>514347160</t>
  </si>
  <si>
    <t>מאסיבית- מאסיבית</t>
  </si>
  <si>
    <t>1172972</t>
  </si>
  <si>
    <t>514919810</t>
  </si>
  <si>
    <t>ארקו קורפ</t>
  </si>
  <si>
    <t>1170901</t>
  </si>
  <si>
    <t>3535148</t>
  </si>
  <si>
    <t>איי.איי.אם. יהש</t>
  </si>
  <si>
    <t>1171230</t>
  </si>
  <si>
    <t>540299518</t>
  </si>
  <si>
    <t>ביוטכנולוגיה</t>
  </si>
  <si>
    <t>ווישור גלובלטק- ווישור גלובלטק</t>
  </si>
  <si>
    <t>1173228</t>
  </si>
  <si>
    <t>515559169</t>
  </si>
  <si>
    <t>חג'ג' נדל"ן- חג'ג' נדלן</t>
  </si>
  <si>
    <t>823013</t>
  </si>
  <si>
    <t>520033309</t>
  </si>
  <si>
    <t>פיט השקעות יהש- פיט השקעות</t>
  </si>
  <si>
    <t>1173178</t>
  </si>
  <si>
    <t>540300522</t>
  </si>
  <si>
    <t>השקעות בהיי טק</t>
  </si>
  <si>
    <t>פליינג ספארק- פליינג ספארק</t>
  </si>
  <si>
    <t>1173582</t>
  </si>
  <si>
    <t>515259307</t>
  </si>
  <si>
    <t>אלמדה יהש</t>
  </si>
  <si>
    <t>1168962</t>
  </si>
  <si>
    <t>540296795</t>
  </si>
  <si>
    <t>השקעות במדעי החיים</t>
  </si>
  <si>
    <t>רציו פטרוליום יהש- רציו פטרוליום</t>
  </si>
  <si>
    <t>1139864</t>
  </si>
  <si>
    <t>550268411</t>
  </si>
  <si>
    <t>יומן אקסטנשנס</t>
  </si>
  <si>
    <t>1170000</t>
  </si>
  <si>
    <t>514707736</t>
  </si>
  <si>
    <t>מכשור רפואי</t>
  </si>
  <si>
    <t>דיפלומט אחזקות- דיפלומט</t>
  </si>
  <si>
    <t>1173491</t>
  </si>
  <si>
    <t>510400740</t>
  </si>
  <si>
    <t>בית שמש- מנועי בית שמש</t>
  </si>
  <si>
    <t>1081561</t>
  </si>
  <si>
    <t>520043480</t>
  </si>
  <si>
    <t>מתכת ומוצרי בניה</t>
  </si>
  <si>
    <t>מגוריט- מגוריט</t>
  </si>
  <si>
    <t>1139195</t>
  </si>
  <si>
    <t>515434074</t>
  </si>
  <si>
    <t>פנאקסיה ישראל- פנאקסיה ישראל</t>
  </si>
  <si>
    <t>1104363</t>
  </si>
  <si>
    <t>513673970</t>
  </si>
  <si>
    <t>סולאיר- סולאיר</t>
  </si>
  <si>
    <t>1172287</t>
  </si>
  <si>
    <t>516046307</t>
  </si>
  <si>
    <t>אופל בלאנס- אופל בלאנס השקעות בע"מ</t>
  </si>
  <si>
    <t>1094986</t>
  </si>
  <si>
    <t>513734566</t>
  </si>
  <si>
    <t>אנרג'ין- אנרג'ין</t>
  </si>
  <si>
    <t>1172071</t>
  </si>
  <si>
    <t>514240779</t>
  </si>
  <si>
    <t>בלנדר- בלנדר טכנולוגיות פיננסיות</t>
  </si>
  <si>
    <t>1172097</t>
  </si>
  <si>
    <t>515005502</t>
  </si>
  <si>
    <t>פורסייט- פורסייט אוטונומס</t>
  </si>
  <si>
    <t>199018</t>
  </si>
  <si>
    <t>520036062</t>
  </si>
  <si>
    <t>קבסיר- קבסיר אדיוקיישן</t>
  </si>
  <si>
    <t>1173145</t>
  </si>
  <si>
    <t>515116192</t>
  </si>
  <si>
    <t>סה"כ call 001 אופציות</t>
  </si>
  <si>
    <t>Rada Electronic Industries</t>
  </si>
  <si>
    <t>IL0010826506</t>
  </si>
  <si>
    <t>NASDAQ</t>
  </si>
  <si>
    <t>בלומברג</t>
  </si>
  <si>
    <t>5204</t>
  </si>
  <si>
    <t>CHKP - CHECK POINT</t>
  </si>
  <si>
    <t>IL0010824113</t>
  </si>
  <si>
    <t>NYSE</t>
  </si>
  <si>
    <t>2080</t>
  </si>
  <si>
    <t>Software &amp; Services</t>
  </si>
  <si>
    <t>FIVERR INTERNATIONAL</t>
  </si>
  <si>
    <t>IL0011582033</t>
  </si>
  <si>
    <t>5153</t>
  </si>
  <si>
    <t>SOLAREDGE</t>
  </si>
  <si>
    <t>US83417M1045</t>
  </si>
  <si>
    <t>4744</t>
  </si>
  <si>
    <t>Technology Hardware &amp; Equip</t>
  </si>
  <si>
    <t>WALMART INC</t>
  </si>
  <si>
    <t>US9311421039</t>
  </si>
  <si>
    <t>5184</t>
  </si>
  <si>
    <t>Commercial &amp; Pro Services</t>
  </si>
  <si>
    <t>COCA COLA</t>
  </si>
  <si>
    <t>US1912161007</t>
  </si>
  <si>
    <t>5208</t>
  </si>
  <si>
    <t>Food Beverage &amp; Tobacco</t>
  </si>
  <si>
    <t>DARIOHEALTH</t>
  </si>
  <si>
    <t>US23725P2092</t>
  </si>
  <si>
    <t>5233</t>
  </si>
  <si>
    <t>Health Care Equip &amp; Services</t>
  </si>
  <si>
    <t>FB - FACEBOOK</t>
  </si>
  <si>
    <t>US30303M1027</t>
  </si>
  <si>
    <t>5097</t>
  </si>
  <si>
    <t>Media</t>
  </si>
  <si>
    <t>SMSN LI - SAMSUNG</t>
  </si>
  <si>
    <t>US7960508882</t>
  </si>
  <si>
    <t>FWB</t>
  </si>
  <si>
    <t>5093</t>
  </si>
  <si>
    <t>AIRBUS GROUP</t>
  </si>
  <si>
    <t>NL0000235190</t>
  </si>
  <si>
    <t>5137</t>
  </si>
  <si>
    <t>Other</t>
  </si>
  <si>
    <t>AMAZON-AMZN COM</t>
  </si>
  <si>
    <t>US0231351067</t>
  </si>
  <si>
    <t>4865</t>
  </si>
  <si>
    <t>ATRIUM EUROPEAN-ARTS AV- ATRIUM EUROPEAN</t>
  </si>
  <si>
    <t>JE00B3DCF752</t>
  </si>
  <si>
    <t>4595</t>
  </si>
  <si>
    <t>Real Estate</t>
  </si>
  <si>
    <t>PARK PLAZA  HOTEL</t>
  </si>
  <si>
    <t>GG00B1Z5FH87</t>
  </si>
  <si>
    <t>LSE</t>
  </si>
  <si>
    <t>5123</t>
  </si>
  <si>
    <t>NVIDIA CORP - NVDA</t>
  </si>
  <si>
    <t>US67066G1040</t>
  </si>
  <si>
    <t>4967</t>
  </si>
  <si>
    <t>Semiconductors &amp; Semicon Equip</t>
  </si>
  <si>
    <t>TSM - TAIWAN SEMICONDUCTOR- TAIWAN SEMI</t>
  </si>
  <si>
    <t>us8740391003</t>
  </si>
  <si>
    <t>5088</t>
  </si>
  <si>
    <t>ALIBABA GROUP H</t>
  </si>
  <si>
    <t>US01609W1027</t>
  </si>
  <si>
    <t>4806</t>
  </si>
  <si>
    <t>MSFT -  MICROSOFT- MICROSOFT</t>
  </si>
  <si>
    <t>us5949181045</t>
  </si>
  <si>
    <t>5083</t>
  </si>
  <si>
    <t>PYPL US- PYPL</t>
  </si>
  <si>
    <t>US70450Y1038</t>
  </si>
  <si>
    <t>4673</t>
  </si>
  <si>
    <t>*TENCENT HOLDING ADR-TCEHY</t>
  </si>
  <si>
    <t>US88032Q1094</t>
  </si>
  <si>
    <t>4856</t>
  </si>
  <si>
    <t>AAPL - Apple</t>
  </si>
  <si>
    <t>US0378331005</t>
  </si>
  <si>
    <t>930</t>
  </si>
  <si>
    <t>GOOG GOOGLE C Class - GOOGLE</t>
  </si>
  <si>
    <t>US38259P7069</t>
  </si>
  <si>
    <t>960</t>
  </si>
  <si>
    <t>סה"כ שמחקות מדדי מניות בישראל</t>
  </si>
  <si>
    <t>הראל סל (A4) תא נדלן- הראל קרנות מדד</t>
  </si>
  <si>
    <t>1148964</t>
  </si>
  <si>
    <t>511776783</t>
  </si>
  <si>
    <t>קרנות סל מניות</t>
  </si>
  <si>
    <t>תכלית סל (4A) ת"א בנקים- מיטב תכלית</t>
  </si>
  <si>
    <t>1143726</t>
  </si>
  <si>
    <t>513534974</t>
  </si>
  <si>
    <t>תכלית סל (A4) ת"א 35- מיטב תכלית</t>
  </si>
  <si>
    <t>1143700</t>
  </si>
  <si>
    <t>פסגות ETF תא 35- פסגות קרנות מדד</t>
  </si>
  <si>
    <t>1148790</t>
  </si>
  <si>
    <t>513765339</t>
  </si>
  <si>
    <t>קסם ETF ביטוח מניות והמירים- קסם קרנות נאמנות</t>
  </si>
  <si>
    <t>1146125</t>
  </si>
  <si>
    <t>510938608</t>
  </si>
  <si>
    <t>קסם ETF ת"א 35 (A4)- קסם קרנות נאמנות</t>
  </si>
  <si>
    <t>1146570</t>
  </si>
  <si>
    <t>קסם ETF ת"א בנקים- קסם קרנות נאמנות</t>
  </si>
  <si>
    <t>1146430</t>
  </si>
  <si>
    <t>סה"כ שמחקות מדדי מניות בחו"ל</t>
  </si>
  <si>
    <t>הראל NASDAQ100</t>
  </si>
  <si>
    <t>1149038</t>
  </si>
  <si>
    <t>הראל S&amp;P500 מנוטרל- הראל קרנות מדד</t>
  </si>
  <si>
    <t>1149137</t>
  </si>
  <si>
    <t>מור סל S&amp;P 500 מנוטרלת מט"ח- מור קרנות נאמנות</t>
  </si>
  <si>
    <t>1165828</t>
  </si>
  <si>
    <t>514884485</t>
  </si>
  <si>
    <t>פסגות NDX 100 (4A)ETF מנוטרלת מט"ח- פסגות קרנות מדד</t>
  </si>
  <si>
    <t>1149822</t>
  </si>
  <si>
    <t>פסגות S&amp;P 500 מנוטרלת מט"ח- פסגות קרנות מדד</t>
  </si>
  <si>
    <t>1148436</t>
  </si>
  <si>
    <t>פסגות S&amp;P500</t>
  </si>
  <si>
    <t>1148162</t>
  </si>
  <si>
    <t>קסם S&amp;P 500 (4A) ETF מנוטרלת- קסם קרנות נאמנות</t>
  </si>
  <si>
    <t>1146604</t>
  </si>
  <si>
    <t>קסם S&amp;P Industrial (4D) ETF- קסם קרנות נאמנות</t>
  </si>
  <si>
    <t>1147529</t>
  </si>
  <si>
    <t>קסם S&amp;P500</t>
  </si>
  <si>
    <t>1146471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</si>
  <si>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</si>
  <si>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</si>
  <si>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</si>
  <si>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</si>
  <si>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XLE - Energy Select- STATE STREET-SPDRS</t>
  </si>
  <si>
    <t>us81369y5069</t>
  </si>
  <si>
    <t>4640</t>
  </si>
  <si>
    <t>Global X China Clean Energy ETF</t>
  </si>
  <si>
    <t>HK0000562667</t>
  </si>
  <si>
    <t>5249</t>
  </si>
  <si>
    <t>FXI - CHINA 50- ISHARES</t>
  </si>
  <si>
    <t>US4642871846</t>
  </si>
  <si>
    <t>4601</t>
  </si>
  <si>
    <t>iShares Healthcare Innovation</t>
  </si>
  <si>
    <t>IE00BYZK4776</t>
  </si>
  <si>
    <t>iShares MSCI Singapore</t>
  </si>
  <si>
    <t>US46434G7806</t>
  </si>
  <si>
    <t>XME - METALS AND MINING</t>
  </si>
  <si>
    <t>US78464A7550</t>
  </si>
  <si>
    <t>970</t>
  </si>
  <si>
    <t>VANGURUARD INFO</t>
  </si>
  <si>
    <t>US92204A7028</t>
  </si>
  <si>
    <t>4922</t>
  </si>
  <si>
    <t>EWY - SOUTH KOREA- BlackRock</t>
  </si>
  <si>
    <t>US4642867729</t>
  </si>
  <si>
    <t>2235</t>
  </si>
  <si>
    <t>ISHARES S&amp;P TEC</t>
  </si>
  <si>
    <t>us4642875151</t>
  </si>
  <si>
    <t>First Trust Nasdaq Cyber ETF</t>
  </si>
  <si>
    <t>US33734X8469</t>
  </si>
  <si>
    <t>3165</t>
  </si>
  <si>
    <t>GLOBAL X</t>
  </si>
  <si>
    <t>US37954Y6730</t>
  </si>
  <si>
    <t>5099</t>
  </si>
  <si>
    <t>GLOBAL X -CLOUD COMPUTING</t>
  </si>
  <si>
    <t>US37954Y4420</t>
  </si>
  <si>
    <t>GLOBAL X -Telemedicine &amp; Digital Health</t>
  </si>
  <si>
    <t>US37954Y2853</t>
  </si>
  <si>
    <t>RSP-S&amp;P 500 EQUAL WEI- Guggenheim Funds</t>
  </si>
  <si>
    <t>US78355W1062</t>
  </si>
  <si>
    <t>4205</t>
  </si>
  <si>
    <t>Emerging Markets - EEM</t>
  </si>
  <si>
    <t>US4642872349</t>
  </si>
  <si>
    <t>JETS ETF- JETS</t>
  </si>
  <si>
    <t>US26922A8421</t>
  </si>
  <si>
    <t>4992</t>
  </si>
  <si>
    <t>CSI-KWEB CHINA</t>
  </si>
  <si>
    <t>US5007673065</t>
  </si>
  <si>
    <t>4868</t>
  </si>
  <si>
    <t>HEALTH CARE XLV- STATE STREET-SPDRS</t>
  </si>
  <si>
    <t>us81369y2090</t>
  </si>
  <si>
    <t>SPY - S&amp;P 500</t>
  </si>
  <si>
    <t>US78462F1030</t>
  </si>
  <si>
    <t>XLF - Financial Select- STATE STREET-SPDRS</t>
  </si>
  <si>
    <t>US81369Y6059</t>
  </si>
  <si>
    <t>WISDOMTREE INDIA</t>
  </si>
  <si>
    <t>US97717W422</t>
  </si>
  <si>
    <t>3115</t>
  </si>
  <si>
    <t>סה"כ שמחקות מדדים אחרים</t>
  </si>
  <si>
    <t>INVESCO DB AGRICOLTURE</t>
  </si>
  <si>
    <t>US46140H1068</t>
  </si>
  <si>
    <t>1290</t>
  </si>
  <si>
    <t>סה"כ אג"ח ממשלתי</t>
  </si>
  <si>
    <t>סה"כ אגח קונצרני</t>
  </si>
  <si>
    <t>איביאי טכנולוגיוה עלית</t>
  </si>
  <si>
    <t>1142538</t>
  </si>
  <si>
    <t>510791031</t>
  </si>
  <si>
    <t>קרנות נאמנות מניות בארץ</t>
  </si>
  <si>
    <t>ilAA+</t>
  </si>
  <si>
    <t>ASHOKA INDIA OPPORT</t>
  </si>
  <si>
    <t>IE00BH3N4915</t>
  </si>
  <si>
    <t>5223</t>
  </si>
  <si>
    <t>לא מדורג</t>
  </si>
  <si>
    <t>ATONRA SICAV</t>
  </si>
  <si>
    <t>LU2170994714</t>
  </si>
  <si>
    <t>5229</t>
  </si>
  <si>
    <t>INVESCO GRETER CHINA</t>
  </si>
  <si>
    <t>LU0100600369</t>
  </si>
  <si>
    <t>5224</t>
  </si>
  <si>
    <t>SCHRODER INT GREAT CHINA-SISGRCC LX</t>
  </si>
  <si>
    <t>LU0140637140</t>
  </si>
  <si>
    <t>5105</t>
  </si>
  <si>
    <t>סה"כ כתבי אופציות בישראל</t>
  </si>
  <si>
    <t>פליינג ספרק אופציה 1 04/03/2024- פליינג ספארק</t>
  </si>
  <si>
    <t>1173590</t>
  </si>
  <si>
    <t>אלמדה  אופציה 1 5/4/22</t>
  </si>
  <si>
    <t>1168970</t>
  </si>
  <si>
    <t>אלמדה  אופציה 2 10/10/23</t>
  </si>
  <si>
    <t>1168988</t>
  </si>
  <si>
    <t>רציו      אפ 19 20/07/21- רציו יהש</t>
  </si>
  <si>
    <t>3940319</t>
  </si>
  <si>
    <t>בלנדר אופציה 1 29/01/2023- בלנדר טכנולוגיות פיננסיות</t>
  </si>
  <si>
    <t>1172113</t>
  </si>
  <si>
    <t>בלנדר אופציה 2 28/01/24- בלנדר טכנולוגיות פיננסיות</t>
  </si>
  <si>
    <t>1172121</t>
  </si>
  <si>
    <t>קבסיר  אופציה 1 31/08/23- קבסיר אדיוקיישן</t>
  </si>
  <si>
    <t>1173152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</si>
  <si>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</si>
  <si>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</si>
  <si>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</si>
  <si>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</si>
  <si>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</si>
  <si>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</si>
  <si>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FTSE - Z M1 - 18/06/2021</t>
  </si>
  <si>
    <t>GB00J7WH8275</t>
  </si>
  <si>
    <t>FUT VAL EUR HSB -רוו"ה מח</t>
  </si>
  <si>
    <t>333740</t>
  </si>
  <si>
    <t>FUT VAL USD - רוו"ה מחוזים</t>
  </si>
  <si>
    <t>415349</t>
  </si>
  <si>
    <t>NASDAQ 100 EMINI -NQM1-18/6/2021</t>
  </si>
  <si>
    <t>BBG00SBY30C4</t>
  </si>
  <si>
    <t>P500 EMINI -ESM1 - 18/06/2021ַַַ&amp;S</t>
  </si>
  <si>
    <t>BBG00SBY3025</t>
  </si>
  <si>
    <t>RUSSELL 2000 - RTYM1 - 18/06/2021</t>
  </si>
  <si>
    <t>BBG00SBY32Z5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</si>
  <si>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</si>
  <si>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</si>
  <si>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</si>
  <si>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</si>
  <si>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</si>
  <si>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</si>
  <si>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</si>
  <si>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</si>
  <si>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</si>
  <si>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</si>
  <si>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</si>
  <si>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</si>
  <si>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</si>
  <si>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</si>
  <si>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</si>
  <si>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</si>
  <si>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איי.איי.אם. יהש - שותף כללי</t>
  </si>
  <si>
    <t>SMART SHOOTER LTD-מניה לא סחירה- סמארט שוטר</t>
  </si>
  <si>
    <t>514615590</t>
  </si>
  <si>
    <t>בראון  הוטלס- מלונות בראון</t>
  </si>
  <si>
    <t>74194</t>
  </si>
  <si>
    <t>513956938</t>
  </si>
  <si>
    <t>דן תחבורה- דן תחבורה</t>
  </si>
  <si>
    <t>74196</t>
  </si>
  <si>
    <t>513183046</t>
  </si>
  <si>
    <t>סופטוויל-מניה לא סחירה- סופטוויל</t>
  </si>
  <si>
    <t>74182</t>
  </si>
  <si>
    <t>5079</t>
  </si>
  <si>
    <t>11% חברות הנכס בראון גרמניה- מלונות בראון</t>
  </si>
  <si>
    <t>74195</t>
  </si>
  <si>
    <t>סה"כ קרנות הון סיכון</t>
  </si>
  <si>
    <t>סה"כ קרנות גידור</t>
  </si>
  <si>
    <t>קרן ואר- קרן ואר</t>
  </si>
  <si>
    <t>31/07/18</t>
  </si>
  <si>
    <t>סה"כ קרנות נדל"ן</t>
  </si>
  <si>
    <t>קרן 2 JTLV  אלעד מגורים- קרן 2 JTLV</t>
  </si>
  <si>
    <t>10/09/20</t>
  </si>
  <si>
    <t>סה"כ קרנות השקעה אחרות</t>
  </si>
  <si>
    <t>קרן First Time</t>
  </si>
  <si>
    <t>25/01/21</t>
  </si>
  <si>
    <t>סה"כ קרנות הון סיכון בחו"ל</t>
  </si>
  <si>
    <t>סה"כ קרנות גידור בחו"ל</t>
  </si>
  <si>
    <t>קרן דפנה- DAFNA INTERNATIONAL FUND</t>
  </si>
  <si>
    <t>23/04/19</t>
  </si>
  <si>
    <t>Sphera Biotech FUND- Sphera Biotech FUND</t>
  </si>
  <si>
    <t>01/05/19</t>
  </si>
  <si>
    <t>סה"כ קרנות נדל"ן בחו"ל</t>
  </si>
  <si>
    <t>סה"כ קרנות השקעה אחרות בחו"ל</t>
  </si>
  <si>
    <t>קרן COLLER 8</t>
  </si>
  <si>
    <t>08/02/21</t>
  </si>
  <si>
    <t>LPA  Nordic Power- LPA  Nordic Power</t>
  </si>
  <si>
    <t>24/11/20</t>
  </si>
  <si>
    <t>סה"כ כתבי אופציה בישראל</t>
  </si>
  <si>
    <t>SMART SHOOTER LTD אופציה לא סחירה 18/02/23- סמארט שוטר</t>
  </si>
  <si>
    <t>23/02/21</t>
  </si>
  <si>
    <t>סה"כ מט"ח/מט"ח</t>
  </si>
  <si>
    <t>פורוורד אירו/שקל 08/06/21 3.95 153803</t>
  </si>
  <si>
    <t>153803</t>
  </si>
  <si>
    <t>10/03/21</t>
  </si>
  <si>
    <t>פורוורד דולר/שקל 08/06/21 3.3141 153802</t>
  </si>
  <si>
    <t>153802</t>
  </si>
  <si>
    <t>פורוורד דולר/שקל 08/06/21 3.3145 153801</t>
  </si>
  <si>
    <t>153801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</si>
  <si>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</si>
  <si>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</si>
  <si>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</si>
  <si>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</si>
  <si>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בראון ג רכיב התחייבותי</t>
  </si>
  <si>
    <t>לא</t>
  </si>
  <si>
    <t>96026</t>
  </si>
  <si>
    <t>NR1</t>
  </si>
  <si>
    <t>15/12/19</t>
  </si>
  <si>
    <t>דירוג פנימי</t>
  </si>
  <si>
    <t>הלוואה – מלונות בראון ג' 01.04.2023</t>
  </si>
  <si>
    <t>96023</t>
  </si>
  <si>
    <t>31/03/20</t>
  </si>
  <si>
    <t>הלוואה – מלונות בראון ד' 01.04.2023</t>
  </si>
  <si>
    <t>96027</t>
  </si>
  <si>
    <t>15/10/20</t>
  </si>
  <si>
    <t>ריבית מראש בן סירא</t>
  </si>
  <si>
    <t>96032</t>
  </si>
  <si>
    <t>31/12/20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</si>
  <si>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</si>
  <si>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</si>
  <si>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</si>
  <si>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</si>
  <si>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</si>
  <si>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</si>
  <si>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</si>
  <si>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</si>
  <si>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</si>
  <si>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</si>
  <si>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</si>
  <si>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MONEY CHF HSBC - בטחונות</t>
  </si>
  <si>
    <t>327080</t>
  </si>
  <si>
    <t>MONEY GBP HSBC - בטחונות</t>
  </si>
  <si>
    <t>327114</t>
  </si>
  <si>
    <t>MONEY EUR HSBC - בטחונות</t>
  </si>
  <si>
    <t>327064</t>
  </si>
  <si>
    <t>MONEY USD HSBC - בטחונות</t>
  </si>
  <si>
    <t>415323</t>
  </si>
  <si>
    <t xml:space="preserve"> first time 
</t>
  </si>
  <si>
    <t>JTLV2 אלעד מגורים</t>
  </si>
  <si>
    <t>דאון טאון חיפה</t>
  </si>
  <si>
    <t>מע"מ להחזר דאון טאון</t>
  </si>
  <si>
    <t>נדל"ן מניב בישראל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</si>
  <si>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</si>
  <si>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</si>
  <si>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</si>
  <si>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</si>
  <si>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</si>
  <si>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</si>
  <si>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</si>
  <si>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</si>
  <si>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</si>
  <si>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</si>
  <si>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</si>
  <si>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</si>
  <si>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</si>
  <si>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</si>
  <si>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– מניות</t>
  </si>
  <si>
    <t>לא סחיר - קרנות השקעה</t>
  </si>
  <si>
    <t>לא סחיר - כתבי אופציה</t>
  </si>
  <si>
    <t>לא סחיר –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</si>
  <si>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</si>
  <si>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</si>
  <si>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</si>
  <si>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</si>
  <si>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</si>
  <si>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</si>
  <si>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</si>
  <si>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</si>
  <si>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</si>
  <si>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</si>
  <si>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</si>
  <si>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</si>
  <si>
    <t>עמודה2</t>
  </si>
  <si>
    <t>עמודה3</t>
  </si>
  <si>
    <t>עמודה4</t>
  </si>
  <si>
    <t>עמודה5</t>
  </si>
  <si>
    <t>עמודה6</t>
  </si>
  <si>
    <t>עמודה7</t>
  </si>
  <si>
    <t>עמודה8</t>
  </si>
  <si>
    <t>עמודה9</t>
  </si>
  <si>
    <t>עמודה10</t>
  </si>
  <si>
    <t>עמודה11</t>
  </si>
  <si>
    <t>עמודה12</t>
  </si>
  <si>
    <t>עמודה13</t>
  </si>
  <si>
    <t>עמודה14</t>
  </si>
  <si>
    <t>עמודה15</t>
  </si>
  <si>
    <t>עמודה16</t>
  </si>
  <si>
    <t>עמודה17</t>
  </si>
  <si>
    <t>עמודה18</t>
  </si>
  <si>
    <t>עמודה19</t>
  </si>
  <si>
    <t>עמודה20</t>
  </si>
  <si>
    <t>עמודה21</t>
  </si>
  <si>
    <t>עמודה22</t>
  </si>
  <si>
    <t>עמודה23</t>
  </si>
  <si>
    <t>עמודה24</t>
  </si>
  <si>
    <t>עמודה25</t>
  </si>
  <si>
    <t>עמודה26</t>
  </si>
  <si>
    <t>עמודה27</t>
  </si>
  <si>
    <t>עמודה28</t>
  </si>
  <si>
    <t>עמודה29</t>
  </si>
  <si>
    <t>עמודה30</t>
  </si>
  <si>
    <t>עמודה31</t>
  </si>
  <si>
    <t>עמודה32</t>
  </si>
  <si>
    <t>עמודה33</t>
  </si>
  <si>
    <t>עמודה34</t>
  </si>
  <si>
    <t>עמודה35</t>
  </si>
  <si>
    <t>עמודה36</t>
  </si>
  <si>
    <t>עמודה37</t>
  </si>
  <si>
    <t>עמודה38</t>
  </si>
  <si>
    <t>עמודה39</t>
  </si>
  <si>
    <t>עמודה40</t>
  </si>
  <si>
    <t>עמודה41</t>
  </si>
  <si>
    <t>עמודה42</t>
  </si>
  <si>
    <t>עמודה43</t>
  </si>
  <si>
    <t>עמודה44</t>
  </si>
  <si>
    <t>עמודה45</t>
  </si>
  <si>
    <t>עמודה46</t>
  </si>
  <si>
    <t>עמודה47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</si>
</sst>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1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1" fillId="0" borderId="0" xfId="0" applyFont="1"/>
    <xf numFmtId="3" fontId="1" fillId="0" borderId="0" xfId="0" applyNumberFormat="1" applyFont="1"/>
    <xf numFmtId="3" fontId="17" fillId="0" borderId="0" xfId="0" applyNumberFormat="1" applyFont="1"/>
    <xf numFmtId="3" fontId="0" fillId="0" borderId="0" xfId="0" applyNumberFormat="1" applyFont="1"/>
    <xf numFmtId="14" fontId="1" fillId="0" borderId="0" xfId="0" applyNumberFormat="1" applyFont="1" applyAlignment="1">
      <alignment horizontal="center"/>
    </xf>
    <xf numFmtId="167" fontId="2" fillId="0" borderId="0" xfId="1" applyNumberFormat="1" applyFont="1" applyAlignment="1">
      <alignment horizontal="center"/>
    </xf>
    <xf numFmtId="168" fontId="2" fillId="0" borderId="0" xfId="1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49" fontId="7" fillId="2" borderId="25" xfId="0" applyNumberFormat="1" applyFont="1" applyFill="1" applyBorder="1" applyAlignment="1">
      <alignment horizontal="center" wrapText="1"/>
    </xf>
    <xf numFmtId="3" fontId="7" fillId="3" borderId="24" xfId="0" applyNumberFormat="1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7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m/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78" tableBorderDxfId="477">
  <autoFilter ref="B6:D42">
    <filterColumn colId="0" hiddenButton="1"/>
    <filterColumn colId="1" hiddenButton="1"/>
    <filterColumn colId="2" hiddenButton="1"/>
  </autoFilter>
  <tableColumns count="3">
    <tableColumn id="1" name="עמודה1" dataDxfId="476" dataCellStyle="Normal_2007-16618"/>
    <tableColumn id="2" name="שווי הוגן" dataDxfId="475"/>
    <tableColumn id="3" name="שעור מנכסי השקעה*" dataDxfId="47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22" totalsRowShown="0" headerRowDxfId="301" dataDxfId="299" headerRowBorderDxfId="300" tableBorderDxfId="298">
  <autoFilter ref="A7:K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97"/>
    <tableColumn id="4" name="ענף מסחר"/>
    <tableColumn id="5" name="סוג מטבע"/>
    <tableColumn id="6" name="ערך נקוב****" dataDxfId="296"/>
    <tableColumn id="7" name="שער***" dataDxfId="295"/>
    <tableColumn id="8" name="שווי שוק" dataDxfId="294"/>
    <tableColumn id="9" name="שעור מערך נקוב מונפק" dataDxfId="293"/>
    <tableColumn id="10" name="שעור מנכסי אפיק ההשקעה" dataDxfId="292"/>
    <tableColumn id="11" name="שעור מסך נכסי השקעה**" dataDxfId="29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0" totalsRowShown="0" headerRowDxfId="290" dataDxfId="288" headerRowBorderDxfId="289" tableBorderDxfId="287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86"/>
    <tableColumn id="4" name="ענף מסחר"/>
    <tableColumn id="5" name="סוג מטבע"/>
    <tableColumn id="6" name="ערך נקוב****" dataDxfId="285"/>
    <tableColumn id="7" name="שער***" dataDxfId="284"/>
    <tableColumn id="8" name="שווי שוק" dataDxfId="283"/>
    <tableColumn id="9" name="שעור מערך נקוב מונפק" dataDxfId="282"/>
    <tableColumn id="10" name="שעור מנכסי אפיק ההשקעה" dataDxfId="281"/>
    <tableColumn id="11" name="שעור מסך נכסי השקעה**" dataDxfId="28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19" totalsRowShown="0" headerRowDxfId="279" dataDxfId="277" headerRowBorderDxfId="278" tableBorderDxfId="276">
  <autoFilter ref="A7:J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75"/>
    <tableColumn id="7" name="שער***" dataDxfId="274"/>
    <tableColumn id="8" name="שווי שוק" dataDxfId="273"/>
    <tableColumn id="9" name="שעור מנכסי אפיק ההשקעה" dataDxfId="272"/>
    <tableColumn id="10" name="שעור מסך נכסי השקעה**" dataDxfId="2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8" totalsRowShown="0" headerRowDxfId="270" dataDxfId="268" headerRowBorderDxfId="269" tableBorderDxfId="267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66"/>
    <tableColumn id="4" name="דירוג"/>
    <tableColumn id="5" name="שם מדרג" dataDxfId="265"/>
    <tableColumn id="6" name="תאריך רכישה" dataDxfId="264"/>
    <tableColumn id="7" name="מח&quot;מ" dataDxfId="263"/>
    <tableColumn id="8" name="סוג מטבע"/>
    <tableColumn id="9" name="שיעור ריבית" dataDxfId="262"/>
    <tableColumn id="10" name="תשואה לפידיון" dataDxfId="261"/>
    <tableColumn id="11" name="ערך נקוב****" dataDxfId="260"/>
    <tableColumn id="12" name="שער***" dataDxfId="259"/>
    <tableColumn id="13" name="שווי שוק" dataDxfId="258"/>
    <tableColumn id="14" name="שעור מערך נקוב מונפק" dataDxfId="257"/>
    <tableColumn id="15" name="שעור מנכסי אפיק ההשקעה" dataDxfId="256"/>
    <tableColumn id="16" name="שעור מסך נכסי השקעה**" dataDxfId="2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54" dataDxfId="252" headerRowBorderDxfId="253" tableBorderDxfId="251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50"/>
    <tableColumn id="2" name="מספר ני&quot;ע" dataDxfId="249"/>
    <tableColumn id="3" name="דירוג" dataDxfId="248"/>
    <tableColumn id="4" name="שם מדרג" dataDxfId="247"/>
    <tableColumn id="5" name="תאריך רכישה" dataDxfId="246"/>
    <tableColumn id="6" name="מח&quot;מ" dataDxfId="245"/>
    <tableColumn id="7" name="סוג מטבע" dataDxfId="244"/>
    <tableColumn id="8" name="שיעור ריבית" dataDxfId="243"/>
    <tableColumn id="9" name="תשואה לפידיון" dataDxfId="242"/>
    <tableColumn id="10" name="ערך נקוב****" dataDxfId="241"/>
    <tableColumn id="11" name="שער***" dataDxfId="240"/>
    <tableColumn id="12" name="שווי הוגן" dataDxfId="239"/>
    <tableColumn id="13" name="שעור מערך נקוב מונפק" dataDxfId="238"/>
    <tableColumn id="14" name="שעור מנכסי אפיק ההשקעה" dataDxfId="237"/>
    <tableColumn id="15" name="שעור מסך נכסי השקעה**" dataDxfId="23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35" dataDxfId="233" headerRowBorderDxfId="234" tableBorderDxfId="232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31"/>
    <tableColumn id="2" name="מספר ני&quot;ע" dataDxfId="230"/>
    <tableColumn id="3" name="ספק המידע" dataDxfId="229"/>
    <tableColumn id="4" name="מספר מנפיק" dataDxfId="228"/>
    <tableColumn id="5" name="ענף מסחר" dataDxfId="227"/>
    <tableColumn id="6" name="דירוג" dataDxfId="226"/>
    <tableColumn id="7" name="שם מדרג" dataDxfId="225"/>
    <tableColumn id="8" name="תאריך רכישה" dataDxfId="224"/>
    <tableColumn id="9" name="מח&quot;מ" dataDxfId="223"/>
    <tableColumn id="10" name="סוג מטבע" dataDxfId="222"/>
    <tableColumn id="11" name="שיעור ריבית" dataDxfId="221"/>
    <tableColumn id="12" name="תשואה לפידיון" dataDxfId="220"/>
    <tableColumn id="13" name="ערך נקוב****" dataDxfId="219"/>
    <tableColumn id="14" name="שער***" dataDxfId="218"/>
    <tableColumn id="15" name="שווי הוגן" dataDxfId="217"/>
    <tableColumn id="16" name="שעור מערך נקוב מונפק" dataDxfId="216"/>
    <tableColumn id="17" name="שעור מנכסי אפיק ההשקעה" dataDxfId="215"/>
    <tableColumn id="18" name="שעור מסך נכסי השקעה**" dataDxfId="2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24" totalsRowShown="0" headerRowDxfId="213" dataDxfId="211" headerRowBorderDxfId="212" tableBorderDxfId="210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09"/>
    <tableColumn id="2" name="מספר ני&quot;ע" dataDxfId="208"/>
    <tableColumn id="3" name="ספק המידע" dataDxfId="207"/>
    <tableColumn id="4" name="מספר מנפיק" dataDxfId="206"/>
    <tableColumn id="5" name="ענף מסחר" dataDxfId="205"/>
    <tableColumn id="6" name="דירוג" dataDxfId="204"/>
    <tableColumn id="7" name="שם מדרג" dataDxfId="203"/>
    <tableColumn id="8" name="תאריך רכישה" dataDxfId="202"/>
    <tableColumn id="9" name="מח&quot;מ" dataDxfId="201"/>
    <tableColumn id="10" name="סוג מטבע" dataDxfId="200"/>
    <tableColumn id="11" name="שיעור ריבית" dataDxfId="199"/>
    <tableColumn id="12" name="תשואה לפידיון" dataDxfId="198"/>
    <tableColumn id="13" name="ערך נקוב****" dataDxfId="197"/>
    <tableColumn id="14" name="שער***" dataDxfId="196"/>
    <tableColumn id="15" name="שווי הוגן" dataDxfId="195"/>
    <tableColumn id="16" name="שעור מערך נקוב מונפק" dataDxfId="194"/>
    <tableColumn id="17" name="שעור מנכסי אפיק ההשקעה" dataDxfId="193"/>
    <tableColumn id="18" name="שעור מסך נכסי השקעה**" dataDxfId="19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23" totalsRowShown="0" headerRowDxfId="191" dataDxfId="189" headerRowBorderDxfId="190" tableBorderDxfId="188">
  <autoFilter ref="A7:L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87"/>
    <tableColumn id="2" name="מספר ני&quot;ע" dataDxfId="186"/>
    <tableColumn id="3" name="ספק המידע" dataDxfId="185"/>
    <tableColumn id="4" name="מספר מנפיק" dataDxfId="184"/>
    <tableColumn id="5" name="ענף מסחר" dataDxfId="183"/>
    <tableColumn id="6" name="סוג מטבע" dataDxfId="182"/>
    <tableColumn id="7" name="ערך נקוב****" dataDxfId="181"/>
    <tableColumn id="8" name="שער***" dataDxfId="180"/>
    <tableColumn id="9" name="שווי הוגן" dataDxfId="179"/>
    <tableColumn id="10" name="שעור מערך נקוב מונפק" dataDxfId="178"/>
    <tableColumn id="11" name="שעור מנכסי אפיק ההשקעה" dataDxfId="177">
      <calculatedColumnFormula>I8/$I$10</calculatedColumnFormula>
    </tableColumn>
    <tableColumn id="12" name="שעור מסך נכסי השקעה**" dataDxfId="176">
      <calculatedColumnFormula>I8/'סכום נכסי הקרן'!$C$41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30" totalsRowShown="0" headerRowDxfId="175" dataDxfId="173" headerRowBorderDxfId="174" tableBorderDxfId="172">
  <autoFilter ref="A7:J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 dataDxfId="171"/>
    <tableColumn id="3" name="סוג מטבע"/>
    <tableColumn id="4" name="תאריך רכישה" dataDxfId="170"/>
    <tableColumn id="5" name="ערך נקוב****" dataDxfId="169"/>
    <tableColumn id="6" name="שער***" dataDxfId="168"/>
    <tableColumn id="7" name="שווי הוגן" dataDxfId="167"/>
    <tableColumn id="8" name="שעור מערך נקוב מונפק" dataDxfId="166"/>
    <tableColumn id="9" name="שעור מנכסי אפיק ההשקעה" dataDxfId="165"/>
    <tableColumn id="10" name="שעור מסך נכסי השקעה**" dataDxfId="16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4" totalsRowShown="0" headerRowDxfId="163" headerRowBorderDxfId="162" tableBorderDxfId="161">
  <autoFilter ref="A7:K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60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49" totalsRowShown="0" headerRowDxfId="473" headerRowBorderDxfId="472" tableBorderDxfId="471" headerRowCellStyle="Normal_2007-16618">
  <autoFilter ref="C44:D49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59" dataDxfId="157" headerRowBorderDxfId="158" tableBorderDxfId="156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5"/>
    <tableColumn id="6" name="ערך נקוב****" dataDxfId="154"/>
    <tableColumn id="7" name="שער***" dataDxfId="153"/>
    <tableColumn id="8" name="שווי הוגן" dataDxfId="152"/>
    <tableColumn id="9" name="שעור מערך נקוב מונפק" dataDxfId="151"/>
    <tableColumn id="10" name="שעור מנכסי אפיק ההשקעה" dataDxfId="150"/>
    <tableColumn id="11" name="שעור מסך נכסי השקעה**" dataDxfId="14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2" totalsRowShown="0" headerRowDxfId="148" dataDxfId="146" headerRowBorderDxfId="147" tableBorderDxfId="145">
  <autoFilter ref="A7:J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4"/>
    <tableColumn id="6" name="ערך נקוב****" dataDxfId="143"/>
    <tableColumn id="7" name="שער***" dataDxfId="142"/>
    <tableColumn id="8" name="שווי הוגן" dataDxfId="141"/>
    <tableColumn id="9" name="שעור מנכסי אפיק ההשקעה" dataDxfId="140"/>
    <tableColumn id="10" name="שעור מסך נכסי השקעה**" dataDxfId="13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8" totalsRowShown="0" headerRowDxfId="138" dataDxfId="136" headerRowBorderDxfId="137" tableBorderDxfId="135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34"/>
    <tableColumn id="4" name="דירוג"/>
    <tableColumn id="5" name="שם מדרג" dataDxfId="133"/>
    <tableColumn id="6" name="תאריך רכישה" dataDxfId="132"/>
    <tableColumn id="7" name="מח&quot;מ" dataDxfId="131"/>
    <tableColumn id="8" name="סוג מטבע"/>
    <tableColumn id="9" name="שיעור ריבית" dataDxfId="130"/>
    <tableColumn id="10" name="תשואה לפידיון" dataDxfId="129"/>
    <tableColumn id="11" name="ערך נקוב****" dataDxfId="128"/>
    <tableColumn id="12" name="שער***" dataDxfId="127"/>
    <tableColumn id="13" name="שווי הוגן" dataDxfId="126"/>
    <tableColumn id="14" name="שעור מערך נקוב מונפק" dataDxfId="125"/>
    <tableColumn id="15" name="שעור מנכסי אפיק ההשקעה" dataDxfId="124"/>
    <tableColumn id="16" name="שעור מסך נכסי השקעה**" dataDxfId="12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41" totalsRowShown="0" headerRowDxfId="122" dataDxfId="120" headerRowBorderDxfId="121" tableBorderDxfId="119">
  <autoFilter ref="A6:Q4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18"/>
    <tableColumn id="3" name="מספר ני&quot;ע"/>
    <tableColumn id="4" name="מספר מנפיק" dataDxfId="117"/>
    <tableColumn id="5" name="דירוג"/>
    <tableColumn id="6" name="תאריך רכישה" dataDxfId="116"/>
    <tableColumn id="7" name="שם מדרג" dataDxfId="115"/>
    <tableColumn id="8" name="מח&quot;מ" dataDxfId="114"/>
    <tableColumn id="9" name="ענף משק"/>
    <tableColumn id="10" name="סוג מטבע"/>
    <tableColumn id="11" name="שיעור ריבית ממוצע" dataDxfId="113"/>
    <tableColumn id="12" name="תשואה לפידיון" dataDxfId="112"/>
    <tableColumn id="13" name="ערך נקוב****" dataDxfId="111"/>
    <tableColumn id="14" name="שער***" dataDxfId="110"/>
    <tableColumn id="15" name="שווי הוגן" dataDxfId="109"/>
    <tableColumn id="16" name="שעור מנכסי אפיק ההשקעה" dataDxfId="108"/>
    <tableColumn id="17" name="שעור מסך נכסי השקעה**" dataDxfId="10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106" dataDxfId="104" headerRowBorderDxfId="105" tableBorderDxfId="103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102"/>
    <tableColumn id="4" name="דירוג"/>
    <tableColumn id="5" name="שם מדרג" dataDxfId="101"/>
    <tableColumn id="6" name="מח&quot;מ" dataDxfId="100"/>
    <tableColumn id="7" name="סוג מטבע"/>
    <tableColumn id="8" name="תנאי ושיעור ריבית" dataDxfId="99"/>
    <tableColumn id="9" name="תשואה לפידיון" dataDxfId="98"/>
    <tableColumn id="10" name="ערך נקוב****" dataDxfId="97"/>
    <tableColumn id="11" name="שער***" dataDxfId="96"/>
    <tableColumn id="12" name="שווי הוגן" dataDxfId="95"/>
    <tableColumn id="13" name="שעור מנכסי אפיק ההשקעה" dataDxfId="94"/>
    <tableColumn id="14" name="שעור מסך נכסי השקעה**" dataDxfId="9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9" totalsRowShown="0" headerRowDxfId="92" dataDxfId="90" headerRowBorderDxfId="91" tableBorderDxfId="89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88"/>
    <tableColumn id="2" name="תאריך שערוך אחרון" dataDxfId="87"/>
    <tableColumn id="3" name="אופי הנכס" dataDxfId="86"/>
    <tableColumn id="4" name="שעור תשואה במהלך התקופה" dataDxfId="85"/>
    <tableColumn id="5" name="סוג מטבע" dataDxfId="84"/>
    <tableColumn id="6" name="שווי משוערך" dataDxfId="83"/>
    <tableColumn id="7" name="שעור מנכסי אפיק ההשקעה" dataDxfId="82"/>
    <tableColumn id="8" name="שעור מסך נכסי השקעה" dataDxfId="81"/>
    <tableColumn id="9" name="כתובת הנכס" dataDxfId="8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3" totalsRowShown="0" headerRowDxfId="79" headerRowBorderDxfId="78" tableBorderDxfId="77" headerRowCellStyle="Normal_2007-16618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76"/>
    <tableColumn id="3" name="דירוג"/>
    <tableColumn id="4" name="שם המדרג" dataDxfId="7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048576" totalsRowShown="0" headerRowDxfId="74" dataDxfId="72" headerRowBorderDxfId="73" tableBorderDxfId="71">
  <autoFilter ref="A6:J104857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 dataDxfId="70"/>
    <tableColumn id="2" name="מספר ני&quot;ע" dataDxfId="69"/>
    <tableColumn id="3" name="דירוג" dataDxfId="68"/>
    <tableColumn id="4" name="שם המדרג" dataDxfId="67"/>
    <tableColumn id="5" name="שעור הריבית" dataDxfId="66"/>
    <tableColumn id="6" name="סוג מטבע" dataDxfId="65"/>
    <tableColumn id="7" name="תשואה לפדיון" dataDxfId="64"/>
    <tableColumn id="8" name="שווי הוגן" dataDxfId="63"/>
    <tableColumn id="9" name="שעור מנכסי אפיק ההשקעה" dataDxfId="62"/>
    <tableColumn id="10" name="שעור מסך נכסי השקעה" dataDxfId="6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4" totalsRowShown="0" headerRowBorderDxfId="60" tableBorderDxfId="59">
  <autoFilter ref="A6:C14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 dataDxfId="58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56" dataDxfId="54" headerRowBorderDxfId="55" tableBorderDxfId="53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2"/>
    <tableColumn id="2" name="מספר ני&quot;ע" dataDxfId="51"/>
    <tableColumn id="3" name="ענף מסחר" dataDxfId="50"/>
    <tableColumn id="4" name="דירוג" dataDxfId="49"/>
    <tableColumn id="5" name="שם מדרג" dataDxfId="48"/>
    <tableColumn id="6" name="תאריך רכישה" dataDxfId="47"/>
    <tableColumn id="7" name="מח&quot;מ" dataDxfId="46"/>
    <tableColumn id="8" name="סוג מטבע" dataDxfId="45"/>
    <tableColumn id="9" name="שיעור ריבית" dataDxfId="44"/>
    <tableColumn id="10" name="ריבית אפקטיבית" dataDxfId="43"/>
    <tableColumn id="11" name="ערך נקוב ****" dataDxfId="42"/>
    <tableColumn id="12" name="עלות מתואמת" dataDxfId="41"/>
    <tableColumn id="13" name="שעור מערך נקוב מונפק" dataDxfId="40"/>
    <tableColumn id="14" name="שעור מנכסי אפיק ההשקעה" dataDxfId="39"/>
    <tableColumn id="15" name="שעור מסך נכסי השקעה**" dataDxfId="3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6" totalsRowShown="0" headerRowDxfId="470" dataDxfId="468" headerRowBorderDxfId="469" tableBorderDxfId="467">
  <autoFilter ref="A6:K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66"/>
    <tableColumn id="2" name="מספר ני&quot;ע" dataDxfId="465"/>
    <tableColumn id="3" name="מספר מנפיק" dataDxfId="464"/>
    <tableColumn id="4" name="דירוג" dataDxfId="463"/>
    <tableColumn id="5" name="שם מדרג" dataDxfId="462"/>
    <tableColumn id="6" name="סוג מטבע" dataDxfId="461"/>
    <tableColumn id="7" name="שיעור ריבית" dataDxfId="460"/>
    <tableColumn id="8" name="תשואה לפידיון" dataDxfId="459"/>
    <tableColumn id="9" name="שווי שוק" dataDxfId="458"/>
    <tableColumn id="10" name="שעור מנכסי אפיק ההשקעה" dataDxfId="457"/>
    <tableColumn id="11" name="שעור מסך נכסי השקעה" dataDxfId="45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37" dataDxfId="35" headerRowBorderDxfId="36" tableBorderDxfId="34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3"/>
    <tableColumn id="2" name="מספר ני&quot;ע" dataDxfId="32"/>
    <tableColumn id="3" name="ענף מסחר" dataDxfId="31"/>
    <tableColumn id="4" name="דירוג" dataDxfId="30"/>
    <tableColumn id="5" name="שם מדרג" dataDxfId="29"/>
    <tableColumn id="6" name="תאריך רכישה" dataDxfId="28"/>
    <tableColumn id="7" name="מח&quot;מ" dataDxfId="27"/>
    <tableColumn id="8" name="סוג מטבע" dataDxfId="26"/>
    <tableColumn id="9" name="שיעור ריבית" dataDxfId="25"/>
    <tableColumn id="10" name="ריבית אפקטיבית" dataDxfId="24"/>
    <tableColumn id="11" name="ערך נקוב****" dataDxfId="23"/>
    <tableColumn id="12" name="עלות מתואמת" dataDxfId="22"/>
    <tableColumn id="13" name="שעור מערך נקוב מונפק" dataDxfId="21"/>
    <tableColumn id="14" name="שעור מנכסי אפיק ההשקעה" dataDxfId="20"/>
    <tableColumn id="15" name="שעור מסך נכסי השקעה**" dataDxfId="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18" dataDxfId="16" headerRowBorderDxfId="17" tableBorderDxfId="15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4"/>
    <tableColumn id="2" name="מספר ני&quot;ע" dataDxfId="13"/>
    <tableColumn id="3" name="ענף מסחר" dataDxfId="12"/>
    <tableColumn id="4" name="דירוג" dataDxfId="11"/>
    <tableColumn id="5" name="שם מדרג" dataDxfId="10"/>
    <tableColumn id="6" name="תאריך רכישה" dataDxfId="9"/>
    <tableColumn id="7" name="מח&quot;מ" dataDxfId="8"/>
    <tableColumn id="8" name="סוג מטבע" dataDxfId="7"/>
    <tableColumn id="9" name="שיעור ריבית" dataDxfId="6"/>
    <tableColumn id="10" name="ריבית אפקטיבית" dataDxfId="5"/>
    <tableColumn id="11" name="ערך נקוב****" dataDxfId="4"/>
    <tableColumn id="12" name="עלות מתואמת" dataDxfId="3"/>
    <tableColumn id="13" name="שעור מערך נקוב מונפק" dataDxfId="2"/>
    <tableColumn id="14" name="שעור מנכסי אפיק ההשקעה" dataDxfId="1"/>
    <tableColumn id="15" name="שעור מסך נכסי השקעה**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28" totalsRowShown="0" headerRowDxfId="455" dataDxfId="453" headerRowBorderDxfId="454" tableBorderDxfId="452">
  <autoFilter ref="A7:Q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451"/>
    <tableColumn id="2" name="מספר ני&quot;ע" dataDxfId="450"/>
    <tableColumn id="3" name="זירת מסחר" dataDxfId="449"/>
    <tableColumn id="4" name="דירוג" dataDxfId="448"/>
    <tableColumn id="5" name="שם מדרג" dataDxfId="447"/>
    <tableColumn id="6" name="תאריך רכישה" dataDxfId="446"/>
    <tableColumn id="7" name="מח&quot;מ" dataDxfId="445"/>
    <tableColumn id="8" name="סוג מטבע" dataDxfId="444"/>
    <tableColumn id="9" name="שיעור ריבית" dataDxfId="443"/>
    <tableColumn id="10" name="תשואה לפידיון" dataDxfId="442"/>
    <tableColumn id="11" name="ערך נקוב****" dataDxfId="441"/>
    <tableColumn id="12" name="שער***" dataDxfId="440"/>
    <tableColumn id="13" name="פדיון/ריבית/דיבידנד לקבל*****  " dataDxfId="439"/>
    <tableColumn id="14" name="שווי שוק" dataDxfId="438"/>
    <tableColumn id="15" name="שעור מערך נקוב**** מונפק" dataDxfId="437"/>
    <tableColumn id="16" name="שעור מנכסי אפיק ההשקעה" dataDxfId="436"/>
    <tableColumn id="17" name="שעור מסך נכסי השקעה**" dataDxfId="4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434" dataDxfId="432" headerRowBorderDxfId="433" tableBorderDxfId="431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430"/>
    <tableColumn id="2" name="מספר ני&quot;ע" dataDxfId="429"/>
    <tableColumn id="3" name="זירת מסחר" dataDxfId="428"/>
    <tableColumn id="4" name="ספק מידע" dataDxfId="427"/>
    <tableColumn id="5" name="מספר מנפיק" dataDxfId="426"/>
    <tableColumn id="6" name="ענף מסחר" dataDxfId="425"/>
    <tableColumn id="7" name="דירוג" dataDxfId="424"/>
    <tableColumn id="8" name="שם מדרג" dataDxfId="423"/>
    <tableColumn id="9" name="תאריך רכישה" dataDxfId="422"/>
    <tableColumn id="10" name="מח&quot;מ" dataDxfId="421"/>
    <tableColumn id="11" name="סוג מטבע" dataDxfId="420"/>
    <tableColumn id="12" name="שיעור ריבית" dataDxfId="419"/>
    <tableColumn id="13" name="תשואה לפידיון" dataDxfId="418"/>
    <tableColumn id="14" name="ערך נקוב****" dataDxfId="417"/>
    <tableColumn id="15" name="שער***" dataDxfId="416"/>
    <tableColumn id="16" name="פדיון/ריבית/דיבידנד לקבל*****  " dataDxfId="415"/>
    <tableColumn id="17" name="שווי שוק" dataDxfId="414"/>
    <tableColumn id="18" name="שעור מערך נקוב מונפק" dataDxfId="413"/>
    <tableColumn id="19" name="שעור מנכסי אפיק ההשקעה" dataDxfId="412"/>
    <tableColumn id="20" name="שעור מסך נכסי השקעה**" dataDxfId="41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24" totalsRowShown="0" headerRowDxfId="410" dataDxfId="408" headerRowBorderDxfId="409" tableBorderDxfId="407">
  <autoFilter ref="A7:T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406"/>
    <tableColumn id="2" name="מספר ני&quot;ע" dataDxfId="405"/>
    <tableColumn id="3" name="זירת מסחר" dataDxfId="404"/>
    <tableColumn id="4" name="ספק מידע" dataDxfId="403"/>
    <tableColumn id="5" name="מספר מנפיק" dataDxfId="402"/>
    <tableColumn id="6" name="ענף מסחר" dataDxfId="401"/>
    <tableColumn id="7" name="דירוג" dataDxfId="400"/>
    <tableColumn id="8" name="שם מדרג" dataDxfId="399"/>
    <tableColumn id="9" name="תאריך רכישה" dataDxfId="398"/>
    <tableColumn id="10" name="מח&quot;מ" dataDxfId="397"/>
    <tableColumn id="11" name="סוג מטבע" dataDxfId="396"/>
    <tableColumn id="12" name="שיעור ריבית" dataDxfId="395"/>
    <tableColumn id="13" name="תשואה לפידיון" dataDxfId="394"/>
    <tableColumn id="14" name="ערך נקוב****" dataDxfId="393"/>
    <tableColumn id="15" name="שער***" dataDxfId="392"/>
    <tableColumn id="16" name="פדיון/ריבית/דיבידנד לקבל*****  " dataDxfId="391"/>
    <tableColumn id="17" name="שווי שוק" dataDxfId="390"/>
    <tableColumn id="18" name="שעור מערך נקוב מונפק" dataDxfId="389"/>
    <tableColumn id="19" name="שעור מנכסי אפיק ההשקעה" dataDxfId="388"/>
    <tableColumn id="20" name="שעור מסך נכסי השקעה**" dataDxfId="38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BI123" totalsRowShown="0" headerRowDxfId="386" dataDxfId="385">
  <autoFilter ref="A7:BI1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</autoFilter>
  <tableColumns count="61">
    <tableColumn id="1" name="שם המנפיק/שם נייר ערך " dataDxfId="384"/>
    <tableColumn id="2" name="מספר ני&quot;ע" dataDxfId="383"/>
    <tableColumn id="3" name="זירת מסחר" dataDxfId="382"/>
    <tableColumn id="4" name="ספק מידע" dataDxfId="381"/>
    <tableColumn id="5" name="מספר מנפיק" dataDxfId="380"/>
    <tableColumn id="6" name="ענף מסחר" dataDxfId="379"/>
    <tableColumn id="7" name="סוג מטבע" dataDxfId="378"/>
    <tableColumn id="8" name="ערך נקוב****" dataDxfId="377"/>
    <tableColumn id="9" name="שער***" dataDxfId="376"/>
    <tableColumn id="10" name="פדיון/ריבית/דיבידנד לקבל*****  " dataDxfId="375"/>
    <tableColumn id="11" name="שווי שוק" dataDxfId="374"/>
    <tableColumn id="12" name="שעור מערך נקוב מונפק" dataDxfId="373"/>
    <tableColumn id="13" name="שעור מנכסי אפיק ההשקעה" dataDxfId="372"/>
    <tableColumn id="14" name="שעור מסך נכסי השקעה**" dataDxfId="371"/>
    <tableColumn id="15" name="עמודה1" dataDxfId="370"/>
    <tableColumn id="16" name="עמודה2" dataDxfId="369"/>
    <tableColumn id="17" name="עמודה3" dataDxfId="368"/>
    <tableColumn id="18" name="עמודה4" dataDxfId="367"/>
    <tableColumn id="19" name="עמודה5" dataDxfId="366"/>
    <tableColumn id="20" name="עמודה6" dataDxfId="365"/>
    <tableColumn id="21" name="עמודה7" dataDxfId="364"/>
    <tableColumn id="22" name="עמודה8" dataDxfId="363"/>
    <tableColumn id="23" name="עמודה9" dataDxfId="362"/>
    <tableColumn id="24" name="עמודה10" dataDxfId="361"/>
    <tableColumn id="25" name="עמודה11" dataDxfId="360"/>
    <tableColumn id="26" name="עמודה12" dataDxfId="359"/>
    <tableColumn id="27" name="עמודה13" dataDxfId="358"/>
    <tableColumn id="28" name="עמודה14" dataDxfId="357"/>
    <tableColumn id="29" name="עמודה15" dataDxfId="356"/>
    <tableColumn id="30" name="עמודה16" dataDxfId="355"/>
    <tableColumn id="31" name="עמודה17" dataDxfId="354"/>
    <tableColumn id="32" name="עמודה18" dataDxfId="353"/>
    <tableColumn id="33" name="עמודה19" dataDxfId="352"/>
    <tableColumn id="34" name="עמודה20" dataDxfId="351"/>
    <tableColumn id="35" name="עמודה21" dataDxfId="350"/>
    <tableColumn id="36" name="עמודה22" dataDxfId="349"/>
    <tableColumn id="37" name="עמודה23" dataDxfId="348"/>
    <tableColumn id="38" name="עמודה24" dataDxfId="347"/>
    <tableColumn id="39" name="עמודה25" dataDxfId="346"/>
    <tableColumn id="40" name="עמודה26" dataDxfId="345"/>
    <tableColumn id="41" name="עמודה27" dataDxfId="344"/>
    <tableColumn id="42" name="עמודה28" dataDxfId="343"/>
    <tableColumn id="43" name="עמודה29" dataDxfId="342"/>
    <tableColumn id="44" name="עמודה30" dataDxfId="341"/>
    <tableColumn id="45" name="עמודה31" dataDxfId="340"/>
    <tableColumn id="46" name="עמודה32" dataDxfId="339"/>
    <tableColumn id="47" name="עמודה33" dataDxfId="338"/>
    <tableColumn id="48" name="עמודה34" dataDxfId="337"/>
    <tableColumn id="49" name="עמודה35" dataDxfId="336"/>
    <tableColumn id="50" name="עמודה36" dataDxfId="335"/>
    <tableColumn id="51" name="עמודה37" dataDxfId="334"/>
    <tableColumn id="52" name="עמודה38" dataDxfId="333"/>
    <tableColumn id="53" name="עמודה39" dataDxfId="332"/>
    <tableColumn id="54" name="עמודה40" dataDxfId="331"/>
    <tableColumn id="55" name="עמודה41" dataDxfId="330"/>
    <tableColumn id="56" name="עמודה42" dataDxfId="329"/>
    <tableColumn id="57" name="עמודה43" dataDxfId="328"/>
    <tableColumn id="58" name="עמודה44" dataDxfId="327"/>
    <tableColumn id="59" name="עמודה45" dataDxfId="326"/>
    <tableColumn id="60" name="עמודה46" dataDxfId="325"/>
    <tableColumn id="61" name="עמודה47" dataDxfId="32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66" totalsRowShown="0" headerRowDxfId="323" dataDxfId="321" headerRowBorderDxfId="322" tableBorderDxfId="320">
  <autoFilter ref="A7:M6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9"/>
    <tableColumn id="4" name="מספר מנפיק" dataDxfId="318"/>
    <tableColumn id="5" name="ענף מסחר"/>
    <tableColumn id="6" name="סוג מטבע"/>
    <tableColumn id="7" name="ערך נקוב****" dataDxfId="317"/>
    <tableColumn id="8" name="שער***" dataDxfId="316"/>
    <tableColumn id="9" name="פדיון/ריבית/דיבידנד לקבל*****  "/>
    <tableColumn id="10" name="שווי שוק" dataDxfId="315"/>
    <tableColumn id="11" name="שעור מערך נקוב מונפק" dataDxfId="314"/>
    <tableColumn id="12" name="שעור מנכסי אפיק ההשקעה" dataDxfId="313"/>
    <tableColumn id="13" name="שעור מסך נכסי השקעה**" dataDxfId="31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31" totalsRowShown="0" headerRowDxfId="311" dataDxfId="309" headerRowBorderDxfId="310" tableBorderDxfId="308">
  <autoFilter ref="A7:N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מספר מנפיק"/>
    <tableColumn id="5" name="ענף מסחר"/>
    <tableColumn id="6" name="דירוג"/>
    <tableColumn id="7" name="שם מדרג"/>
    <tableColumn id="8" name="סוג מטבע"/>
    <tableColumn id="9" name="ערך נקוב****" dataDxfId="307"/>
    <tableColumn id="10" name="שער***" dataDxfId="306"/>
    <tableColumn id="11" name="שווי שוק" dataDxfId="305"/>
    <tableColumn id="12" name="שעור מערך נקוב מונפק" dataDxfId="304"/>
    <tableColumn id="13" name="שעור מנכסי אפיק ההשקעה" dataDxfId="303"/>
    <tableColumn id="14" name="שעור מסך נכסי השקעה**" dataDxfId="30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50"/>
  <sheetViews>
    <sheetView rightToLeft="1" tabSelected="1" topLeftCell="A13" workbookViewId="0">
      <selection activeCell="A42" sqref="A42"/>
    </sheetView>
  </sheetViews>
  <sheetFormatPr defaultColWidth="0" defaultRowHeight="18" zeroHeight="1"/>
  <cols>
    <col min="1" max="1" width="27.28515625" style="1" customWidth="1"/>
    <col min="2" max="2" width="47.28515625" style="11" customWidth="1"/>
    <col min="3" max="3" width="18" style="1" customWidth="1"/>
    <col min="4" max="4" width="21.42578125" style="1" customWidth="1"/>
    <col min="5" max="5" width="10.7109375" style="1" hidden="1" customWidth="1"/>
    <col min="6" max="6" width="14.85546875" style="1" hidden="1" customWidth="1"/>
    <col min="7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t="s">
        <v>197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 ht="26.25" customHeight="1">
      <c r="B5" s="82" t="s">
        <v>4</v>
      </c>
      <c r="C5" s="83"/>
      <c r="D5" s="84"/>
    </row>
    <row r="6" spans="1:36" s="3" customFormat="1">
      <c r="B6" s="43" t="s">
        <v>886</v>
      </c>
      <c r="C6" s="85" t="s">
        <v>5</v>
      </c>
      <c r="D6" s="86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4" t="s">
        <v>6</v>
      </c>
      <c r="D7" s="55" t="s">
        <v>7</v>
      </c>
      <c r="AJ7" s="5" t="s">
        <v>8</v>
      </c>
    </row>
    <row r="8" spans="1:36" s="6" customFormat="1" ht="18" customHeight="1">
      <c r="B8" s="58"/>
      <c r="C8" s="57" t="s">
        <v>9</v>
      </c>
      <c r="D8" s="56" t="s">
        <v>10</v>
      </c>
      <c r="AJ8" s="5" t="s">
        <v>11</v>
      </c>
    </row>
    <row r="9" spans="1:36" s="6" customFormat="1" ht="18" customHeight="1">
      <c r="B9" s="59" t="s">
        <v>12</v>
      </c>
      <c r="C9" s="51"/>
      <c r="D9" s="52"/>
      <c r="AJ9" s="8"/>
    </row>
    <row r="10" spans="1:36">
      <c r="A10" s="9" t="s">
        <v>857</v>
      </c>
      <c r="B10" s="60" t="s">
        <v>13</v>
      </c>
      <c r="C10" s="66">
        <v>35830.429979811037</v>
      </c>
      <c r="D10" s="67">
        <v>0.1528839921343535</v>
      </c>
      <c r="E10" s="78"/>
      <c r="F10" s="79"/>
    </row>
    <row r="11" spans="1:36">
      <c r="B11" s="60" t="s">
        <v>14</v>
      </c>
      <c r="C11" s="53"/>
      <c r="D11" s="53"/>
    </row>
    <row r="12" spans="1:36">
      <c r="A12" s="9" t="s">
        <v>858</v>
      </c>
      <c r="B12" s="61" t="s">
        <v>15</v>
      </c>
      <c r="C12" s="68">
        <v>11889.569769</v>
      </c>
      <c r="D12" s="69">
        <v>5.073131670674496E-2</v>
      </c>
    </row>
    <row r="13" spans="1:36">
      <c r="A13" s="9" t="s">
        <v>859</v>
      </c>
      <c r="B13" s="61" t="s">
        <v>16</v>
      </c>
      <c r="C13" s="68">
        <v>0</v>
      </c>
      <c r="D13" s="69">
        <v>0</v>
      </c>
    </row>
    <row r="14" spans="1:36">
      <c r="A14" s="9" t="s">
        <v>860</v>
      </c>
      <c r="B14" s="61" t="s">
        <v>17</v>
      </c>
      <c r="C14" s="68">
        <v>0</v>
      </c>
      <c r="D14" s="69">
        <v>0</v>
      </c>
    </row>
    <row r="15" spans="1:36">
      <c r="A15" s="9" t="s">
        <v>861</v>
      </c>
      <c r="B15" s="61" t="s">
        <v>18</v>
      </c>
      <c r="C15" s="68">
        <v>76503.187455803723</v>
      </c>
      <c r="D15" s="69">
        <v>0.32642959394671911</v>
      </c>
    </row>
    <row r="16" spans="1:36">
      <c r="A16" s="9" t="s">
        <v>862</v>
      </c>
      <c r="B16" s="61" t="s">
        <v>194</v>
      </c>
      <c r="C16" s="68">
        <v>95756.843146640007</v>
      </c>
      <c r="D16" s="69">
        <v>0.40858255015890937</v>
      </c>
    </row>
    <row r="17" spans="1:4">
      <c r="A17" s="9" t="s">
        <v>863</v>
      </c>
      <c r="B17" s="61" t="s">
        <v>19</v>
      </c>
      <c r="C17" s="68">
        <v>2403.7792263376</v>
      </c>
      <c r="D17" s="69">
        <v>1.0256627245031406E-2</v>
      </c>
    </row>
    <row r="18" spans="1:4">
      <c r="A18" s="9" t="s">
        <v>864</v>
      </c>
      <c r="B18" s="61" t="s">
        <v>20</v>
      </c>
      <c r="C18" s="68">
        <v>179.13950192999999</v>
      </c>
      <c r="D18" s="69">
        <v>7.6436599335955166E-4</v>
      </c>
    </row>
    <row r="19" spans="1:4">
      <c r="A19" s="9" t="s">
        <v>865</v>
      </c>
      <c r="B19" s="61" t="s">
        <v>21</v>
      </c>
      <c r="C19" s="68">
        <v>0</v>
      </c>
      <c r="D19" s="69">
        <v>0</v>
      </c>
    </row>
    <row r="20" spans="1:4">
      <c r="A20" s="9" t="s">
        <v>866</v>
      </c>
      <c r="B20" s="61" t="s">
        <v>22</v>
      </c>
      <c r="C20" s="68">
        <v>199.27796075931445</v>
      </c>
      <c r="D20" s="69">
        <v>8.5029429461057533E-4</v>
      </c>
    </row>
    <row r="21" spans="1:4">
      <c r="A21" s="9" t="s">
        <v>867</v>
      </c>
      <c r="B21" s="61" t="s">
        <v>23</v>
      </c>
      <c r="C21" s="68">
        <v>0</v>
      </c>
      <c r="D21" s="69">
        <v>0</v>
      </c>
    </row>
    <row r="22" spans="1:4">
      <c r="B22" s="60" t="s">
        <v>24</v>
      </c>
      <c r="C22" s="53"/>
      <c r="D22" s="53"/>
    </row>
    <row r="23" spans="1:4">
      <c r="A23" s="9" t="s">
        <v>868</v>
      </c>
      <c r="B23" s="61" t="s">
        <v>25</v>
      </c>
      <c r="C23" s="68">
        <v>0</v>
      </c>
      <c r="D23" s="69">
        <v>0</v>
      </c>
    </row>
    <row r="24" spans="1:4">
      <c r="A24" s="9" t="s">
        <v>869</v>
      </c>
      <c r="B24" s="61" t="s">
        <v>26</v>
      </c>
      <c r="C24" s="68">
        <v>0</v>
      </c>
      <c r="D24" s="69">
        <v>0</v>
      </c>
    </row>
    <row r="25" spans="1:4">
      <c r="A25" s="9" t="s">
        <v>870</v>
      </c>
      <c r="B25" s="61" t="s">
        <v>17</v>
      </c>
      <c r="C25" s="68">
        <v>0</v>
      </c>
      <c r="D25" s="69">
        <v>0</v>
      </c>
    </row>
    <row r="26" spans="1:4">
      <c r="A26" s="9" t="s">
        <v>871</v>
      </c>
      <c r="B26" s="61" t="s">
        <v>27</v>
      </c>
      <c r="C26" s="68">
        <v>5600.4494363370959</v>
      </c>
      <c r="D26" s="69">
        <v>2.3896421786069801E-2</v>
      </c>
    </row>
    <row r="27" spans="1:4">
      <c r="A27" s="9" t="s">
        <v>872</v>
      </c>
      <c r="B27" s="61" t="s">
        <v>28</v>
      </c>
      <c r="C27" s="68">
        <v>2246.8823716445281</v>
      </c>
      <c r="D27" s="69">
        <v>9.5871678633740794E-3</v>
      </c>
    </row>
    <row r="28" spans="1:4">
      <c r="A28" s="9" t="s">
        <v>873</v>
      </c>
      <c r="B28" s="61" t="s">
        <v>29</v>
      </c>
      <c r="C28" s="68">
        <v>22.316580943704</v>
      </c>
      <c r="D28" s="69">
        <v>9.5222077641416548E-5</v>
      </c>
    </row>
    <row r="29" spans="1:4">
      <c r="A29" s="9" t="s">
        <v>874</v>
      </c>
      <c r="B29" s="61" t="s">
        <v>30</v>
      </c>
      <c r="C29" s="68">
        <v>0</v>
      </c>
      <c r="D29" s="69">
        <v>0</v>
      </c>
    </row>
    <row r="30" spans="1:4">
      <c r="A30" s="9" t="s">
        <v>875</v>
      </c>
      <c r="B30" s="61" t="s">
        <v>31</v>
      </c>
      <c r="C30" s="68">
        <v>-83.176338732672434</v>
      </c>
      <c r="D30" s="69">
        <v>-3.5490310118341701E-4</v>
      </c>
    </row>
    <row r="31" spans="1:4">
      <c r="A31" s="9" t="s">
        <v>876</v>
      </c>
      <c r="B31" s="61" t="s">
        <v>32</v>
      </c>
      <c r="C31" s="68">
        <v>0</v>
      </c>
      <c r="D31" s="69">
        <v>0</v>
      </c>
    </row>
    <row r="32" spans="1:4">
      <c r="A32" s="9" t="s">
        <v>877</v>
      </c>
      <c r="B32" s="60" t="s">
        <v>33</v>
      </c>
      <c r="C32" s="68">
        <v>466.79572216067203</v>
      </c>
      <c r="D32" s="69">
        <v>1.9917593385112486E-3</v>
      </c>
    </row>
    <row r="33" spans="1:6">
      <c r="A33" s="9" t="s">
        <v>878</v>
      </c>
      <c r="B33" s="60" t="s">
        <v>34</v>
      </c>
      <c r="C33" s="68">
        <v>0</v>
      </c>
      <c r="D33" s="69">
        <v>0</v>
      </c>
    </row>
    <row r="34" spans="1:6">
      <c r="A34" s="9" t="s">
        <v>879</v>
      </c>
      <c r="B34" s="60" t="s">
        <v>35</v>
      </c>
      <c r="C34" s="68">
        <v>0</v>
      </c>
      <c r="D34" s="69">
        <v>0</v>
      </c>
    </row>
    <row r="35" spans="1:6">
      <c r="A35" s="9" t="s">
        <v>880</v>
      </c>
      <c r="B35" s="60" t="s">
        <v>36</v>
      </c>
      <c r="C35" s="68">
        <v>0</v>
      </c>
      <c r="D35" s="69">
        <v>0</v>
      </c>
    </row>
    <row r="36" spans="1:6">
      <c r="A36" s="9" t="s">
        <v>881</v>
      </c>
      <c r="B36" s="60" t="s">
        <v>37</v>
      </c>
      <c r="C36" s="68">
        <v>3348.0214665439998</v>
      </c>
      <c r="D36" s="69">
        <v>1.4285591544538283E-2</v>
      </c>
    </row>
    <row r="37" spans="1:6">
      <c r="A37" s="9"/>
      <c r="B37" s="62" t="s">
        <v>38</v>
      </c>
      <c r="C37" s="53"/>
      <c r="D37" s="53"/>
    </row>
    <row r="38" spans="1:6">
      <c r="A38" s="9" t="s">
        <v>882</v>
      </c>
      <c r="B38" s="63" t="s">
        <v>39</v>
      </c>
      <c r="C38" s="68">
        <v>0</v>
      </c>
      <c r="D38" s="69">
        <v>0</v>
      </c>
    </row>
    <row r="39" spans="1:6">
      <c r="A39" s="9" t="s">
        <v>883</v>
      </c>
      <c r="B39" s="63" t="s">
        <v>40</v>
      </c>
      <c r="C39" s="68">
        <v>0</v>
      </c>
      <c r="D39" s="69">
        <v>0</v>
      </c>
    </row>
    <row r="40" spans="1:6">
      <c r="A40" s="9" t="s">
        <v>884</v>
      </c>
      <c r="B40" s="63" t="s">
        <v>41</v>
      </c>
      <c r="C40" s="68">
        <v>0</v>
      </c>
      <c r="D40" s="69">
        <v>0</v>
      </c>
    </row>
    <row r="41" spans="1:6">
      <c r="B41" s="63" t="s">
        <v>42</v>
      </c>
      <c r="C41" s="68">
        <v>234363.51628183204</v>
      </c>
      <c r="D41" s="69">
        <v>1</v>
      </c>
      <c r="F41" s="68"/>
    </row>
    <row r="42" spans="1:6">
      <c r="A42" s="9" t="s">
        <v>885</v>
      </c>
      <c r="B42" s="64" t="s">
        <v>43</v>
      </c>
      <c r="C42" s="68">
        <v>866.4408191</v>
      </c>
      <c r="D42" s="69">
        <v>0</v>
      </c>
    </row>
    <row r="43" spans="1:6">
      <c r="B43" s="10" t="s">
        <v>200</v>
      </c>
    </row>
    <row r="44" spans="1:6">
      <c r="C44" s="87" t="s">
        <v>44</v>
      </c>
      <c r="D44" s="86" t="s">
        <v>45</v>
      </c>
    </row>
    <row r="45" spans="1:6">
      <c r="C45" s="12" t="s">
        <v>9</v>
      </c>
      <c r="D45" s="12" t="s">
        <v>10</v>
      </c>
    </row>
    <row r="46" spans="1:6">
      <c r="C46" t="s">
        <v>201</v>
      </c>
      <c r="D46">
        <v>3.5387</v>
      </c>
    </row>
    <row r="47" spans="1:6">
      <c r="C47" t="s">
        <v>109</v>
      </c>
      <c r="D47">
        <v>3.9127000000000001</v>
      </c>
    </row>
    <row r="48" spans="1:6">
      <c r="C48" t="s">
        <v>105</v>
      </c>
      <c r="D48">
        <v>3.3340000000000001</v>
      </c>
    </row>
    <row r="49" spans="3:4">
      <c r="C49" t="s">
        <v>112</v>
      </c>
      <c r="D49">
        <v>4.5869</v>
      </c>
    </row>
    <row r="50" spans="3:4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–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–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61" width="0" style="14" hidden="1" customWidth="1"/>
    <col min="62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  <c r="B2" t="s">
        <v>197</v>
      </c>
    </row>
    <row r="3" spans="1:60">
      <c r="A3" s="2" t="s">
        <v>2</v>
      </c>
      <c r="B3" t="s">
        <v>198</v>
      </c>
    </row>
    <row r="4" spans="1:60">
      <c r="A4" s="2" t="s">
        <v>3</v>
      </c>
      <c r="B4" t="s">
        <v>199</v>
      </c>
    </row>
    <row r="5" spans="1:60" ht="26.25" customHeight="1">
      <c r="A5" s="105" t="s">
        <v>67</v>
      </c>
      <c r="B5" s="106"/>
      <c r="C5" s="106"/>
      <c r="D5" s="106"/>
      <c r="E5" s="106"/>
      <c r="F5" s="106"/>
      <c r="G5" s="106"/>
      <c r="H5" s="106"/>
      <c r="I5" s="106"/>
      <c r="J5" s="106"/>
      <c r="K5" s="107"/>
    </row>
    <row r="6" spans="1:60" ht="26.25" customHeight="1">
      <c r="A6" s="105" t="s">
        <v>97</v>
      </c>
      <c r="B6" s="106"/>
      <c r="C6" s="106"/>
      <c r="D6" s="106"/>
      <c r="E6" s="106"/>
      <c r="F6" s="106"/>
      <c r="G6" s="106"/>
      <c r="H6" s="106"/>
      <c r="I6" s="106"/>
      <c r="J6" s="106"/>
      <c r="K6" s="107"/>
      <c r="BH6" s="16"/>
    </row>
    <row r="7" spans="1:60" s="16" customFormat="1">
      <c r="A7" s="43" t="s">
        <v>95</v>
      </c>
      <c r="B7" s="44" t="s">
        <v>48</v>
      </c>
      <c r="C7" s="44" t="s">
        <v>69</v>
      </c>
      <c r="D7" s="44" t="s">
        <v>83</v>
      </c>
      <c r="E7" s="44" t="s">
        <v>52</v>
      </c>
      <c r="F7" s="44" t="s">
        <v>186</v>
      </c>
      <c r="G7" s="44" t="s">
        <v>187</v>
      </c>
      <c r="H7" s="44" t="s">
        <v>55</v>
      </c>
      <c r="I7" s="44" t="s">
        <v>72</v>
      </c>
      <c r="J7" s="44" t="s">
        <v>56</v>
      </c>
      <c r="K7" s="45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7" t="s">
        <v>7</v>
      </c>
      <c r="K8" s="38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30" t="s">
        <v>63</v>
      </c>
      <c r="K9" s="30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6">
        <v>0</v>
      </c>
      <c r="G10" s="7"/>
      <c r="H10" s="66">
        <v>0</v>
      </c>
      <c r="I10" s="22"/>
      <c r="J10" s="67">
        <v>0</v>
      </c>
      <c r="K10" s="67">
        <v>0</v>
      </c>
      <c r="BC10" s="14"/>
      <c r="BD10" s="16"/>
      <c r="BE10" s="14"/>
      <c r="BG10" s="14"/>
    </row>
    <row r="11" spans="1:60">
      <c r="A11" s="70" t="s">
        <v>202</v>
      </c>
      <c r="B11" s="14"/>
      <c r="C11" s="14"/>
      <c r="D11" s="14"/>
      <c r="F11" s="72">
        <v>0</v>
      </c>
      <c r="H11" s="72">
        <v>0</v>
      </c>
      <c r="J11" s="71">
        <v>0</v>
      </c>
      <c r="K11" s="71">
        <v>0</v>
      </c>
    </row>
    <row r="12" spans="1:60">
      <c r="A12" s="70" t="s">
        <v>734</v>
      </c>
      <c r="B12" s="14"/>
      <c r="C12" s="14"/>
      <c r="D12" s="14"/>
      <c r="F12" s="72">
        <v>0</v>
      </c>
      <c r="H12" s="72">
        <v>0</v>
      </c>
      <c r="J12" s="71">
        <v>0</v>
      </c>
      <c r="K12" s="71">
        <v>0</v>
      </c>
    </row>
    <row r="13" spans="1:60">
      <c r="A13" t="s">
        <v>226</v>
      </c>
      <c r="B13" t="s">
        <v>226</v>
      </c>
      <c r="C13" s="14"/>
      <c r="D13" t="s">
        <v>226</v>
      </c>
      <c r="E13" t="s">
        <v>226</v>
      </c>
      <c r="F13" s="68">
        <v>0</v>
      </c>
      <c r="G13" s="68">
        <v>0</v>
      </c>
      <c r="H13" s="68">
        <v>0</v>
      </c>
      <c r="I13" s="69">
        <v>0</v>
      </c>
      <c r="J13" s="69">
        <v>0</v>
      </c>
      <c r="K13" s="69">
        <v>0</v>
      </c>
    </row>
    <row r="14" spans="1:60">
      <c r="A14" s="70" t="s">
        <v>735</v>
      </c>
      <c r="B14" s="14"/>
      <c r="C14" s="14"/>
      <c r="D14" s="14"/>
      <c r="F14" s="72">
        <v>0</v>
      </c>
      <c r="H14" s="72">
        <v>0</v>
      </c>
      <c r="J14" s="71">
        <v>0</v>
      </c>
      <c r="K14" s="71">
        <v>0</v>
      </c>
    </row>
    <row r="15" spans="1:60">
      <c r="A15" t="s">
        <v>226</v>
      </c>
      <c r="B15" t="s">
        <v>226</v>
      </c>
      <c r="C15" s="14"/>
      <c r="D15" t="s">
        <v>226</v>
      </c>
      <c r="E15" t="s">
        <v>226</v>
      </c>
      <c r="F15" s="68">
        <v>0</v>
      </c>
      <c r="G15" s="68">
        <v>0</v>
      </c>
      <c r="H15" s="68">
        <v>0</v>
      </c>
      <c r="I15" s="69">
        <v>0</v>
      </c>
      <c r="J15" s="69">
        <v>0</v>
      </c>
      <c r="K15" s="69">
        <v>0</v>
      </c>
    </row>
    <row r="16" spans="1:60">
      <c r="A16" s="70" t="s">
        <v>736</v>
      </c>
      <c r="B16" s="14"/>
      <c r="C16" s="14"/>
      <c r="D16" s="14"/>
      <c r="F16" s="72">
        <v>0</v>
      </c>
      <c r="H16" s="72">
        <v>0</v>
      </c>
      <c r="J16" s="71">
        <v>0</v>
      </c>
      <c r="K16" s="71">
        <v>0</v>
      </c>
    </row>
    <row r="17" spans="1:11">
      <c r="A17" t="s">
        <v>226</v>
      </c>
      <c r="B17" t="s">
        <v>226</v>
      </c>
      <c r="C17" s="14"/>
      <c r="D17" t="s">
        <v>226</v>
      </c>
      <c r="E17" t="s">
        <v>226</v>
      </c>
      <c r="F17" s="68">
        <v>0</v>
      </c>
      <c r="G17" s="68">
        <v>0</v>
      </c>
      <c r="H17" s="68">
        <v>0</v>
      </c>
      <c r="I17" s="69">
        <v>0</v>
      </c>
      <c r="J17" s="69">
        <v>0</v>
      </c>
      <c r="K17" s="69">
        <v>0</v>
      </c>
    </row>
    <row r="18" spans="1:11">
      <c r="A18" s="70" t="s">
        <v>255</v>
      </c>
      <c r="B18" s="14"/>
      <c r="C18" s="14"/>
      <c r="D18" s="14"/>
      <c r="F18" s="72">
        <v>0</v>
      </c>
      <c r="H18" s="72">
        <v>0</v>
      </c>
      <c r="J18" s="71">
        <v>0</v>
      </c>
      <c r="K18" s="71">
        <v>0</v>
      </c>
    </row>
    <row r="19" spans="1:11">
      <c r="A19" t="s">
        <v>226</v>
      </c>
      <c r="B19" t="s">
        <v>226</v>
      </c>
      <c r="C19" s="14"/>
      <c r="D19" t="s">
        <v>226</v>
      </c>
      <c r="E19" t="s">
        <v>226</v>
      </c>
      <c r="F19" s="68">
        <v>0</v>
      </c>
      <c r="G19" s="68">
        <v>0</v>
      </c>
      <c r="H19" s="68">
        <v>0</v>
      </c>
      <c r="I19" s="69">
        <v>0</v>
      </c>
      <c r="J19" s="69">
        <v>0</v>
      </c>
      <c r="K19" s="69">
        <v>0</v>
      </c>
    </row>
    <row r="20" spans="1:11">
      <c r="A20" s="70" t="s">
        <v>231</v>
      </c>
      <c r="B20" s="14"/>
      <c r="C20" s="14"/>
      <c r="D20" s="14"/>
      <c r="F20" s="72">
        <v>0</v>
      </c>
      <c r="H20" s="72">
        <v>0</v>
      </c>
      <c r="J20" s="71">
        <v>0</v>
      </c>
      <c r="K20" s="71">
        <v>0</v>
      </c>
    </row>
    <row r="21" spans="1:11">
      <c r="A21" s="70" t="s">
        <v>734</v>
      </c>
      <c r="B21" s="14"/>
      <c r="C21" s="14"/>
      <c r="D21" s="14"/>
      <c r="F21" s="72">
        <v>0</v>
      </c>
      <c r="H21" s="72">
        <v>0</v>
      </c>
      <c r="J21" s="71">
        <v>0</v>
      </c>
      <c r="K21" s="71">
        <v>0</v>
      </c>
    </row>
    <row r="22" spans="1:11">
      <c r="A22" t="s">
        <v>226</v>
      </c>
      <c r="B22" t="s">
        <v>226</v>
      </c>
      <c r="C22" s="14"/>
      <c r="D22" t="s">
        <v>226</v>
      </c>
      <c r="E22" t="s">
        <v>226</v>
      </c>
      <c r="F22" s="68">
        <v>0</v>
      </c>
      <c r="G22" s="68">
        <v>0</v>
      </c>
      <c r="H22" s="68">
        <v>0</v>
      </c>
      <c r="I22" s="69">
        <v>0</v>
      </c>
      <c r="J22" s="69">
        <v>0</v>
      </c>
      <c r="K22" s="69">
        <v>0</v>
      </c>
    </row>
    <row r="23" spans="1:11">
      <c r="A23" s="70" t="s">
        <v>737</v>
      </c>
      <c r="B23" s="14"/>
      <c r="C23" s="14"/>
      <c r="D23" s="14"/>
      <c r="F23" s="72">
        <v>0</v>
      </c>
      <c r="H23" s="72">
        <v>0</v>
      </c>
      <c r="J23" s="71">
        <v>0</v>
      </c>
      <c r="K23" s="71">
        <v>0</v>
      </c>
    </row>
    <row r="24" spans="1:11">
      <c r="A24" t="s">
        <v>226</v>
      </c>
      <c r="B24" t="s">
        <v>226</v>
      </c>
      <c r="C24" s="14"/>
      <c r="D24" t="s">
        <v>226</v>
      </c>
      <c r="E24" t="s">
        <v>226</v>
      </c>
      <c r="F24" s="68">
        <v>0</v>
      </c>
      <c r="G24" s="68">
        <v>0</v>
      </c>
      <c r="H24" s="68">
        <v>0</v>
      </c>
      <c r="I24" s="69">
        <v>0</v>
      </c>
      <c r="J24" s="69">
        <v>0</v>
      </c>
      <c r="K24" s="69">
        <v>0</v>
      </c>
    </row>
    <row r="25" spans="1:11">
      <c r="A25" s="70" t="s">
        <v>736</v>
      </c>
      <c r="B25" s="14"/>
      <c r="C25" s="14"/>
      <c r="D25" s="14"/>
      <c r="F25" s="72">
        <v>0</v>
      </c>
      <c r="H25" s="72">
        <v>0</v>
      </c>
      <c r="J25" s="71">
        <v>0</v>
      </c>
      <c r="K25" s="71">
        <v>0</v>
      </c>
    </row>
    <row r="26" spans="1:11">
      <c r="A26" t="s">
        <v>226</v>
      </c>
      <c r="B26" t="s">
        <v>226</v>
      </c>
      <c r="C26" s="14"/>
      <c r="D26" t="s">
        <v>226</v>
      </c>
      <c r="E26" t="s">
        <v>226</v>
      </c>
      <c r="F26" s="68">
        <v>0</v>
      </c>
      <c r="G26" s="68">
        <v>0</v>
      </c>
      <c r="H26" s="68">
        <v>0</v>
      </c>
      <c r="I26" s="69">
        <v>0</v>
      </c>
      <c r="J26" s="69">
        <v>0</v>
      </c>
      <c r="K26" s="69">
        <v>0</v>
      </c>
    </row>
    <row r="27" spans="1:11">
      <c r="A27" s="70" t="s">
        <v>738</v>
      </c>
      <c r="B27" s="14"/>
      <c r="C27" s="14"/>
      <c r="D27" s="14"/>
      <c r="F27" s="72">
        <v>0</v>
      </c>
      <c r="H27" s="72">
        <v>0</v>
      </c>
      <c r="J27" s="71">
        <v>0</v>
      </c>
      <c r="K27" s="71">
        <v>0</v>
      </c>
    </row>
    <row r="28" spans="1:11">
      <c r="A28" t="s">
        <v>226</v>
      </c>
      <c r="B28" t="s">
        <v>226</v>
      </c>
      <c r="C28" s="14"/>
      <c r="D28" t="s">
        <v>226</v>
      </c>
      <c r="E28" t="s">
        <v>226</v>
      </c>
      <c r="F28" s="68">
        <v>0</v>
      </c>
      <c r="G28" s="68">
        <v>0</v>
      </c>
      <c r="H28" s="68">
        <v>0</v>
      </c>
      <c r="I28" s="69">
        <v>0</v>
      </c>
      <c r="J28" s="69">
        <v>0</v>
      </c>
      <c r="K28" s="69">
        <v>0</v>
      </c>
    </row>
    <row r="29" spans="1:11">
      <c r="A29" s="70" t="s">
        <v>255</v>
      </c>
      <c r="B29" s="14"/>
      <c r="C29" s="14"/>
      <c r="D29" s="14"/>
      <c r="F29" s="72">
        <v>0</v>
      </c>
      <c r="H29" s="72">
        <v>0</v>
      </c>
      <c r="J29" s="71">
        <v>0</v>
      </c>
      <c r="K29" s="71">
        <v>0</v>
      </c>
    </row>
    <row r="30" spans="1:11">
      <c r="A30" t="s">
        <v>226</v>
      </c>
      <c r="B30" t="s">
        <v>226</v>
      </c>
      <c r="C30" s="14"/>
      <c r="D30" t="s">
        <v>226</v>
      </c>
      <c r="E30" t="s">
        <v>226</v>
      </c>
      <c r="F30" s="68">
        <v>0</v>
      </c>
      <c r="G30" s="68">
        <v>0</v>
      </c>
      <c r="H30" s="68">
        <v>0</v>
      </c>
      <c r="I30" s="69">
        <v>0</v>
      </c>
      <c r="J30" s="69">
        <v>0</v>
      </c>
      <c r="K30" s="69">
        <v>0</v>
      </c>
    </row>
    <row r="31" spans="1:11">
      <c r="A31" s="91" t="s">
        <v>233</v>
      </c>
      <c r="B31" s="14"/>
      <c r="C31" s="14"/>
      <c r="D31" s="14"/>
    </row>
    <row r="32" spans="1:11">
      <c r="A32" s="91" t="s">
        <v>247</v>
      </c>
      <c r="B32" s="14"/>
      <c r="C32" s="14"/>
      <c r="D32" s="14"/>
    </row>
    <row r="33" spans="1:4">
      <c r="A33" s="91" t="s">
        <v>248</v>
      </c>
      <c r="B33" s="14"/>
      <c r="C33" s="14"/>
      <c r="D33" s="14"/>
    </row>
    <row r="34" spans="1:4">
      <c r="A34" s="91" t="s">
        <v>249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9" width="9.140625" style="14" customWidth="1"/>
    <col min="60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  <c r="B2" t="s">
        <v>197</v>
      </c>
    </row>
    <row r="3" spans="1:59">
      <c r="A3" s="2" t="s">
        <v>2</v>
      </c>
      <c r="B3" t="s">
        <v>198</v>
      </c>
    </row>
    <row r="4" spans="1:59">
      <c r="A4" s="2" t="s">
        <v>3</v>
      </c>
      <c r="B4" t="s">
        <v>199</v>
      </c>
    </row>
    <row r="5" spans="1:59" ht="26.25" customHeight="1">
      <c r="A5" s="105" t="s">
        <v>67</v>
      </c>
      <c r="B5" s="106"/>
      <c r="C5" s="106"/>
      <c r="D5" s="106"/>
      <c r="E5" s="106"/>
      <c r="F5" s="106"/>
      <c r="G5" s="106"/>
      <c r="H5" s="106"/>
      <c r="I5" s="106"/>
      <c r="J5" s="107"/>
      <c r="BC5" s="14" t="s">
        <v>99</v>
      </c>
      <c r="BE5" s="14" t="s">
        <v>100</v>
      </c>
      <c r="BG5" s="16" t="s">
        <v>101</v>
      </c>
    </row>
    <row r="6" spans="1:59" ht="26.25" customHeight="1">
      <c r="A6" s="105" t="s">
        <v>102</v>
      </c>
      <c r="B6" s="106"/>
      <c r="C6" s="106"/>
      <c r="D6" s="106"/>
      <c r="E6" s="106"/>
      <c r="F6" s="106"/>
      <c r="G6" s="106"/>
      <c r="H6" s="106"/>
      <c r="I6" s="106"/>
      <c r="J6" s="107"/>
      <c r="BC6" s="16" t="s">
        <v>103</v>
      </c>
      <c r="BE6" s="14" t="s">
        <v>104</v>
      </c>
      <c r="BG6" s="16" t="s">
        <v>105</v>
      </c>
    </row>
    <row r="7" spans="1:59" s="16" customFormat="1" ht="20.25">
      <c r="A7" s="43" t="s">
        <v>95</v>
      </c>
      <c r="B7" s="44" t="s">
        <v>48</v>
      </c>
      <c r="C7" s="44" t="s">
        <v>69</v>
      </c>
      <c r="D7" s="44" t="s">
        <v>83</v>
      </c>
      <c r="E7" s="44" t="s">
        <v>52</v>
      </c>
      <c r="F7" s="44" t="s">
        <v>186</v>
      </c>
      <c r="G7" s="44" t="s">
        <v>187</v>
      </c>
      <c r="H7" s="44" t="s">
        <v>55</v>
      </c>
      <c r="I7" s="44" t="s">
        <v>56</v>
      </c>
      <c r="J7" s="44" t="s">
        <v>182</v>
      </c>
      <c r="BB7" s="14" t="s">
        <v>106</v>
      </c>
      <c r="BC7" s="14" t="s">
        <v>107</v>
      </c>
      <c r="BD7" s="14" t="s">
        <v>108</v>
      </c>
      <c r="BF7" s="20" t="s">
        <v>109</v>
      </c>
    </row>
    <row r="8" spans="1:59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7" t="s">
        <v>7</v>
      </c>
      <c r="J8" s="40" t="s">
        <v>7</v>
      </c>
      <c r="BB8" s="14" t="s">
        <v>110</v>
      </c>
      <c r="BD8" s="14" t="s">
        <v>111</v>
      </c>
      <c r="BF8" s="20" t="s">
        <v>112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41" t="s">
        <v>61</v>
      </c>
      <c r="I9" s="41" t="s">
        <v>62</v>
      </c>
      <c r="J9" s="41" t="s">
        <v>63</v>
      </c>
      <c r="K9" s="16"/>
      <c r="L9" s="16"/>
      <c r="M9" s="16"/>
      <c r="N9" s="16"/>
      <c r="BB9" s="14" t="s">
        <v>113</v>
      </c>
      <c r="BC9" s="16"/>
      <c r="BD9" s="14" t="s">
        <v>114</v>
      </c>
      <c r="BF9" s="14" t="s">
        <v>115</v>
      </c>
    </row>
    <row r="10" spans="1:59" s="20" customFormat="1" ht="18" customHeight="1">
      <c r="A10" s="21" t="s">
        <v>116</v>
      </c>
      <c r="B10" s="7"/>
      <c r="C10" s="7"/>
      <c r="D10" s="7"/>
      <c r="E10" s="7"/>
      <c r="F10" s="66">
        <v>61159.81</v>
      </c>
      <c r="G10" s="22"/>
      <c r="H10" s="66">
        <v>199.27796075931445</v>
      </c>
      <c r="I10" s="67">
        <v>1</v>
      </c>
      <c r="J10" s="67">
        <v>8.9999999999999998E-4</v>
      </c>
      <c r="K10" s="16"/>
      <c r="L10" s="16"/>
      <c r="M10" s="16"/>
      <c r="N10" s="16"/>
      <c r="BB10" s="14" t="s">
        <v>117</v>
      </c>
      <c r="BC10" s="16"/>
      <c r="BD10" s="14" t="s">
        <v>118</v>
      </c>
      <c r="BF10" s="14" t="s">
        <v>119</v>
      </c>
    </row>
    <row r="11" spans="1:59">
      <c r="A11" s="70" t="s">
        <v>202</v>
      </c>
      <c r="B11" s="16"/>
      <c r="C11" s="16"/>
      <c r="D11" s="16"/>
      <c r="E11" s="16"/>
      <c r="F11" s="72">
        <v>0</v>
      </c>
      <c r="G11" s="16"/>
      <c r="H11" s="72">
        <v>0</v>
      </c>
      <c r="I11" s="71">
        <v>0</v>
      </c>
      <c r="J11" s="71">
        <v>0</v>
      </c>
      <c r="BC11" s="14" t="s">
        <v>120</v>
      </c>
      <c r="BE11" s="14" t="s">
        <v>121</v>
      </c>
    </row>
    <row r="12" spans="1:59">
      <c r="A12" t="s">
        <v>226</v>
      </c>
      <c r="B12" t="s">
        <v>226</v>
      </c>
      <c r="C12" s="16"/>
      <c r="D12" t="s">
        <v>226</v>
      </c>
      <c r="E12" t="s">
        <v>226</v>
      </c>
      <c r="F12" s="68">
        <v>0</v>
      </c>
      <c r="G12" s="68">
        <v>0</v>
      </c>
      <c r="H12" s="68">
        <v>0</v>
      </c>
      <c r="I12" s="69">
        <v>0</v>
      </c>
      <c r="J12" s="69">
        <v>0</v>
      </c>
      <c r="BC12" s="14" t="s">
        <v>122</v>
      </c>
      <c r="BD12" s="14" t="s">
        <v>123</v>
      </c>
      <c r="BE12" s="14" t="s">
        <v>124</v>
      </c>
    </row>
    <row r="13" spans="1:59">
      <c r="A13" s="70" t="s">
        <v>231</v>
      </c>
      <c r="B13" s="16"/>
      <c r="C13" s="16"/>
      <c r="D13" s="16"/>
      <c r="E13" s="16"/>
      <c r="F13" s="72">
        <v>61159.81</v>
      </c>
      <c r="G13" s="16"/>
      <c r="H13" s="72">
        <v>199.27796075931445</v>
      </c>
      <c r="I13" s="71">
        <v>1</v>
      </c>
      <c r="J13" s="71">
        <v>8.9999999999999998E-4</v>
      </c>
      <c r="BE13" s="14" t="s">
        <v>125</v>
      </c>
    </row>
    <row r="14" spans="1:59">
      <c r="A14" t="s">
        <v>739</v>
      </c>
      <c r="B14" t="s">
        <v>740</v>
      </c>
      <c r="C14" t="s">
        <v>122</v>
      </c>
      <c r="D14" t="s">
        <v>559</v>
      </c>
      <c r="E14" t="s">
        <v>112</v>
      </c>
      <c r="F14" s="68">
        <v>11</v>
      </c>
      <c r="G14" s="68">
        <v>0.66795000000000004</v>
      </c>
      <c r="H14" s="68">
        <v>3.3702018405000001E-4</v>
      </c>
      <c r="I14" s="69">
        <v>0</v>
      </c>
      <c r="J14" s="69">
        <v>0</v>
      </c>
      <c r="BE14" s="14" t="s">
        <v>126</v>
      </c>
    </row>
    <row r="15" spans="1:59">
      <c r="A15" t="s">
        <v>741</v>
      </c>
      <c r="B15" t="s">
        <v>742</v>
      </c>
      <c r="C15" t="s">
        <v>122</v>
      </c>
      <c r="D15" t="s">
        <v>559</v>
      </c>
      <c r="E15" t="s">
        <v>112</v>
      </c>
      <c r="F15" s="68">
        <v>-3520</v>
      </c>
      <c r="G15" s="68">
        <v>100</v>
      </c>
      <c r="H15" s="68">
        <v>-16.145887999999999</v>
      </c>
      <c r="I15" s="69">
        <v>-8.1000000000000003E-2</v>
      </c>
      <c r="J15" s="69">
        <v>-1E-4</v>
      </c>
      <c r="BE15" s="14" t="s">
        <v>127</v>
      </c>
    </row>
    <row r="16" spans="1:59">
      <c r="A16" t="s">
        <v>743</v>
      </c>
      <c r="B16" t="s">
        <v>744</v>
      </c>
      <c r="C16" t="s">
        <v>122</v>
      </c>
      <c r="D16" t="s">
        <v>559</v>
      </c>
      <c r="E16" t="s">
        <v>105</v>
      </c>
      <c r="F16" s="68">
        <v>64613.81</v>
      </c>
      <c r="G16" s="68">
        <v>100</v>
      </c>
      <c r="H16" s="68">
        <v>215.42244253999999</v>
      </c>
      <c r="I16" s="69">
        <v>1.081</v>
      </c>
      <c r="J16" s="69">
        <v>8.9999999999999998E-4</v>
      </c>
      <c r="BE16" s="14" t="s">
        <v>128</v>
      </c>
    </row>
    <row r="17" spans="1:57">
      <c r="A17" t="s">
        <v>745</v>
      </c>
      <c r="B17" t="s">
        <v>746</v>
      </c>
      <c r="C17" t="s">
        <v>122</v>
      </c>
      <c r="D17" t="s">
        <v>559</v>
      </c>
      <c r="E17" t="s">
        <v>105</v>
      </c>
      <c r="F17" s="68">
        <v>12</v>
      </c>
      <c r="G17" s="68">
        <v>1.308975</v>
      </c>
      <c r="H17" s="68">
        <v>5.2369471799999995E-4</v>
      </c>
      <c r="I17" s="69">
        <v>0</v>
      </c>
      <c r="J17" s="69">
        <v>0</v>
      </c>
      <c r="BE17" s="14" t="s">
        <v>129</v>
      </c>
    </row>
    <row r="18" spans="1:57">
      <c r="A18" t="s">
        <v>747</v>
      </c>
      <c r="B18" t="s">
        <v>748</v>
      </c>
      <c r="C18" t="s">
        <v>122</v>
      </c>
      <c r="D18" t="s">
        <v>559</v>
      </c>
      <c r="E18" t="s">
        <v>105</v>
      </c>
      <c r="F18" s="68">
        <v>39</v>
      </c>
      <c r="G18" s="68">
        <v>0.39673999999999998</v>
      </c>
      <c r="H18" s="68">
        <v>5.1586515239999996E-4</v>
      </c>
      <c r="I18" s="69">
        <v>0</v>
      </c>
      <c r="J18" s="69">
        <v>0</v>
      </c>
      <c r="BE18" s="14" t="s">
        <v>130</v>
      </c>
    </row>
    <row r="19" spans="1:57">
      <c r="A19" t="s">
        <v>749</v>
      </c>
      <c r="B19" t="s">
        <v>750</v>
      </c>
      <c r="C19" t="s">
        <v>122</v>
      </c>
      <c r="D19" t="s">
        <v>559</v>
      </c>
      <c r="E19" t="s">
        <v>105</v>
      </c>
      <c r="F19" s="68">
        <v>4</v>
      </c>
      <c r="G19" s="68">
        <v>0.22225</v>
      </c>
      <c r="H19" s="68">
        <v>2.963926E-5</v>
      </c>
      <c r="I19" s="69">
        <v>0</v>
      </c>
      <c r="J19" s="69">
        <v>0</v>
      </c>
      <c r="BE19" s="14" t="s">
        <v>131</v>
      </c>
    </row>
    <row r="20" spans="1:57">
      <c r="A20" s="91" t="s">
        <v>233</v>
      </c>
      <c r="B20" s="16"/>
      <c r="C20" s="16"/>
      <c r="D20" s="16"/>
      <c r="E20" s="16"/>
      <c r="F20" s="16"/>
      <c r="G20" s="16"/>
      <c r="BE20" s="14" t="s">
        <v>122</v>
      </c>
    </row>
    <row r="21" spans="1:57">
      <c r="A21" s="91" t="s">
        <v>247</v>
      </c>
      <c r="B21" s="16"/>
      <c r="C21" s="16"/>
      <c r="D21" s="16"/>
      <c r="E21" s="16"/>
      <c r="F21" s="16"/>
      <c r="G21" s="16"/>
    </row>
    <row r="22" spans="1:57">
      <c r="A22" s="91" t="s">
        <v>248</v>
      </c>
      <c r="B22" s="16"/>
      <c r="C22" s="16"/>
      <c r="D22" s="16"/>
      <c r="E22" s="16"/>
      <c r="F22" s="16"/>
      <c r="G22" s="16"/>
    </row>
    <row r="23" spans="1:57">
      <c r="A23" s="91" t="s">
        <v>249</v>
      </c>
      <c r="B23" s="16"/>
      <c r="C23" s="16"/>
      <c r="D23" s="16"/>
      <c r="E23" s="16"/>
      <c r="F23" s="16"/>
      <c r="G23" s="16"/>
    </row>
    <row r="24" spans="1:57" hidden="1">
      <c r="B24" s="16"/>
      <c r="C24" s="16"/>
      <c r="D24" s="16"/>
      <c r="E24" s="16"/>
      <c r="F24" s="16"/>
      <c r="G24" s="16"/>
    </row>
    <row r="25" spans="1:57" hidden="1">
      <c r="B25" s="16"/>
      <c r="C25" s="16"/>
      <c r="D25" s="16"/>
      <c r="E25" s="16"/>
      <c r="F25" s="16"/>
      <c r="G25" s="16"/>
    </row>
    <row r="26" spans="1:57" hidden="1">
      <c r="B26" s="16"/>
      <c r="C26" s="16"/>
      <c r="D26" s="16"/>
      <c r="E26" s="16"/>
      <c r="F26" s="16"/>
      <c r="G26" s="16"/>
    </row>
    <row r="27" spans="1:57" hidden="1">
      <c r="B27" s="16"/>
      <c r="C27" s="16"/>
      <c r="D27" s="16"/>
      <c r="E27" s="16"/>
      <c r="F27" s="16"/>
      <c r="G27" s="16"/>
    </row>
    <row r="28" spans="1:57" hidden="1">
      <c r="B28" s="16"/>
      <c r="C28" s="16"/>
      <c r="D28" s="16"/>
      <c r="E28" s="16"/>
      <c r="F28" s="16"/>
      <c r="G28" s="16"/>
    </row>
    <row r="29" spans="1:57" hidden="1">
      <c r="B29" s="16"/>
      <c r="C29" s="16"/>
      <c r="D29" s="16"/>
      <c r="E29" s="16"/>
      <c r="F29" s="16"/>
      <c r="G29" s="16"/>
    </row>
    <row r="30" spans="1:57" hidden="1">
      <c r="B30" s="16"/>
      <c r="C30" s="16"/>
      <c r="D30" s="16"/>
      <c r="E30" s="16"/>
      <c r="F30" s="16"/>
      <c r="G30" s="16"/>
    </row>
    <row r="31" spans="1:57" hidden="1">
      <c r="B31" s="16"/>
      <c r="C31" s="16"/>
      <c r="D31" s="16"/>
      <c r="E31" s="16"/>
      <c r="F31" s="16"/>
      <c r="G31" s="16"/>
    </row>
    <row r="32" spans="1:57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topLeftCell="A13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  <c r="B2" t="s">
        <v>197</v>
      </c>
    </row>
    <row r="3" spans="1:80">
      <c r="A3" s="2" t="s">
        <v>2</v>
      </c>
      <c r="B3" t="s">
        <v>198</v>
      </c>
      <c r="D3" s="13"/>
    </row>
    <row r="4" spans="1:80">
      <c r="A4" s="2" t="s">
        <v>3</v>
      </c>
      <c r="B4" t="s">
        <v>199</v>
      </c>
    </row>
    <row r="5" spans="1:80" ht="26.25" customHeight="1">
      <c r="A5" s="105" t="s">
        <v>67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7"/>
    </row>
    <row r="6" spans="1:80" ht="26.25" customHeight="1">
      <c r="A6" s="105" t="s">
        <v>132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1:80" s="16" customFormat="1">
      <c r="A7" s="43" t="s">
        <v>95</v>
      </c>
      <c r="B7" s="44" t="s">
        <v>48</v>
      </c>
      <c r="C7" s="46" t="s">
        <v>133</v>
      </c>
      <c r="D7" s="44" t="s">
        <v>50</v>
      </c>
      <c r="E7" s="44" t="s">
        <v>51</v>
      </c>
      <c r="F7" s="44" t="s">
        <v>70</v>
      </c>
      <c r="G7" s="44" t="s">
        <v>71</v>
      </c>
      <c r="H7" s="44" t="s">
        <v>52</v>
      </c>
      <c r="I7" s="44" t="s">
        <v>53</v>
      </c>
      <c r="J7" s="44" t="s">
        <v>54</v>
      </c>
      <c r="K7" s="44" t="s">
        <v>186</v>
      </c>
      <c r="L7" s="44" t="s">
        <v>187</v>
      </c>
      <c r="M7" s="44" t="s">
        <v>55</v>
      </c>
      <c r="N7" s="44" t="s">
        <v>72</v>
      </c>
      <c r="O7" s="44" t="s">
        <v>56</v>
      </c>
      <c r="P7" s="45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7"/>
      <c r="E8" s="27"/>
      <c r="F8" s="27" t="s">
        <v>73</v>
      </c>
      <c r="G8" s="27" t="s">
        <v>74</v>
      </c>
      <c r="H8" s="27"/>
      <c r="I8" s="27" t="s">
        <v>7</v>
      </c>
      <c r="J8" s="27" t="s">
        <v>7</v>
      </c>
      <c r="K8" s="27" t="s">
        <v>183</v>
      </c>
      <c r="L8" s="27"/>
      <c r="M8" s="27" t="s">
        <v>6</v>
      </c>
      <c r="N8" s="27" t="s">
        <v>7</v>
      </c>
      <c r="O8" s="27" t="s">
        <v>7</v>
      </c>
      <c r="P8" s="28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30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6">
        <v>0</v>
      </c>
      <c r="L10" s="7"/>
      <c r="M10" s="66">
        <v>0</v>
      </c>
      <c r="N10" s="7"/>
      <c r="O10" s="67">
        <v>0</v>
      </c>
      <c r="P10" s="67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70" t="s">
        <v>202</v>
      </c>
      <c r="G11" s="72">
        <v>0</v>
      </c>
      <c r="J11" s="71">
        <v>0</v>
      </c>
      <c r="K11" s="72">
        <v>0</v>
      </c>
      <c r="M11" s="72">
        <v>0</v>
      </c>
      <c r="O11" s="71">
        <v>0</v>
      </c>
      <c r="P11" s="71">
        <v>0</v>
      </c>
    </row>
    <row r="12" spans="1:80">
      <c r="A12" s="70" t="s">
        <v>751</v>
      </c>
      <c r="G12" s="72">
        <v>0</v>
      </c>
      <c r="J12" s="71">
        <v>0</v>
      </c>
      <c r="K12" s="72">
        <v>0</v>
      </c>
      <c r="M12" s="72">
        <v>0</v>
      </c>
      <c r="O12" s="71">
        <v>0</v>
      </c>
      <c r="P12" s="71">
        <v>0</v>
      </c>
    </row>
    <row r="13" spans="1:80">
      <c r="A13" t="s">
        <v>226</v>
      </c>
      <c r="B13" t="s">
        <v>226</v>
      </c>
      <c r="D13" t="s">
        <v>226</v>
      </c>
      <c r="G13" s="68">
        <v>0</v>
      </c>
      <c r="H13" t="s">
        <v>226</v>
      </c>
      <c r="I13" s="69">
        <v>0</v>
      </c>
      <c r="J13" s="69">
        <v>0</v>
      </c>
      <c r="K13" s="68">
        <v>0</v>
      </c>
      <c r="L13" s="68">
        <v>0</v>
      </c>
      <c r="M13" s="68">
        <v>0</v>
      </c>
      <c r="N13" s="69">
        <v>0</v>
      </c>
      <c r="O13" s="69">
        <v>0</v>
      </c>
      <c r="P13" s="69">
        <v>0</v>
      </c>
    </row>
    <row r="14" spans="1:80">
      <c r="A14" s="70" t="s">
        <v>752</v>
      </c>
      <c r="G14" s="72">
        <v>0</v>
      </c>
      <c r="J14" s="71">
        <v>0</v>
      </c>
      <c r="K14" s="72">
        <v>0</v>
      </c>
      <c r="M14" s="72">
        <v>0</v>
      </c>
      <c r="O14" s="71">
        <v>0</v>
      </c>
      <c r="P14" s="71">
        <v>0</v>
      </c>
    </row>
    <row r="15" spans="1:80">
      <c r="A15" t="s">
        <v>226</v>
      </c>
      <c r="B15" t="s">
        <v>226</v>
      </c>
      <c r="D15" t="s">
        <v>226</v>
      </c>
      <c r="G15" s="68">
        <v>0</v>
      </c>
      <c r="H15" t="s">
        <v>226</v>
      </c>
      <c r="I15" s="69">
        <v>0</v>
      </c>
      <c r="J15" s="69">
        <v>0</v>
      </c>
      <c r="K15" s="68">
        <v>0</v>
      </c>
      <c r="L15" s="68">
        <v>0</v>
      </c>
      <c r="M15" s="68">
        <v>0</v>
      </c>
      <c r="N15" s="69">
        <v>0</v>
      </c>
      <c r="O15" s="69">
        <v>0</v>
      </c>
      <c r="P15" s="69">
        <v>0</v>
      </c>
    </row>
    <row r="16" spans="1:80">
      <c r="A16" s="70" t="s">
        <v>753</v>
      </c>
      <c r="G16" s="72">
        <v>0</v>
      </c>
      <c r="J16" s="71">
        <v>0</v>
      </c>
      <c r="K16" s="72">
        <v>0</v>
      </c>
      <c r="M16" s="72">
        <v>0</v>
      </c>
      <c r="O16" s="71">
        <v>0</v>
      </c>
      <c r="P16" s="71">
        <v>0</v>
      </c>
    </row>
    <row r="17" spans="1:16">
      <c r="A17" s="70" t="s">
        <v>754</v>
      </c>
      <c r="G17" s="72">
        <v>0</v>
      </c>
      <c r="J17" s="71">
        <v>0</v>
      </c>
      <c r="K17" s="72">
        <v>0</v>
      </c>
      <c r="M17" s="72">
        <v>0</v>
      </c>
      <c r="O17" s="71">
        <v>0</v>
      </c>
      <c r="P17" s="71">
        <v>0</v>
      </c>
    </row>
    <row r="18" spans="1:16">
      <c r="A18" t="s">
        <v>226</v>
      </c>
      <c r="B18" t="s">
        <v>226</v>
      </c>
      <c r="D18" t="s">
        <v>226</v>
      </c>
      <c r="G18" s="68">
        <v>0</v>
      </c>
      <c r="H18" t="s">
        <v>226</v>
      </c>
      <c r="I18" s="69">
        <v>0</v>
      </c>
      <c r="J18" s="69">
        <v>0</v>
      </c>
      <c r="K18" s="68">
        <v>0</v>
      </c>
      <c r="L18" s="68">
        <v>0</v>
      </c>
      <c r="M18" s="68">
        <v>0</v>
      </c>
      <c r="N18" s="69">
        <v>0</v>
      </c>
      <c r="O18" s="69">
        <v>0</v>
      </c>
      <c r="P18" s="69">
        <v>0</v>
      </c>
    </row>
    <row r="19" spans="1:16">
      <c r="A19" s="70" t="s">
        <v>755</v>
      </c>
      <c r="G19" s="72">
        <v>0</v>
      </c>
      <c r="J19" s="71">
        <v>0</v>
      </c>
      <c r="K19" s="72">
        <v>0</v>
      </c>
      <c r="M19" s="72">
        <v>0</v>
      </c>
      <c r="O19" s="71">
        <v>0</v>
      </c>
      <c r="P19" s="71">
        <v>0</v>
      </c>
    </row>
    <row r="20" spans="1:16">
      <c r="A20" t="s">
        <v>226</v>
      </c>
      <c r="B20" t="s">
        <v>226</v>
      </c>
      <c r="D20" t="s">
        <v>226</v>
      </c>
      <c r="G20" s="68">
        <v>0</v>
      </c>
      <c r="H20" t="s">
        <v>226</v>
      </c>
      <c r="I20" s="69">
        <v>0</v>
      </c>
      <c r="J20" s="69">
        <v>0</v>
      </c>
      <c r="K20" s="68">
        <v>0</v>
      </c>
      <c r="L20" s="68">
        <v>0</v>
      </c>
      <c r="M20" s="68">
        <v>0</v>
      </c>
      <c r="N20" s="69">
        <v>0</v>
      </c>
      <c r="O20" s="69">
        <v>0</v>
      </c>
      <c r="P20" s="69">
        <v>0</v>
      </c>
    </row>
    <row r="21" spans="1:16">
      <c r="A21" s="70" t="s">
        <v>756</v>
      </c>
      <c r="G21" s="72">
        <v>0</v>
      </c>
      <c r="J21" s="71">
        <v>0</v>
      </c>
      <c r="K21" s="72">
        <v>0</v>
      </c>
      <c r="M21" s="72">
        <v>0</v>
      </c>
      <c r="O21" s="71">
        <v>0</v>
      </c>
      <c r="P21" s="71">
        <v>0</v>
      </c>
    </row>
    <row r="22" spans="1:16">
      <c r="A22" t="s">
        <v>226</v>
      </c>
      <c r="B22" t="s">
        <v>226</v>
      </c>
      <c r="D22" t="s">
        <v>226</v>
      </c>
      <c r="G22" s="68">
        <v>0</v>
      </c>
      <c r="H22" t="s">
        <v>226</v>
      </c>
      <c r="I22" s="69">
        <v>0</v>
      </c>
      <c r="J22" s="69">
        <v>0</v>
      </c>
      <c r="K22" s="68">
        <v>0</v>
      </c>
      <c r="L22" s="68">
        <v>0</v>
      </c>
      <c r="M22" s="68">
        <v>0</v>
      </c>
      <c r="N22" s="69">
        <v>0</v>
      </c>
      <c r="O22" s="69">
        <v>0</v>
      </c>
      <c r="P22" s="69">
        <v>0</v>
      </c>
    </row>
    <row r="23" spans="1:16">
      <c r="A23" s="70" t="s">
        <v>757</v>
      </c>
      <c r="G23" s="72">
        <v>0</v>
      </c>
      <c r="J23" s="71">
        <v>0</v>
      </c>
      <c r="K23" s="72">
        <v>0</v>
      </c>
      <c r="M23" s="72">
        <v>0</v>
      </c>
      <c r="O23" s="71">
        <v>0</v>
      </c>
      <c r="P23" s="71">
        <v>0</v>
      </c>
    </row>
    <row r="24" spans="1:16">
      <c r="A24" t="s">
        <v>226</v>
      </c>
      <c r="B24" t="s">
        <v>226</v>
      </c>
      <c r="D24" t="s">
        <v>226</v>
      </c>
      <c r="G24" s="68">
        <v>0</v>
      </c>
      <c r="H24" t="s">
        <v>226</v>
      </c>
      <c r="I24" s="69">
        <v>0</v>
      </c>
      <c r="J24" s="69">
        <v>0</v>
      </c>
      <c r="K24" s="68">
        <v>0</v>
      </c>
      <c r="L24" s="68">
        <v>0</v>
      </c>
      <c r="M24" s="68">
        <v>0</v>
      </c>
      <c r="N24" s="69">
        <v>0</v>
      </c>
      <c r="O24" s="69">
        <v>0</v>
      </c>
      <c r="P24" s="69">
        <v>0</v>
      </c>
    </row>
    <row r="25" spans="1:16">
      <c r="A25" s="70" t="s">
        <v>231</v>
      </c>
      <c r="G25" s="72">
        <v>0</v>
      </c>
      <c r="J25" s="71">
        <v>0</v>
      </c>
      <c r="K25" s="72">
        <v>0</v>
      </c>
      <c r="M25" s="72">
        <v>0</v>
      </c>
      <c r="O25" s="71">
        <v>0</v>
      </c>
      <c r="P25" s="71">
        <v>0</v>
      </c>
    </row>
    <row r="26" spans="1:16">
      <c r="A26" s="70" t="s">
        <v>751</v>
      </c>
      <c r="G26" s="72">
        <v>0</v>
      </c>
      <c r="J26" s="71">
        <v>0</v>
      </c>
      <c r="K26" s="72">
        <v>0</v>
      </c>
      <c r="M26" s="72">
        <v>0</v>
      </c>
      <c r="O26" s="71">
        <v>0</v>
      </c>
      <c r="P26" s="71">
        <v>0</v>
      </c>
    </row>
    <row r="27" spans="1:16">
      <c r="A27" t="s">
        <v>226</v>
      </c>
      <c r="B27" t="s">
        <v>226</v>
      </c>
      <c r="D27" t="s">
        <v>226</v>
      </c>
      <c r="G27" s="68">
        <v>0</v>
      </c>
      <c r="H27" t="s">
        <v>226</v>
      </c>
      <c r="I27" s="69">
        <v>0</v>
      </c>
      <c r="J27" s="69">
        <v>0</v>
      </c>
      <c r="K27" s="68">
        <v>0</v>
      </c>
      <c r="L27" s="68">
        <v>0</v>
      </c>
      <c r="M27" s="68">
        <v>0</v>
      </c>
      <c r="N27" s="69">
        <v>0</v>
      </c>
      <c r="O27" s="69">
        <v>0</v>
      </c>
      <c r="P27" s="69">
        <v>0</v>
      </c>
    </row>
    <row r="28" spans="1:16">
      <c r="A28" s="70" t="s">
        <v>752</v>
      </c>
      <c r="G28" s="72">
        <v>0</v>
      </c>
      <c r="J28" s="71">
        <v>0</v>
      </c>
      <c r="K28" s="72">
        <v>0</v>
      </c>
      <c r="M28" s="72">
        <v>0</v>
      </c>
      <c r="O28" s="71">
        <v>0</v>
      </c>
      <c r="P28" s="71">
        <v>0</v>
      </c>
    </row>
    <row r="29" spans="1:16">
      <c r="A29" t="s">
        <v>226</v>
      </c>
      <c r="B29" t="s">
        <v>226</v>
      </c>
      <c r="D29" t="s">
        <v>226</v>
      </c>
      <c r="G29" s="68">
        <v>0</v>
      </c>
      <c r="H29" t="s">
        <v>226</v>
      </c>
      <c r="I29" s="69">
        <v>0</v>
      </c>
      <c r="J29" s="69">
        <v>0</v>
      </c>
      <c r="K29" s="68">
        <v>0</v>
      </c>
      <c r="L29" s="68">
        <v>0</v>
      </c>
      <c r="M29" s="68">
        <v>0</v>
      </c>
      <c r="N29" s="69">
        <v>0</v>
      </c>
      <c r="O29" s="69">
        <v>0</v>
      </c>
      <c r="P29" s="69">
        <v>0</v>
      </c>
    </row>
    <row r="30" spans="1:16">
      <c r="A30" s="70" t="s">
        <v>753</v>
      </c>
      <c r="G30" s="72">
        <v>0</v>
      </c>
      <c r="J30" s="71">
        <v>0</v>
      </c>
      <c r="K30" s="72">
        <v>0</v>
      </c>
      <c r="M30" s="72">
        <v>0</v>
      </c>
      <c r="O30" s="71">
        <v>0</v>
      </c>
      <c r="P30" s="71">
        <v>0</v>
      </c>
    </row>
    <row r="31" spans="1:16">
      <c r="A31" s="70" t="s">
        <v>754</v>
      </c>
      <c r="G31" s="72">
        <v>0</v>
      </c>
      <c r="J31" s="71">
        <v>0</v>
      </c>
      <c r="K31" s="72">
        <v>0</v>
      </c>
      <c r="M31" s="72">
        <v>0</v>
      </c>
      <c r="O31" s="71">
        <v>0</v>
      </c>
      <c r="P31" s="71">
        <v>0</v>
      </c>
    </row>
    <row r="32" spans="1:16">
      <c r="A32" t="s">
        <v>226</v>
      </c>
      <c r="B32" t="s">
        <v>226</v>
      </c>
      <c r="D32" t="s">
        <v>226</v>
      </c>
      <c r="G32" s="68">
        <v>0</v>
      </c>
      <c r="H32" t="s">
        <v>226</v>
      </c>
      <c r="I32" s="69">
        <v>0</v>
      </c>
      <c r="J32" s="69">
        <v>0</v>
      </c>
      <c r="K32" s="68">
        <v>0</v>
      </c>
      <c r="L32" s="68">
        <v>0</v>
      </c>
      <c r="M32" s="68">
        <v>0</v>
      </c>
      <c r="N32" s="69">
        <v>0</v>
      </c>
      <c r="O32" s="69">
        <v>0</v>
      </c>
      <c r="P32" s="69">
        <v>0</v>
      </c>
    </row>
    <row r="33" spans="1:16">
      <c r="A33" s="70" t="s">
        <v>755</v>
      </c>
      <c r="G33" s="72">
        <v>0</v>
      </c>
      <c r="J33" s="71">
        <v>0</v>
      </c>
      <c r="K33" s="72">
        <v>0</v>
      </c>
      <c r="M33" s="72">
        <v>0</v>
      </c>
      <c r="O33" s="71">
        <v>0</v>
      </c>
      <c r="P33" s="71">
        <v>0</v>
      </c>
    </row>
    <row r="34" spans="1:16">
      <c r="A34" t="s">
        <v>226</v>
      </c>
      <c r="B34" t="s">
        <v>226</v>
      </c>
      <c r="D34" t="s">
        <v>226</v>
      </c>
      <c r="G34" s="68">
        <v>0</v>
      </c>
      <c r="H34" t="s">
        <v>226</v>
      </c>
      <c r="I34" s="69">
        <v>0</v>
      </c>
      <c r="J34" s="69">
        <v>0</v>
      </c>
      <c r="K34" s="68">
        <v>0</v>
      </c>
      <c r="L34" s="68">
        <v>0</v>
      </c>
      <c r="M34" s="68">
        <v>0</v>
      </c>
      <c r="N34" s="69">
        <v>0</v>
      </c>
      <c r="O34" s="69">
        <v>0</v>
      </c>
      <c r="P34" s="69">
        <v>0</v>
      </c>
    </row>
    <row r="35" spans="1:16">
      <c r="A35" s="70" t="s">
        <v>756</v>
      </c>
      <c r="G35" s="72">
        <v>0</v>
      </c>
      <c r="J35" s="71">
        <v>0</v>
      </c>
      <c r="K35" s="72">
        <v>0</v>
      </c>
      <c r="M35" s="72">
        <v>0</v>
      </c>
      <c r="O35" s="71">
        <v>0</v>
      </c>
      <c r="P35" s="71">
        <v>0</v>
      </c>
    </row>
    <row r="36" spans="1:16">
      <c r="A36" t="s">
        <v>226</v>
      </c>
      <c r="B36" t="s">
        <v>226</v>
      </c>
      <c r="D36" t="s">
        <v>226</v>
      </c>
      <c r="G36" s="68">
        <v>0</v>
      </c>
      <c r="H36" t="s">
        <v>226</v>
      </c>
      <c r="I36" s="69">
        <v>0</v>
      </c>
      <c r="J36" s="69">
        <v>0</v>
      </c>
      <c r="K36" s="68">
        <v>0</v>
      </c>
      <c r="L36" s="68">
        <v>0</v>
      </c>
      <c r="M36" s="68">
        <v>0</v>
      </c>
      <c r="N36" s="69">
        <v>0</v>
      </c>
      <c r="O36" s="69">
        <v>0</v>
      </c>
      <c r="P36" s="69">
        <v>0</v>
      </c>
    </row>
    <row r="37" spans="1:16">
      <c r="A37" s="70" t="s">
        <v>757</v>
      </c>
      <c r="G37" s="72">
        <v>0</v>
      </c>
      <c r="J37" s="71">
        <v>0</v>
      </c>
      <c r="K37" s="72">
        <v>0</v>
      </c>
      <c r="M37" s="72">
        <v>0</v>
      </c>
      <c r="O37" s="71">
        <v>0</v>
      </c>
      <c r="P37" s="71">
        <v>0</v>
      </c>
    </row>
    <row r="38" spans="1:16">
      <c r="A38" t="s">
        <v>226</v>
      </c>
      <c r="B38" t="s">
        <v>226</v>
      </c>
      <c r="D38" t="s">
        <v>226</v>
      </c>
      <c r="G38" s="68">
        <v>0</v>
      </c>
      <c r="H38" t="s">
        <v>226</v>
      </c>
      <c r="I38" s="69">
        <v>0</v>
      </c>
      <c r="J38" s="69">
        <v>0</v>
      </c>
      <c r="K38" s="68">
        <v>0</v>
      </c>
      <c r="L38" s="68">
        <v>0</v>
      </c>
      <c r="M38" s="68">
        <v>0</v>
      </c>
      <c r="N38" s="69">
        <v>0</v>
      </c>
      <c r="O38" s="69">
        <v>0</v>
      </c>
      <c r="P38" s="69">
        <v>0</v>
      </c>
    </row>
    <row r="39" spans="1:16">
      <c r="A39" s="91" t="s">
        <v>233</v>
      </c>
    </row>
    <row r="40" spans="1:16">
      <c r="A40" s="91" t="s">
        <v>247</v>
      </c>
    </row>
    <row r="41" spans="1:16">
      <c r="A41" s="91" t="s">
        <v>248</v>
      </c>
    </row>
    <row r="42" spans="1:16">
      <c r="A42" s="91" t="s">
        <v>249</v>
      </c>
    </row>
    <row r="43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7" sqref="A7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 customWidth="1"/>
    <col min="17" max="17" width="6.7109375" style="16" hidden="1" customWidth="1"/>
    <col min="18" max="18" width="7.7109375" style="16" hidden="1" customWidth="1"/>
    <col min="19" max="19" width="7.140625" style="16" hidden="1" customWidth="1"/>
    <col min="20" max="20" width="6" style="16" hidden="1" customWidth="1"/>
    <col min="21" max="21" width="7.85546875" style="16" hidden="1" customWidth="1"/>
    <col min="22" max="22" width="8.140625" style="16" hidden="1" customWidth="1"/>
    <col min="23" max="23" width="6.28515625" style="16" hidden="1" customWidth="1"/>
    <col min="24" max="24" width="8" style="16" hidden="1" customWidth="1"/>
    <col min="25" max="25" width="8.7109375" style="16" hidden="1" customWidth="1"/>
    <col min="26" max="26" width="10" style="16" hidden="1" customWidth="1"/>
    <col min="27" max="27" width="9.5703125" style="16" hidden="1" customWidth="1"/>
    <col min="28" max="28" width="6.140625" style="16" hidden="1" customWidth="1"/>
    <col min="29" max="30" width="5.7109375" style="16" hidden="1" customWidth="1"/>
    <col min="31" max="31" width="6.85546875" style="16" hidden="1" customWidth="1"/>
    <col min="32" max="32" width="6.42578125" style="16" hidden="1" customWidth="1"/>
    <col min="33" max="33" width="6.7109375" style="16" hidden="1" customWidth="1"/>
    <col min="34" max="34" width="7.28515625" style="16" hidden="1" customWidth="1"/>
    <col min="35" max="38" width="5.7109375" style="16" hidden="1" customWidth="1"/>
    <col min="39" max="46" width="5.7109375" style="14" hidden="1" customWidth="1"/>
    <col min="47" max="47" width="9.140625" style="14" hidden="1" customWidth="1"/>
    <col min="48" max="72" width="0" style="14" hidden="1" customWidth="1"/>
    <col min="73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  <c r="B2" t="s">
        <v>197</v>
      </c>
    </row>
    <row r="3" spans="1:71">
      <c r="A3" s="2" t="s">
        <v>2</v>
      </c>
      <c r="B3" t="s">
        <v>198</v>
      </c>
    </row>
    <row r="4" spans="1:71">
      <c r="A4" s="2" t="s">
        <v>3</v>
      </c>
      <c r="B4" t="s">
        <v>199</v>
      </c>
    </row>
    <row r="5" spans="1:71" ht="26.25" customHeight="1">
      <c r="A5" s="105" t="s">
        <v>135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7"/>
    </row>
    <row r="6" spans="1:71" ht="26.25" customHeight="1">
      <c r="A6" s="105" t="s">
        <v>68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1:71" s="16" customFormat="1">
      <c r="A7" s="43" t="s">
        <v>95</v>
      </c>
      <c r="B7" s="44" t="s">
        <v>48</v>
      </c>
      <c r="C7" s="44" t="s">
        <v>50</v>
      </c>
      <c r="D7" s="44" t="s">
        <v>51</v>
      </c>
      <c r="E7" s="44" t="s">
        <v>70</v>
      </c>
      <c r="F7" s="44" t="s">
        <v>71</v>
      </c>
      <c r="G7" s="44" t="s">
        <v>52</v>
      </c>
      <c r="H7" s="44" t="s">
        <v>53</v>
      </c>
      <c r="I7" s="44" t="s">
        <v>54</v>
      </c>
      <c r="J7" s="44" t="s">
        <v>186</v>
      </c>
      <c r="K7" s="44" t="s">
        <v>187</v>
      </c>
      <c r="L7" s="44" t="s">
        <v>5</v>
      </c>
      <c r="M7" s="44" t="s">
        <v>72</v>
      </c>
      <c r="N7" s="44" t="s">
        <v>56</v>
      </c>
      <c r="O7" s="45" t="s">
        <v>182</v>
      </c>
    </row>
    <row r="8" spans="1:71" s="16" customFormat="1" ht="25.5" customHeight="1">
      <c r="A8" s="17"/>
      <c r="B8" s="27"/>
      <c r="C8" s="27"/>
      <c r="D8" s="27"/>
      <c r="E8" s="27" t="s">
        <v>73</v>
      </c>
      <c r="F8" s="27" t="s">
        <v>74</v>
      </c>
      <c r="G8" s="27"/>
      <c r="H8" s="27" t="s">
        <v>7</v>
      </c>
      <c r="I8" s="27" t="s">
        <v>7</v>
      </c>
      <c r="J8" s="27" t="s">
        <v>183</v>
      </c>
      <c r="K8" s="27"/>
      <c r="L8" s="27" t="s">
        <v>6</v>
      </c>
      <c r="M8" s="27" t="s">
        <v>7</v>
      </c>
      <c r="N8" s="27" t="s">
        <v>7</v>
      </c>
      <c r="O8" s="28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30" t="s">
        <v>77</v>
      </c>
      <c r="O9" s="30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7"/>
      <c r="G10" s="7"/>
      <c r="H10" s="7"/>
      <c r="I10" s="7"/>
      <c r="J10" s="66">
        <v>0</v>
      </c>
      <c r="K10" s="7"/>
      <c r="L10" s="66">
        <v>0</v>
      </c>
      <c r="M10" s="7"/>
      <c r="N10" s="67">
        <v>0</v>
      </c>
      <c r="O10" s="67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70" t="s">
        <v>202</v>
      </c>
      <c r="F11" s="72">
        <v>0</v>
      </c>
      <c r="I11" s="71">
        <v>0</v>
      </c>
      <c r="J11" s="72">
        <v>0</v>
      </c>
      <c r="L11" s="72">
        <v>0</v>
      </c>
      <c r="N11" s="71">
        <v>0</v>
      </c>
      <c r="O11" s="71">
        <v>0</v>
      </c>
    </row>
    <row r="12" spans="1:71">
      <c r="A12" s="70" t="s">
        <v>758</v>
      </c>
      <c r="F12" s="72">
        <v>0</v>
      </c>
      <c r="I12" s="71">
        <v>0</v>
      </c>
      <c r="J12" s="72">
        <v>0</v>
      </c>
      <c r="L12" s="72">
        <v>0</v>
      </c>
      <c r="N12" s="71">
        <v>0</v>
      </c>
      <c r="O12" s="71">
        <v>0</v>
      </c>
    </row>
    <row r="13" spans="1:71">
      <c r="A13" t="s">
        <v>226</v>
      </c>
      <c r="B13" t="s">
        <v>226</v>
      </c>
      <c r="C13" t="s">
        <v>226</v>
      </c>
      <c r="F13" s="68">
        <v>0</v>
      </c>
      <c r="G13" t="s">
        <v>226</v>
      </c>
      <c r="H13" s="69">
        <v>0</v>
      </c>
      <c r="I13" s="69">
        <v>0</v>
      </c>
      <c r="J13" s="68">
        <v>0</v>
      </c>
      <c r="K13" s="68">
        <v>0</v>
      </c>
      <c r="L13" s="68">
        <v>0</v>
      </c>
      <c r="M13" s="69">
        <v>0</v>
      </c>
      <c r="N13" s="69">
        <v>0</v>
      </c>
      <c r="O13" s="69">
        <v>0</v>
      </c>
    </row>
    <row r="14" spans="1:71">
      <c r="A14" s="70" t="s">
        <v>759</v>
      </c>
      <c r="F14" s="72">
        <v>0</v>
      </c>
      <c r="I14" s="71">
        <v>0</v>
      </c>
      <c r="J14" s="72">
        <v>0</v>
      </c>
      <c r="L14" s="72">
        <v>0</v>
      </c>
      <c r="N14" s="71">
        <v>0</v>
      </c>
      <c r="O14" s="71">
        <v>0</v>
      </c>
    </row>
    <row r="15" spans="1:71">
      <c r="A15" t="s">
        <v>226</v>
      </c>
      <c r="B15" t="s">
        <v>226</v>
      </c>
      <c r="C15" t="s">
        <v>226</v>
      </c>
      <c r="F15" s="68">
        <v>0</v>
      </c>
      <c r="G15" t="s">
        <v>226</v>
      </c>
      <c r="H15" s="69">
        <v>0</v>
      </c>
      <c r="I15" s="69">
        <v>0</v>
      </c>
      <c r="J15" s="68">
        <v>0</v>
      </c>
      <c r="K15" s="68">
        <v>0</v>
      </c>
      <c r="L15" s="68">
        <v>0</v>
      </c>
      <c r="M15" s="69">
        <v>0</v>
      </c>
      <c r="N15" s="69">
        <v>0</v>
      </c>
      <c r="O15" s="69">
        <v>0</v>
      </c>
    </row>
    <row r="16" spans="1:71">
      <c r="A16" s="70" t="s">
        <v>760</v>
      </c>
      <c r="F16" s="72">
        <v>0</v>
      </c>
      <c r="I16" s="71">
        <v>0</v>
      </c>
      <c r="J16" s="72">
        <v>0</v>
      </c>
      <c r="L16" s="72">
        <v>0</v>
      </c>
      <c r="N16" s="71">
        <v>0</v>
      </c>
      <c r="O16" s="71">
        <v>0</v>
      </c>
    </row>
    <row r="17" spans="1:15">
      <c r="A17" t="s">
        <v>226</v>
      </c>
      <c r="B17" t="s">
        <v>226</v>
      </c>
      <c r="C17" t="s">
        <v>226</v>
      </c>
      <c r="F17" s="68">
        <v>0</v>
      </c>
      <c r="G17" t="s">
        <v>226</v>
      </c>
      <c r="H17" s="69">
        <v>0</v>
      </c>
      <c r="I17" s="69">
        <v>0</v>
      </c>
      <c r="J17" s="68">
        <v>0</v>
      </c>
      <c r="K17" s="68">
        <v>0</v>
      </c>
      <c r="L17" s="68">
        <v>0</v>
      </c>
      <c r="M17" s="69">
        <v>0</v>
      </c>
      <c r="N17" s="69">
        <v>0</v>
      </c>
      <c r="O17" s="69">
        <v>0</v>
      </c>
    </row>
    <row r="18" spans="1:15">
      <c r="A18" s="70" t="s">
        <v>761</v>
      </c>
      <c r="F18" s="72">
        <v>0</v>
      </c>
      <c r="I18" s="71">
        <v>0</v>
      </c>
      <c r="J18" s="72">
        <v>0</v>
      </c>
      <c r="L18" s="72">
        <v>0</v>
      </c>
      <c r="N18" s="71">
        <v>0</v>
      </c>
      <c r="O18" s="71">
        <v>0</v>
      </c>
    </row>
    <row r="19" spans="1:15">
      <c r="A19" t="s">
        <v>226</v>
      </c>
      <c r="B19" t="s">
        <v>226</v>
      </c>
      <c r="C19" t="s">
        <v>226</v>
      </c>
      <c r="F19" s="68">
        <v>0</v>
      </c>
      <c r="G19" t="s">
        <v>226</v>
      </c>
      <c r="H19" s="69">
        <v>0</v>
      </c>
      <c r="I19" s="69">
        <v>0</v>
      </c>
      <c r="J19" s="68">
        <v>0</v>
      </c>
      <c r="K19" s="68">
        <v>0</v>
      </c>
      <c r="L19" s="68">
        <v>0</v>
      </c>
      <c r="M19" s="69">
        <v>0</v>
      </c>
      <c r="N19" s="69">
        <v>0</v>
      </c>
      <c r="O19" s="69">
        <v>0</v>
      </c>
    </row>
    <row r="20" spans="1:15">
      <c r="A20" s="70" t="s">
        <v>255</v>
      </c>
      <c r="F20" s="72">
        <v>0</v>
      </c>
      <c r="I20" s="71">
        <v>0</v>
      </c>
      <c r="J20" s="72">
        <v>0</v>
      </c>
      <c r="L20" s="72">
        <v>0</v>
      </c>
      <c r="N20" s="71">
        <v>0</v>
      </c>
      <c r="O20" s="71">
        <v>0</v>
      </c>
    </row>
    <row r="21" spans="1:15">
      <c r="A21" t="s">
        <v>226</v>
      </c>
      <c r="B21" t="s">
        <v>226</v>
      </c>
      <c r="C21" t="s">
        <v>226</v>
      </c>
      <c r="F21" s="68">
        <v>0</v>
      </c>
      <c r="G21" t="s">
        <v>226</v>
      </c>
      <c r="H21" s="69">
        <v>0</v>
      </c>
      <c r="I21" s="69">
        <v>0</v>
      </c>
      <c r="J21" s="68">
        <v>0</v>
      </c>
      <c r="K21" s="68">
        <v>0</v>
      </c>
      <c r="L21" s="68">
        <v>0</v>
      </c>
      <c r="M21" s="69">
        <v>0</v>
      </c>
      <c r="N21" s="69">
        <v>0</v>
      </c>
      <c r="O21" s="69">
        <v>0</v>
      </c>
    </row>
    <row r="22" spans="1:15">
      <c r="A22" s="70" t="s">
        <v>231</v>
      </c>
      <c r="F22" s="72">
        <v>0</v>
      </c>
      <c r="I22" s="71">
        <v>0</v>
      </c>
      <c r="J22" s="72">
        <v>0</v>
      </c>
      <c r="L22" s="72">
        <v>0</v>
      </c>
      <c r="N22" s="71">
        <v>0</v>
      </c>
      <c r="O22" s="71">
        <v>0</v>
      </c>
    </row>
    <row r="23" spans="1:15">
      <c r="A23" s="70" t="s">
        <v>245</v>
      </c>
      <c r="F23" s="72">
        <v>0</v>
      </c>
      <c r="I23" s="71">
        <v>0</v>
      </c>
      <c r="J23" s="72">
        <v>0</v>
      </c>
      <c r="L23" s="72">
        <v>0</v>
      </c>
      <c r="N23" s="71">
        <v>0</v>
      </c>
      <c r="O23" s="71">
        <v>0</v>
      </c>
    </row>
    <row r="24" spans="1:15">
      <c r="A24" t="s">
        <v>226</v>
      </c>
      <c r="B24" t="s">
        <v>226</v>
      </c>
      <c r="C24" t="s">
        <v>226</v>
      </c>
      <c r="F24" s="68">
        <v>0</v>
      </c>
      <c r="G24" t="s">
        <v>226</v>
      </c>
      <c r="H24" s="69">
        <v>0</v>
      </c>
      <c r="I24" s="69">
        <v>0</v>
      </c>
      <c r="J24" s="68">
        <v>0</v>
      </c>
      <c r="K24" s="68">
        <v>0</v>
      </c>
      <c r="L24" s="68">
        <v>0</v>
      </c>
      <c r="M24" s="69">
        <v>0</v>
      </c>
      <c r="N24" s="69">
        <v>0</v>
      </c>
      <c r="O24" s="69">
        <v>0</v>
      </c>
    </row>
    <row r="25" spans="1:15">
      <c r="A25" s="70" t="s">
        <v>762</v>
      </c>
      <c r="F25" s="72">
        <v>0</v>
      </c>
      <c r="I25" s="71">
        <v>0</v>
      </c>
      <c r="J25" s="72">
        <v>0</v>
      </c>
      <c r="L25" s="72">
        <v>0</v>
      </c>
      <c r="N25" s="71">
        <v>0</v>
      </c>
      <c r="O25" s="71">
        <v>0</v>
      </c>
    </row>
    <row r="26" spans="1:15">
      <c r="A26" t="s">
        <v>226</v>
      </c>
      <c r="B26" t="s">
        <v>226</v>
      </c>
      <c r="C26" t="s">
        <v>226</v>
      </c>
      <c r="F26" s="68">
        <v>0</v>
      </c>
      <c r="G26" t="s">
        <v>226</v>
      </c>
      <c r="H26" s="69">
        <v>0</v>
      </c>
      <c r="I26" s="69">
        <v>0</v>
      </c>
      <c r="J26" s="68">
        <v>0</v>
      </c>
      <c r="K26" s="68">
        <v>0</v>
      </c>
      <c r="L26" s="68">
        <v>0</v>
      </c>
      <c r="M26" s="69">
        <v>0</v>
      </c>
      <c r="N26" s="69">
        <v>0</v>
      </c>
      <c r="O26" s="69">
        <v>0</v>
      </c>
    </row>
    <row r="27" spans="1:15">
      <c r="A27" s="91" t="s">
        <v>247</v>
      </c>
    </row>
    <row r="28" spans="1:15">
      <c r="A28" s="91" t="s">
        <v>248</v>
      </c>
    </row>
    <row r="29" spans="1:15">
      <c r="A29" s="91" t="s">
        <v>249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  <c r="B2" t="s">
        <v>197</v>
      </c>
    </row>
    <row r="3" spans="1:64">
      <c r="A3" s="2" t="s">
        <v>2</v>
      </c>
      <c r="B3" t="s">
        <v>198</v>
      </c>
    </row>
    <row r="4" spans="1:64">
      <c r="A4" s="2" t="s">
        <v>3</v>
      </c>
      <c r="B4" t="s">
        <v>199</v>
      </c>
    </row>
    <row r="5" spans="1:64" ht="26.25" customHeight="1">
      <c r="A5" s="105" t="s">
        <v>135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7"/>
    </row>
    <row r="6" spans="1:64" ht="26.25" customHeight="1">
      <c r="A6" s="105" t="s">
        <v>81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</row>
    <row r="7" spans="1:64" s="16" customFormat="1">
      <c r="A7" s="43" t="s">
        <v>95</v>
      </c>
      <c r="B7" s="44" t="s">
        <v>48</v>
      </c>
      <c r="C7" s="44" t="s">
        <v>136</v>
      </c>
      <c r="D7" s="44" t="s">
        <v>49</v>
      </c>
      <c r="E7" s="44" t="s">
        <v>83</v>
      </c>
      <c r="F7" s="44" t="s">
        <v>50</v>
      </c>
      <c r="G7" s="44" t="s">
        <v>51</v>
      </c>
      <c r="H7" s="44" t="s">
        <v>70</v>
      </c>
      <c r="I7" s="44" t="s">
        <v>71</v>
      </c>
      <c r="J7" s="44" t="s">
        <v>52</v>
      </c>
      <c r="K7" s="44" t="s">
        <v>53</v>
      </c>
      <c r="L7" s="109" t="s">
        <v>54</v>
      </c>
      <c r="M7" s="44" t="s">
        <v>186</v>
      </c>
      <c r="N7" s="44" t="s">
        <v>187</v>
      </c>
      <c r="O7" s="44" t="s">
        <v>5</v>
      </c>
      <c r="P7" s="44" t="s">
        <v>72</v>
      </c>
      <c r="Q7" s="44" t="s">
        <v>56</v>
      </c>
      <c r="R7" s="45" t="s">
        <v>182</v>
      </c>
      <c r="T7" s="14"/>
      <c r="BI7" s="14"/>
    </row>
    <row r="8" spans="1:64" s="16" customFormat="1" ht="17.25" customHeight="1">
      <c r="A8" s="17"/>
      <c r="B8" s="27"/>
      <c r="C8" s="18"/>
      <c r="D8" s="18"/>
      <c r="E8" s="27"/>
      <c r="F8" s="27"/>
      <c r="G8" s="27"/>
      <c r="H8" s="27" t="s">
        <v>73</v>
      </c>
      <c r="I8" s="27" t="s">
        <v>74</v>
      </c>
      <c r="J8" s="27"/>
      <c r="K8" s="27" t="s">
        <v>7</v>
      </c>
      <c r="L8" s="27" t="s">
        <v>7</v>
      </c>
      <c r="M8" s="27" t="s">
        <v>183</v>
      </c>
      <c r="N8" s="27"/>
      <c r="O8" s="27" t="s">
        <v>6</v>
      </c>
      <c r="P8" s="27" t="s">
        <v>7</v>
      </c>
      <c r="Q8" s="27" t="s">
        <v>7</v>
      </c>
      <c r="R8" s="28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30" t="s">
        <v>84</v>
      </c>
      <c r="R9" s="30" t="s">
        <v>85</v>
      </c>
      <c r="S9" s="31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6">
        <v>0</v>
      </c>
      <c r="N10" s="7"/>
      <c r="O10" s="66">
        <v>0</v>
      </c>
      <c r="P10" s="7"/>
      <c r="Q10" s="67">
        <v>0</v>
      </c>
      <c r="R10" s="67">
        <v>0</v>
      </c>
      <c r="S10" s="31"/>
      <c r="BI10" s="14"/>
      <c r="BL10" s="14"/>
    </row>
    <row r="11" spans="1:64">
      <c r="A11" s="70" t="s">
        <v>202</v>
      </c>
      <c r="C11" s="14"/>
      <c r="D11" s="14"/>
      <c r="E11" s="14"/>
      <c r="I11" s="72">
        <v>0</v>
      </c>
      <c r="L11" s="71">
        <v>0</v>
      </c>
      <c r="M11" s="72">
        <v>0</v>
      </c>
      <c r="O11" s="72">
        <v>0</v>
      </c>
      <c r="Q11" s="71">
        <v>0</v>
      </c>
      <c r="R11" s="71">
        <v>0</v>
      </c>
    </row>
    <row r="12" spans="1:64">
      <c r="A12" s="70" t="s">
        <v>763</v>
      </c>
      <c r="C12" s="14"/>
      <c r="D12" s="14"/>
      <c r="E12" s="14"/>
      <c r="I12" s="72">
        <v>0</v>
      </c>
      <c r="L12" s="71">
        <v>0</v>
      </c>
      <c r="M12" s="72">
        <v>0</v>
      </c>
      <c r="O12" s="72">
        <v>0</v>
      </c>
      <c r="Q12" s="71">
        <v>0</v>
      </c>
      <c r="R12" s="71">
        <v>0</v>
      </c>
    </row>
    <row r="13" spans="1:64">
      <c r="A13" t="s">
        <v>226</v>
      </c>
      <c r="B13" t="s">
        <v>226</v>
      </c>
      <c r="C13" s="14"/>
      <c r="D13" s="14"/>
      <c r="E13" t="s">
        <v>226</v>
      </c>
      <c r="F13" t="s">
        <v>226</v>
      </c>
      <c r="I13" s="68">
        <v>0</v>
      </c>
      <c r="J13" t="s">
        <v>226</v>
      </c>
      <c r="K13" s="69">
        <v>0</v>
      </c>
      <c r="L13" s="69">
        <v>0</v>
      </c>
      <c r="M13" s="68">
        <v>0</v>
      </c>
      <c r="N13" s="68">
        <v>0</v>
      </c>
      <c r="O13" s="68">
        <v>0</v>
      </c>
      <c r="P13" s="69">
        <v>0</v>
      </c>
      <c r="Q13" s="69">
        <v>0</v>
      </c>
      <c r="R13" s="69">
        <v>0</v>
      </c>
    </row>
    <row r="14" spans="1:64">
      <c r="A14" s="70" t="s">
        <v>764</v>
      </c>
      <c r="C14" s="14"/>
      <c r="D14" s="14"/>
      <c r="E14" s="14"/>
      <c r="I14" s="72">
        <v>0</v>
      </c>
      <c r="L14" s="71">
        <v>0</v>
      </c>
      <c r="M14" s="72">
        <v>0</v>
      </c>
      <c r="O14" s="72">
        <v>0</v>
      </c>
      <c r="Q14" s="71">
        <v>0</v>
      </c>
      <c r="R14" s="71">
        <v>0</v>
      </c>
    </row>
    <row r="15" spans="1:64">
      <c r="A15" t="s">
        <v>226</v>
      </c>
      <c r="B15" t="s">
        <v>226</v>
      </c>
      <c r="C15" s="14"/>
      <c r="D15" s="14"/>
      <c r="E15" t="s">
        <v>226</v>
      </c>
      <c r="F15" t="s">
        <v>226</v>
      </c>
      <c r="I15" s="68">
        <v>0</v>
      </c>
      <c r="J15" t="s">
        <v>226</v>
      </c>
      <c r="K15" s="69">
        <v>0</v>
      </c>
      <c r="L15" s="69">
        <v>0</v>
      </c>
      <c r="M15" s="68">
        <v>0</v>
      </c>
      <c r="N15" s="68">
        <v>0</v>
      </c>
      <c r="O15" s="68">
        <v>0</v>
      </c>
      <c r="P15" s="69">
        <v>0</v>
      </c>
      <c r="Q15" s="69">
        <v>0</v>
      </c>
      <c r="R15" s="69">
        <v>0</v>
      </c>
    </row>
    <row r="16" spans="1:64">
      <c r="A16" s="70" t="s">
        <v>252</v>
      </c>
      <c r="C16" s="14"/>
      <c r="D16" s="14"/>
      <c r="E16" s="14"/>
      <c r="I16" s="72">
        <v>0</v>
      </c>
      <c r="L16" s="71">
        <v>0</v>
      </c>
      <c r="M16" s="72">
        <v>0</v>
      </c>
      <c r="O16" s="72">
        <v>0</v>
      </c>
      <c r="Q16" s="71">
        <v>0</v>
      </c>
      <c r="R16" s="71">
        <v>0</v>
      </c>
    </row>
    <row r="17" spans="1:18">
      <c r="A17" t="s">
        <v>226</v>
      </c>
      <c r="B17" t="s">
        <v>226</v>
      </c>
      <c r="C17" s="14"/>
      <c r="D17" s="14"/>
      <c r="E17" t="s">
        <v>226</v>
      </c>
      <c r="F17" t="s">
        <v>226</v>
      </c>
      <c r="I17" s="68">
        <v>0</v>
      </c>
      <c r="J17" t="s">
        <v>226</v>
      </c>
      <c r="K17" s="69">
        <v>0</v>
      </c>
      <c r="L17" s="69">
        <v>0</v>
      </c>
      <c r="M17" s="68">
        <v>0</v>
      </c>
      <c r="N17" s="68">
        <v>0</v>
      </c>
      <c r="O17" s="68">
        <v>0</v>
      </c>
      <c r="P17" s="69">
        <v>0</v>
      </c>
      <c r="Q17" s="69">
        <v>0</v>
      </c>
      <c r="R17" s="69">
        <v>0</v>
      </c>
    </row>
    <row r="18" spans="1:18">
      <c r="A18" s="70" t="s">
        <v>255</v>
      </c>
      <c r="C18" s="14"/>
      <c r="D18" s="14"/>
      <c r="E18" s="14"/>
      <c r="I18" s="72">
        <v>0</v>
      </c>
      <c r="L18" s="71">
        <v>0</v>
      </c>
      <c r="M18" s="72">
        <v>0</v>
      </c>
      <c r="O18" s="72">
        <v>0</v>
      </c>
      <c r="Q18" s="71">
        <v>0</v>
      </c>
      <c r="R18" s="71">
        <v>0</v>
      </c>
    </row>
    <row r="19" spans="1:18">
      <c r="A19" t="s">
        <v>226</v>
      </c>
      <c r="B19" t="s">
        <v>226</v>
      </c>
      <c r="C19" s="14"/>
      <c r="D19" s="14"/>
      <c r="E19" t="s">
        <v>226</v>
      </c>
      <c r="F19" t="s">
        <v>226</v>
      </c>
      <c r="I19" s="68">
        <v>0</v>
      </c>
      <c r="J19" t="s">
        <v>226</v>
      </c>
      <c r="K19" s="69">
        <v>0</v>
      </c>
      <c r="L19" s="69">
        <v>0</v>
      </c>
      <c r="M19" s="68">
        <v>0</v>
      </c>
      <c r="N19" s="68">
        <v>0</v>
      </c>
      <c r="O19" s="68">
        <v>0</v>
      </c>
      <c r="P19" s="69">
        <v>0</v>
      </c>
      <c r="Q19" s="69">
        <v>0</v>
      </c>
      <c r="R19" s="69">
        <v>0</v>
      </c>
    </row>
    <row r="20" spans="1:18">
      <c r="A20" s="70" t="s">
        <v>231</v>
      </c>
      <c r="C20" s="14"/>
      <c r="D20" s="14"/>
      <c r="E20" s="14"/>
      <c r="I20" s="72">
        <v>0</v>
      </c>
      <c r="L20" s="71">
        <v>0</v>
      </c>
      <c r="M20" s="72">
        <v>0</v>
      </c>
      <c r="O20" s="72">
        <v>0</v>
      </c>
      <c r="Q20" s="71">
        <v>0</v>
      </c>
      <c r="R20" s="71">
        <v>0</v>
      </c>
    </row>
    <row r="21" spans="1:18">
      <c r="A21" s="70" t="s">
        <v>765</v>
      </c>
      <c r="C21" s="14"/>
      <c r="D21" s="14"/>
      <c r="E21" s="14"/>
      <c r="I21" s="72">
        <v>0</v>
      </c>
      <c r="L21" s="71">
        <v>0</v>
      </c>
      <c r="M21" s="72">
        <v>0</v>
      </c>
      <c r="O21" s="72">
        <v>0</v>
      </c>
      <c r="Q21" s="71">
        <v>0</v>
      </c>
      <c r="R21" s="71">
        <v>0</v>
      </c>
    </row>
    <row r="22" spans="1:18">
      <c r="A22" t="s">
        <v>226</v>
      </c>
      <c r="B22" t="s">
        <v>226</v>
      </c>
      <c r="C22" s="14"/>
      <c r="D22" s="14"/>
      <c r="E22" t="s">
        <v>226</v>
      </c>
      <c r="F22" t="s">
        <v>226</v>
      </c>
      <c r="I22" s="68">
        <v>0</v>
      </c>
      <c r="J22" t="s">
        <v>226</v>
      </c>
      <c r="K22" s="69">
        <v>0</v>
      </c>
      <c r="L22" s="69">
        <v>0</v>
      </c>
      <c r="M22" s="68">
        <v>0</v>
      </c>
      <c r="N22" s="68">
        <v>0</v>
      </c>
      <c r="O22" s="68">
        <v>0</v>
      </c>
      <c r="P22" s="69">
        <v>0</v>
      </c>
      <c r="Q22" s="69">
        <v>0</v>
      </c>
      <c r="R22" s="69">
        <v>0</v>
      </c>
    </row>
    <row r="23" spans="1:18">
      <c r="A23" s="70" t="s">
        <v>766</v>
      </c>
      <c r="C23" s="14"/>
      <c r="D23" s="14"/>
      <c r="E23" s="14"/>
      <c r="I23" s="72">
        <v>0</v>
      </c>
      <c r="L23" s="71">
        <v>0</v>
      </c>
      <c r="M23" s="72">
        <v>0</v>
      </c>
      <c r="O23" s="72">
        <v>0</v>
      </c>
      <c r="Q23" s="71">
        <v>0</v>
      </c>
      <c r="R23" s="71">
        <v>0</v>
      </c>
    </row>
    <row r="24" spans="1:18">
      <c r="A24" t="s">
        <v>226</v>
      </c>
      <c r="B24" t="s">
        <v>226</v>
      </c>
      <c r="C24" s="14"/>
      <c r="D24" s="14"/>
      <c r="E24" t="s">
        <v>226</v>
      </c>
      <c r="F24" t="s">
        <v>226</v>
      </c>
      <c r="I24" s="68">
        <v>0</v>
      </c>
      <c r="J24" t="s">
        <v>226</v>
      </c>
      <c r="K24" s="69">
        <v>0</v>
      </c>
      <c r="L24" s="69">
        <v>0</v>
      </c>
      <c r="M24" s="68">
        <v>0</v>
      </c>
      <c r="N24" s="68">
        <v>0</v>
      </c>
      <c r="O24" s="68">
        <v>0</v>
      </c>
      <c r="P24" s="69">
        <v>0</v>
      </c>
      <c r="Q24" s="69">
        <v>0</v>
      </c>
      <c r="R24" s="69">
        <v>0</v>
      </c>
    </row>
    <row r="25" spans="1:18">
      <c r="A25" s="91" t="s">
        <v>233</v>
      </c>
      <c r="C25" s="14"/>
      <c r="D25" s="14"/>
      <c r="E25" s="14"/>
    </row>
    <row r="26" spans="1:18">
      <c r="A26" s="91" t="s">
        <v>247</v>
      </c>
      <c r="C26" s="14"/>
      <c r="D26" s="14"/>
      <c r="E26" s="14"/>
    </row>
    <row r="27" spans="1:18">
      <c r="A27" s="91" t="s">
        <v>248</v>
      </c>
      <c r="C27" s="14"/>
      <c r="D27" s="14"/>
      <c r="E27" s="14"/>
    </row>
    <row r="28" spans="1:18">
      <c r="A28" s="91" t="s">
        <v>249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  <c r="B2" t="s">
        <v>197</v>
      </c>
    </row>
    <row r="3" spans="1:80">
      <c r="A3" s="2" t="s">
        <v>2</v>
      </c>
      <c r="B3" t="s">
        <v>198</v>
      </c>
    </row>
    <row r="4" spans="1:80">
      <c r="A4" s="2" t="s">
        <v>3</v>
      </c>
      <c r="B4" t="s">
        <v>199</v>
      </c>
    </row>
    <row r="5" spans="1:80" ht="26.25" customHeight="1">
      <c r="A5" s="105" t="s">
        <v>135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7"/>
    </row>
    <row r="6" spans="1:80" ht="26.25" customHeight="1">
      <c r="A6" s="105" t="s">
        <v>88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</row>
    <row r="7" spans="1:80" s="16" customFormat="1">
      <c r="A7" s="43" t="s">
        <v>95</v>
      </c>
      <c r="B7" s="44" t="s">
        <v>48</v>
      </c>
      <c r="C7" s="44" t="s">
        <v>136</v>
      </c>
      <c r="D7" s="44" t="s">
        <v>49</v>
      </c>
      <c r="E7" s="44" t="s">
        <v>83</v>
      </c>
      <c r="F7" s="44" t="s">
        <v>50</v>
      </c>
      <c r="G7" s="44" t="s">
        <v>51</v>
      </c>
      <c r="H7" s="44" t="s">
        <v>70</v>
      </c>
      <c r="I7" s="44" t="s">
        <v>71</v>
      </c>
      <c r="J7" s="44" t="s">
        <v>52</v>
      </c>
      <c r="K7" s="44" t="s">
        <v>53</v>
      </c>
      <c r="L7" s="109" t="s">
        <v>54</v>
      </c>
      <c r="M7" s="109" t="s">
        <v>186</v>
      </c>
      <c r="N7" s="44" t="s">
        <v>187</v>
      </c>
      <c r="O7" s="44" t="s">
        <v>5</v>
      </c>
      <c r="P7" s="44" t="s">
        <v>72</v>
      </c>
      <c r="Q7" s="44" t="s">
        <v>56</v>
      </c>
      <c r="R7" s="45" t="s">
        <v>182</v>
      </c>
      <c r="T7" s="14"/>
      <c r="BY7" s="14"/>
    </row>
    <row r="8" spans="1:80" s="16" customFormat="1" ht="19.5" customHeight="1">
      <c r="A8" s="17"/>
      <c r="B8" s="27"/>
      <c r="C8" s="18"/>
      <c r="D8" s="18"/>
      <c r="E8" s="27"/>
      <c r="F8" s="27"/>
      <c r="G8" s="27"/>
      <c r="H8" s="27" t="s">
        <v>73</v>
      </c>
      <c r="I8" s="27" t="s">
        <v>74</v>
      </c>
      <c r="J8" s="27"/>
      <c r="K8" s="27" t="s">
        <v>7</v>
      </c>
      <c r="L8" s="27" t="s">
        <v>7</v>
      </c>
      <c r="M8" s="27" t="s">
        <v>183</v>
      </c>
      <c r="N8" s="27"/>
      <c r="O8" s="27" t="s">
        <v>6</v>
      </c>
      <c r="P8" s="27" t="s">
        <v>7</v>
      </c>
      <c r="Q8" s="27" t="s">
        <v>7</v>
      </c>
      <c r="R8" s="28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30" t="s">
        <v>84</v>
      </c>
      <c r="R9" s="30" t="s">
        <v>85</v>
      </c>
      <c r="S9" s="31"/>
      <c r="BY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6">
        <v>0</v>
      </c>
      <c r="N10" s="7"/>
      <c r="O10" s="66">
        <v>0</v>
      </c>
      <c r="P10" s="7"/>
      <c r="Q10" s="67">
        <v>0</v>
      </c>
      <c r="R10" s="67">
        <v>0</v>
      </c>
      <c r="S10" s="31"/>
      <c r="BY10" s="14"/>
      <c r="CB10" s="14"/>
    </row>
    <row r="11" spans="1:80">
      <c r="A11" s="70" t="s">
        <v>202</v>
      </c>
      <c r="B11" s="14"/>
      <c r="C11" s="14"/>
      <c r="D11" s="14"/>
      <c r="I11" s="72">
        <v>0</v>
      </c>
      <c r="L11" s="71">
        <v>0</v>
      </c>
      <c r="M11" s="72">
        <v>0</v>
      </c>
      <c r="O11" s="72">
        <v>0</v>
      </c>
      <c r="Q11" s="71">
        <v>0</v>
      </c>
      <c r="R11" s="71">
        <v>0</v>
      </c>
    </row>
    <row r="12" spans="1:80">
      <c r="A12" s="70" t="s">
        <v>763</v>
      </c>
      <c r="B12" s="14"/>
      <c r="C12" s="14"/>
      <c r="D12" s="14"/>
      <c r="I12" s="72">
        <v>0</v>
      </c>
      <c r="L12" s="71">
        <v>0</v>
      </c>
      <c r="M12" s="72">
        <v>0</v>
      </c>
      <c r="O12" s="72">
        <v>0</v>
      </c>
      <c r="Q12" s="71">
        <v>0</v>
      </c>
      <c r="R12" s="71">
        <v>0</v>
      </c>
    </row>
    <row r="13" spans="1:80">
      <c r="A13" t="s">
        <v>226</v>
      </c>
      <c r="B13" t="s">
        <v>226</v>
      </c>
      <c r="C13" s="14"/>
      <c r="D13" s="14"/>
      <c r="E13" t="s">
        <v>226</v>
      </c>
      <c r="F13" t="s">
        <v>226</v>
      </c>
      <c r="I13" s="68">
        <v>0</v>
      </c>
      <c r="J13" t="s">
        <v>226</v>
      </c>
      <c r="K13" s="69">
        <v>0</v>
      </c>
      <c r="L13" s="69">
        <v>0</v>
      </c>
      <c r="M13" s="68">
        <v>0</v>
      </c>
      <c r="N13" s="68">
        <v>0</v>
      </c>
      <c r="O13" s="68">
        <v>0</v>
      </c>
      <c r="P13" s="69">
        <v>0</v>
      </c>
      <c r="Q13" s="69">
        <v>0</v>
      </c>
      <c r="R13" s="69">
        <v>0</v>
      </c>
    </row>
    <row r="14" spans="1:80">
      <c r="A14" s="70" t="s">
        <v>764</v>
      </c>
      <c r="B14" s="14"/>
      <c r="C14" s="14"/>
      <c r="D14" s="14"/>
      <c r="I14" s="72">
        <v>0</v>
      </c>
      <c r="L14" s="71">
        <v>0</v>
      </c>
      <c r="M14" s="72">
        <v>0</v>
      </c>
      <c r="O14" s="72">
        <v>0</v>
      </c>
      <c r="Q14" s="71">
        <v>0</v>
      </c>
      <c r="R14" s="71">
        <v>0</v>
      </c>
    </row>
    <row r="15" spans="1:80">
      <c r="A15" t="s">
        <v>226</v>
      </c>
      <c r="B15" t="s">
        <v>226</v>
      </c>
      <c r="C15" s="14"/>
      <c r="D15" s="14"/>
      <c r="E15" t="s">
        <v>226</v>
      </c>
      <c r="F15" t="s">
        <v>226</v>
      </c>
      <c r="I15" s="68">
        <v>0</v>
      </c>
      <c r="J15" t="s">
        <v>226</v>
      </c>
      <c r="K15" s="69">
        <v>0</v>
      </c>
      <c r="L15" s="69">
        <v>0</v>
      </c>
      <c r="M15" s="68">
        <v>0</v>
      </c>
      <c r="N15" s="68">
        <v>0</v>
      </c>
      <c r="O15" s="68">
        <v>0</v>
      </c>
      <c r="P15" s="69">
        <v>0</v>
      </c>
      <c r="Q15" s="69">
        <v>0</v>
      </c>
      <c r="R15" s="69">
        <v>0</v>
      </c>
    </row>
    <row r="16" spans="1:80">
      <c r="A16" s="70" t="s">
        <v>252</v>
      </c>
      <c r="B16" s="14"/>
      <c r="C16" s="14"/>
      <c r="D16" s="14"/>
      <c r="I16" s="72">
        <v>0</v>
      </c>
      <c r="L16" s="71">
        <v>0</v>
      </c>
      <c r="M16" s="72">
        <v>0</v>
      </c>
      <c r="O16" s="72">
        <v>0</v>
      </c>
      <c r="Q16" s="71">
        <v>0</v>
      </c>
      <c r="R16" s="71">
        <v>0</v>
      </c>
    </row>
    <row r="17" spans="1:18">
      <c r="A17" t="s">
        <v>226</v>
      </c>
      <c r="B17" t="s">
        <v>226</v>
      </c>
      <c r="C17" s="14"/>
      <c r="D17" s="14"/>
      <c r="E17" t="s">
        <v>226</v>
      </c>
      <c r="F17" t="s">
        <v>226</v>
      </c>
      <c r="I17" s="68">
        <v>0</v>
      </c>
      <c r="J17" t="s">
        <v>226</v>
      </c>
      <c r="K17" s="69">
        <v>0</v>
      </c>
      <c r="L17" s="69">
        <v>0</v>
      </c>
      <c r="M17" s="68">
        <v>0</v>
      </c>
      <c r="N17" s="68">
        <v>0</v>
      </c>
      <c r="O17" s="68">
        <v>0</v>
      </c>
      <c r="P17" s="69">
        <v>0</v>
      </c>
      <c r="Q17" s="69">
        <v>0</v>
      </c>
      <c r="R17" s="69">
        <v>0</v>
      </c>
    </row>
    <row r="18" spans="1:18">
      <c r="A18" s="70" t="s">
        <v>255</v>
      </c>
      <c r="B18" s="14"/>
      <c r="C18" s="14"/>
      <c r="D18" s="14"/>
      <c r="I18" s="72">
        <v>0</v>
      </c>
      <c r="L18" s="71">
        <v>0</v>
      </c>
      <c r="M18" s="72">
        <v>0</v>
      </c>
      <c r="O18" s="72">
        <v>0</v>
      </c>
      <c r="Q18" s="71">
        <v>0</v>
      </c>
      <c r="R18" s="71">
        <v>0</v>
      </c>
    </row>
    <row r="19" spans="1:18">
      <c r="A19" t="s">
        <v>226</v>
      </c>
      <c r="B19" t="s">
        <v>226</v>
      </c>
      <c r="C19" s="14"/>
      <c r="D19" s="14"/>
      <c r="E19" t="s">
        <v>226</v>
      </c>
      <c r="F19" t="s">
        <v>226</v>
      </c>
      <c r="I19" s="68">
        <v>0</v>
      </c>
      <c r="J19" t="s">
        <v>226</v>
      </c>
      <c r="K19" s="69">
        <v>0</v>
      </c>
      <c r="L19" s="69">
        <v>0</v>
      </c>
      <c r="M19" s="68">
        <v>0</v>
      </c>
      <c r="N19" s="68">
        <v>0</v>
      </c>
      <c r="O19" s="68">
        <v>0</v>
      </c>
      <c r="P19" s="69">
        <v>0</v>
      </c>
      <c r="Q19" s="69">
        <v>0</v>
      </c>
      <c r="R19" s="69">
        <v>0</v>
      </c>
    </row>
    <row r="20" spans="1:18">
      <c r="A20" s="70" t="s">
        <v>231</v>
      </c>
      <c r="B20" s="14"/>
      <c r="C20" s="14"/>
      <c r="D20" s="14"/>
      <c r="I20" s="72">
        <v>0</v>
      </c>
      <c r="L20" s="71">
        <v>0</v>
      </c>
      <c r="M20" s="72">
        <v>0</v>
      </c>
      <c r="O20" s="72">
        <v>0</v>
      </c>
      <c r="Q20" s="71">
        <v>0</v>
      </c>
      <c r="R20" s="71">
        <v>0</v>
      </c>
    </row>
    <row r="21" spans="1:18">
      <c r="A21" s="70" t="s">
        <v>253</v>
      </c>
      <c r="B21" s="14"/>
      <c r="C21" s="14"/>
      <c r="D21" s="14"/>
      <c r="I21" s="72">
        <v>0</v>
      </c>
      <c r="L21" s="71">
        <v>0</v>
      </c>
      <c r="M21" s="72">
        <v>0</v>
      </c>
      <c r="O21" s="72">
        <v>0</v>
      </c>
      <c r="Q21" s="71">
        <v>0</v>
      </c>
      <c r="R21" s="71">
        <v>0</v>
      </c>
    </row>
    <row r="22" spans="1:18">
      <c r="A22" t="s">
        <v>226</v>
      </c>
      <c r="B22" t="s">
        <v>226</v>
      </c>
      <c r="C22" s="14"/>
      <c r="D22" s="14"/>
      <c r="E22" t="s">
        <v>226</v>
      </c>
      <c r="F22" t="s">
        <v>226</v>
      </c>
      <c r="I22" s="68">
        <v>0</v>
      </c>
      <c r="J22" t="s">
        <v>226</v>
      </c>
      <c r="K22" s="69">
        <v>0</v>
      </c>
      <c r="L22" s="69">
        <v>0</v>
      </c>
      <c r="M22" s="68">
        <v>0</v>
      </c>
      <c r="N22" s="68">
        <v>0</v>
      </c>
      <c r="O22" s="68">
        <v>0</v>
      </c>
      <c r="P22" s="69">
        <v>0</v>
      </c>
      <c r="Q22" s="69">
        <v>0</v>
      </c>
      <c r="R22" s="69">
        <v>0</v>
      </c>
    </row>
    <row r="23" spans="1:18">
      <c r="A23" s="70" t="s">
        <v>254</v>
      </c>
      <c r="B23" s="14"/>
      <c r="C23" s="14"/>
      <c r="D23" s="14"/>
      <c r="I23" s="72">
        <v>0</v>
      </c>
      <c r="L23" s="71">
        <v>0</v>
      </c>
      <c r="M23" s="72">
        <v>0</v>
      </c>
      <c r="O23" s="72">
        <v>0</v>
      </c>
      <c r="Q23" s="71">
        <v>0</v>
      </c>
      <c r="R23" s="71">
        <v>0</v>
      </c>
    </row>
    <row r="24" spans="1:18">
      <c r="A24" t="s">
        <v>226</v>
      </c>
      <c r="B24" t="s">
        <v>226</v>
      </c>
      <c r="C24" s="14"/>
      <c r="D24" s="14"/>
      <c r="E24" t="s">
        <v>226</v>
      </c>
      <c r="F24" t="s">
        <v>226</v>
      </c>
      <c r="I24" s="68">
        <v>0</v>
      </c>
      <c r="J24" t="s">
        <v>226</v>
      </c>
      <c r="K24" s="69">
        <v>0</v>
      </c>
      <c r="L24" s="69">
        <v>0</v>
      </c>
      <c r="M24" s="68">
        <v>0</v>
      </c>
      <c r="N24" s="68">
        <v>0</v>
      </c>
      <c r="O24" s="68">
        <v>0</v>
      </c>
      <c r="P24" s="69">
        <v>0</v>
      </c>
      <c r="Q24" s="69">
        <v>0</v>
      </c>
      <c r="R24" s="69">
        <v>0</v>
      </c>
    </row>
    <row r="25" spans="1:18">
      <c r="A25" s="91" t="s">
        <v>233</v>
      </c>
      <c r="B25" s="14"/>
      <c r="C25" s="14"/>
      <c r="D25" s="14"/>
    </row>
    <row r="26" spans="1:18">
      <c r="A26" s="91" t="s">
        <v>247</v>
      </c>
      <c r="B26" s="14"/>
      <c r="C26" s="14"/>
      <c r="D26" s="14"/>
    </row>
    <row r="27" spans="1:18">
      <c r="A27" s="91" t="s">
        <v>248</v>
      </c>
      <c r="B27" s="14"/>
      <c r="C27" s="14"/>
      <c r="D27" s="14"/>
    </row>
    <row r="28" spans="1:18">
      <c r="A28" s="91" t="s">
        <v>249</v>
      </c>
      <c r="B28" s="14"/>
      <c r="C28" s="14"/>
      <c r="D28" s="14"/>
    </row>
    <row r="29" spans="1:18" hidden="1">
      <c r="B29" s="14"/>
      <c r="C29" s="14"/>
      <c r="D29" s="14"/>
    </row>
    <row r="30" spans="1:18" hidden="1"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3"/>
  <sheetViews>
    <sheetView rightToLeft="1" workbookViewId="0">
      <selection activeCell="A7" sqref="A7"/>
    </sheetView>
  </sheetViews>
  <sheetFormatPr defaultColWidth="0" defaultRowHeight="18" zeroHeight="1"/>
  <cols>
    <col min="1" max="1" width="43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2.7109375" style="14" bestFit="1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98" width="0" style="14" hidden="1" customWidth="1"/>
    <col min="99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  <c r="B2" t="s">
        <v>197</v>
      </c>
    </row>
    <row r="3" spans="1:97">
      <c r="A3" s="2" t="s">
        <v>2</v>
      </c>
      <c r="B3" t="s">
        <v>198</v>
      </c>
    </row>
    <row r="4" spans="1:97">
      <c r="A4" s="2" t="s">
        <v>3</v>
      </c>
      <c r="B4" t="s">
        <v>199</v>
      </c>
    </row>
    <row r="5" spans="1:97" ht="26.25" customHeight="1">
      <c r="A5" s="105" t="s">
        <v>135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7"/>
    </row>
    <row r="6" spans="1:97" ht="26.25" customHeight="1">
      <c r="A6" s="105" t="s">
        <v>90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1:97" s="16" customFormat="1">
      <c r="A7" s="43" t="s">
        <v>95</v>
      </c>
      <c r="B7" s="44" t="s">
        <v>48</v>
      </c>
      <c r="C7" s="44" t="s">
        <v>136</v>
      </c>
      <c r="D7" s="44" t="s">
        <v>49</v>
      </c>
      <c r="E7" s="44" t="s">
        <v>83</v>
      </c>
      <c r="F7" s="44" t="s">
        <v>52</v>
      </c>
      <c r="G7" s="44" t="s">
        <v>186</v>
      </c>
      <c r="H7" s="44" t="s">
        <v>187</v>
      </c>
      <c r="I7" s="44" t="s">
        <v>5</v>
      </c>
      <c r="J7" s="44" t="s">
        <v>72</v>
      </c>
      <c r="K7" s="44" t="s">
        <v>56</v>
      </c>
      <c r="L7" s="45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7"/>
      <c r="C8" s="18"/>
      <c r="D8" s="18"/>
      <c r="E8" s="27"/>
      <c r="F8" s="27"/>
      <c r="G8" s="27" t="s">
        <v>183</v>
      </c>
      <c r="H8" s="27"/>
      <c r="I8" s="27" t="s">
        <v>6</v>
      </c>
      <c r="J8" s="27" t="s">
        <v>7</v>
      </c>
      <c r="K8" s="27" t="s">
        <v>7</v>
      </c>
      <c r="L8" s="28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30" t="s">
        <v>65</v>
      </c>
      <c r="L9" s="30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6">
        <f>G11+G19</f>
        <v>98994.83</v>
      </c>
      <c r="H10" s="7"/>
      <c r="I10" s="66">
        <f>I11+I19</f>
        <v>5600.4494363370959</v>
      </c>
      <c r="J10" s="7"/>
      <c r="K10" s="67">
        <v>1</v>
      </c>
      <c r="L10" s="67">
        <f>I10/'סכום נכסי הקרן'!$C$41</f>
        <v>2.3896421786069801E-2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70" t="s">
        <v>202</v>
      </c>
      <c r="B11" s="14"/>
      <c r="C11" s="14"/>
      <c r="D11" s="14"/>
      <c r="G11" s="72">
        <f>SUM(G12:G18)</f>
        <v>82351.16</v>
      </c>
      <c r="I11" s="72">
        <f>SUM(I12:I18)</f>
        <v>5547.0822133415204</v>
      </c>
      <c r="K11" s="71">
        <f t="shared" ref="K11:K18" si="0">I11/$I$10</f>
        <v>0.99047090352261447</v>
      </c>
      <c r="L11" s="71">
        <f>I11/'סכום נכסי הקרן'!$C$41</f>
        <v>2.3668710477406044E-2</v>
      </c>
    </row>
    <row r="12" spans="1:97">
      <c r="A12" t="s">
        <v>767</v>
      </c>
      <c r="B12">
        <v>1171230</v>
      </c>
      <c r="C12" t="s">
        <v>122</v>
      </c>
      <c r="D12" t="s">
        <v>461</v>
      </c>
      <c r="E12" t="s">
        <v>462</v>
      </c>
      <c r="F12" t="s">
        <v>101</v>
      </c>
      <c r="G12" s="68">
        <v>4163</v>
      </c>
      <c r="H12" s="68">
        <v>100</v>
      </c>
      <c r="I12" s="68">
        <v>4.1630000000000003</v>
      </c>
      <c r="J12" s="69">
        <v>6.1999999999999998E-3</v>
      </c>
      <c r="K12" s="69">
        <f t="shared" si="0"/>
        <v>7.4333319983025477E-4</v>
      </c>
      <c r="L12" s="69">
        <f>I12/'סכום נכסי הקרן'!$C$41</f>
        <v>1.7763003670732679E-5</v>
      </c>
    </row>
    <row r="13" spans="1:97">
      <c r="A13" t="s">
        <v>768</v>
      </c>
      <c r="B13">
        <v>74213</v>
      </c>
      <c r="C13" t="s">
        <v>122</v>
      </c>
      <c r="D13" t="s">
        <v>769</v>
      </c>
      <c r="E13" t="s">
        <v>271</v>
      </c>
      <c r="F13" t="s">
        <v>105</v>
      </c>
      <c r="G13" s="68">
        <v>24305.14</v>
      </c>
      <c r="H13" s="68">
        <v>280.58269999999936</v>
      </c>
      <c r="I13" s="68">
        <v>227.3655241813</v>
      </c>
      <c r="J13" s="69">
        <v>3.2000000000000002E-3</v>
      </c>
      <c r="K13" s="69">
        <f t="shared" si="0"/>
        <v>4.0597728229826782E-2</v>
      </c>
      <c r="L13" s="69">
        <f>I13/'סכום נכסי הקרן'!$C$41</f>
        <v>9.7014043733617376E-4</v>
      </c>
    </row>
    <row r="14" spans="1:97">
      <c r="A14" t="s">
        <v>770</v>
      </c>
      <c r="B14" t="s">
        <v>771</v>
      </c>
      <c r="C14" t="s">
        <v>122</v>
      </c>
      <c r="D14" t="s">
        <v>772</v>
      </c>
      <c r="E14" t="s">
        <v>377</v>
      </c>
      <c r="F14" t="s">
        <v>101</v>
      </c>
      <c r="G14" s="68">
        <v>2</v>
      </c>
      <c r="H14" s="68">
        <v>38338500</v>
      </c>
      <c r="I14" s="68">
        <v>766.77</v>
      </c>
      <c r="J14" s="69">
        <v>1.8965517241379311E-3</v>
      </c>
      <c r="K14" s="69">
        <f t="shared" si="0"/>
        <v>0.13691222619117088</v>
      </c>
      <c r="L14" s="69">
        <f>I14/'סכום נכסי הקרן'!$C$41</f>
        <v>3.2717123047340127E-3</v>
      </c>
    </row>
    <row r="15" spans="1:97">
      <c r="A15" t="s">
        <v>773</v>
      </c>
      <c r="B15" t="s">
        <v>774</v>
      </c>
      <c r="C15" t="s">
        <v>122</v>
      </c>
      <c r="D15" t="s">
        <v>775</v>
      </c>
      <c r="E15" t="s">
        <v>432</v>
      </c>
      <c r="F15" t="s">
        <v>101</v>
      </c>
      <c r="G15" s="68">
        <v>1924</v>
      </c>
      <c r="H15" s="68">
        <v>65598.280983000004</v>
      </c>
      <c r="I15" s="68">
        <v>1262.11092611292</v>
      </c>
      <c r="J15" s="69">
        <v>7.1324849930509704E-4</v>
      </c>
      <c r="K15" s="69">
        <f t="shared" si="0"/>
        <v>0.22535886458040907</v>
      </c>
      <c r="L15" s="69">
        <f>I15/'סכום נכסי הקרן'!$C$41</f>
        <v>5.3852704812432416E-3</v>
      </c>
    </row>
    <row r="16" spans="1:97">
      <c r="A16" t="s">
        <v>776</v>
      </c>
      <c r="B16" t="s">
        <v>777</v>
      </c>
      <c r="C16" t="s">
        <v>122</v>
      </c>
      <c r="D16" t="s">
        <v>778</v>
      </c>
      <c r="E16" t="s">
        <v>432</v>
      </c>
      <c r="F16" t="s">
        <v>105</v>
      </c>
      <c r="G16" s="68">
        <v>3764.69</v>
      </c>
      <c r="H16" s="68">
        <v>21261.700100000027</v>
      </c>
      <c r="I16" s="68">
        <v>2668.6572830473001</v>
      </c>
      <c r="J16" s="69">
        <v>6.7194431642916624E-4</v>
      </c>
      <c r="K16" s="69">
        <f t="shared" si="0"/>
        <v>0.47650770056638564</v>
      </c>
      <c r="L16" s="69">
        <f>I16/'סכום נכסי הקרן'!$C$41</f>
        <v>1.1386828997044603E-2</v>
      </c>
    </row>
    <row r="17" spans="1:12">
      <c r="A17" t="s">
        <v>854</v>
      </c>
      <c r="B17" s="81">
        <v>74209</v>
      </c>
      <c r="C17" t="s">
        <v>122</v>
      </c>
      <c r="D17">
        <v>514829126</v>
      </c>
      <c r="E17" t="s">
        <v>856</v>
      </c>
      <c r="F17" t="s">
        <v>101</v>
      </c>
      <c r="G17" s="68">
        <v>19.329999999999998</v>
      </c>
      <c r="H17" s="68">
        <v>2947969.39</v>
      </c>
      <c r="I17" s="68">
        <f>569842.48/1000</f>
        <v>569.84248000000002</v>
      </c>
      <c r="J17" s="69">
        <v>9.7000000000000003E-3</v>
      </c>
      <c r="K17" s="69">
        <f t="shared" si="0"/>
        <v>0.10174941966312946</v>
      </c>
      <c r="L17" s="69">
        <f>I17/'סכום נכסי הקרן'!$C$41</f>
        <v>2.4314470487579662E-3</v>
      </c>
    </row>
    <row r="18" spans="1:12">
      <c r="A18" t="s">
        <v>855</v>
      </c>
      <c r="B18" s="81">
        <v>74210</v>
      </c>
      <c r="C18" t="s">
        <v>122</v>
      </c>
      <c r="D18">
        <v>514829126</v>
      </c>
      <c r="E18" t="s">
        <v>856</v>
      </c>
      <c r="F18" t="s">
        <v>101</v>
      </c>
      <c r="G18" s="68">
        <v>48173</v>
      </c>
      <c r="H18" s="68">
        <v>100</v>
      </c>
      <c r="I18" s="68">
        <f>48173/1000</f>
        <v>48.173000000000002</v>
      </c>
      <c r="J18" s="69">
        <v>0</v>
      </c>
      <c r="K18" s="69">
        <f t="shared" si="0"/>
        <v>8.6016310918623252E-3</v>
      </c>
      <c r="L18" s="69">
        <f>I18/'סכום נכסי הקרן'!$C$41</f>
        <v>2.0554820461931425E-4</v>
      </c>
    </row>
    <row r="19" spans="1:12">
      <c r="A19" s="70" t="s">
        <v>231</v>
      </c>
      <c r="B19" s="14"/>
      <c r="C19" s="14"/>
      <c r="D19" s="14"/>
      <c r="G19" s="72">
        <v>16643.669999999998</v>
      </c>
      <c r="I19" s="72">
        <v>53.367222995575503</v>
      </c>
      <c r="K19" s="71">
        <f t="shared" ref="K19:K23" si="1">I19/$I$10</f>
        <v>9.5290964773855139E-3</v>
      </c>
      <c r="L19" s="71">
        <f>I19/'סכום נכסי הקרן'!$C$41</f>
        <v>2.2771130866375619E-4</v>
      </c>
    </row>
    <row r="20" spans="1:12">
      <c r="A20" s="70" t="s">
        <v>253</v>
      </c>
      <c r="B20" s="14"/>
      <c r="C20" s="14"/>
      <c r="D20" s="14"/>
      <c r="G20" s="72">
        <v>0</v>
      </c>
      <c r="I20" s="72">
        <v>0</v>
      </c>
      <c r="K20" s="71">
        <f t="shared" si="1"/>
        <v>0</v>
      </c>
      <c r="L20" s="71">
        <f>I20/'סכום נכסי הקרן'!$C$41</f>
        <v>0</v>
      </c>
    </row>
    <row r="21" spans="1:12">
      <c r="A21" t="s">
        <v>226</v>
      </c>
      <c r="B21" t="s">
        <v>226</v>
      </c>
      <c r="C21" s="14"/>
      <c r="D21" s="14"/>
      <c r="E21" t="s">
        <v>226</v>
      </c>
      <c r="F21" t="s">
        <v>226</v>
      </c>
      <c r="G21" s="68">
        <v>0</v>
      </c>
      <c r="H21" s="68">
        <v>0</v>
      </c>
      <c r="I21" s="68">
        <v>0</v>
      </c>
      <c r="J21" s="69">
        <v>0</v>
      </c>
      <c r="K21" s="69">
        <f t="shared" si="1"/>
        <v>0</v>
      </c>
      <c r="L21" s="69">
        <f>I21/'סכום נכסי הקרן'!$C$41</f>
        <v>0</v>
      </c>
    </row>
    <row r="22" spans="1:12">
      <c r="A22" s="70" t="s">
        <v>254</v>
      </c>
      <c r="B22" s="14"/>
      <c r="C22" s="14"/>
      <c r="D22" s="14"/>
      <c r="G22" s="72">
        <v>16643.669999999998</v>
      </c>
      <c r="I22" s="72">
        <v>53.367222995575503</v>
      </c>
      <c r="K22" s="71">
        <f t="shared" si="1"/>
        <v>9.5290964773855139E-3</v>
      </c>
      <c r="L22" s="71">
        <f>I22/'סכום נכסי הקרן'!$C$41</f>
        <v>2.2771130866375619E-4</v>
      </c>
    </row>
    <row r="23" spans="1:12">
      <c r="A23" t="s">
        <v>779</v>
      </c>
      <c r="B23" t="s">
        <v>780</v>
      </c>
      <c r="C23" t="s">
        <v>122</v>
      </c>
      <c r="D23" t="s">
        <v>772</v>
      </c>
      <c r="E23" t="s">
        <v>566</v>
      </c>
      <c r="F23" t="s">
        <v>109</v>
      </c>
      <c r="G23" s="68">
        <v>16643.669999999998</v>
      </c>
      <c r="H23" s="68">
        <v>81.95</v>
      </c>
      <c r="I23" s="68">
        <v>53.367222995575503</v>
      </c>
      <c r="J23" s="69">
        <v>1.2193955919577817E-3</v>
      </c>
      <c r="K23" s="69">
        <f t="shared" si="1"/>
        <v>9.5290964773855139E-3</v>
      </c>
      <c r="L23" s="69">
        <f>I23/'סכום נכסי הקרן'!$C$41</f>
        <v>2.2771130866375619E-4</v>
      </c>
    </row>
    <row r="24" spans="1:12">
      <c r="A24" s="91" t="s">
        <v>233</v>
      </c>
      <c r="B24" s="14"/>
      <c r="C24" s="14"/>
      <c r="D24" s="14"/>
    </row>
    <row r="25" spans="1:12">
      <c r="A25" s="91" t="s">
        <v>247</v>
      </c>
      <c r="B25" s="14"/>
      <c r="C25" s="14"/>
      <c r="D25" s="14"/>
    </row>
    <row r="26" spans="1:12">
      <c r="A26" s="91" t="s">
        <v>248</v>
      </c>
      <c r="B26" s="14"/>
      <c r="C26" s="14"/>
      <c r="D26" s="14"/>
    </row>
    <row r="27" spans="1:12">
      <c r="A27" s="91" t="s">
        <v>249</v>
      </c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B388" s="14"/>
      <c r="C388" s="14"/>
      <c r="D388" s="14"/>
    </row>
    <row r="389" spans="1:4" hidden="1">
      <c r="B389" s="14"/>
      <c r="C389" s="14"/>
      <c r="D389" s="14"/>
    </row>
    <row r="390" spans="1:4" hidden="1">
      <c r="A390" s="14"/>
      <c r="B390" s="14"/>
      <c r="C390" s="14"/>
      <c r="D390" s="14"/>
    </row>
    <row r="391" spans="1:4" hidden="1">
      <c r="A391" s="14"/>
      <c r="B391" s="14"/>
      <c r="C391" s="14"/>
      <c r="D391" s="14"/>
    </row>
    <row r="392" spans="1:4" hidden="1">
      <c r="A392" s="16"/>
      <c r="B392" s="14"/>
      <c r="C392" s="14"/>
      <c r="D392" s="14"/>
    </row>
    <row r="393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586"/>
  <sheetViews>
    <sheetView rightToLeft="1" topLeftCell="A7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 customWidth="1"/>
    <col min="12" max="12" width="6.7109375" style="16" hidden="1" customWidth="1"/>
    <col min="13" max="13" width="7.7109375" style="16" hidden="1" customWidth="1"/>
    <col min="14" max="14" width="7.140625" style="16" hidden="1" customWidth="1"/>
    <col min="15" max="15" width="6.28515625" style="16" hidden="1" customWidth="1"/>
    <col min="16" max="16" width="8" style="16" hidden="1" customWidth="1"/>
    <col min="17" max="17" width="8.7109375" style="16" hidden="1" customWidth="1"/>
    <col min="18" max="18" width="10" style="16" hidden="1" customWidth="1"/>
    <col min="19" max="19" width="9.5703125" style="14" hidden="1" customWidth="1"/>
    <col min="20" max="20" width="6.140625" style="14" hidden="1" customWidth="1"/>
    <col min="21" max="22" width="5.7109375" style="14" hidden="1" customWidth="1"/>
    <col min="23" max="23" width="6.85546875" style="14" hidden="1" customWidth="1"/>
    <col min="24" max="24" width="6.42578125" style="14" hidden="1" customWidth="1"/>
    <col min="25" max="25" width="6.7109375" style="14" hidden="1" customWidth="1"/>
    <col min="26" max="26" width="7.28515625" style="14" hidden="1" customWidth="1"/>
    <col min="27" max="38" width="5.7109375" style="14" hidden="1" customWidth="1"/>
    <col min="39" max="39" width="9.140625" style="14" hidden="1" customWidth="1"/>
    <col min="40" max="52" width="0" style="14" hidden="1" customWidth="1"/>
    <col min="53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  <c r="B2" t="s">
        <v>197</v>
      </c>
    </row>
    <row r="3" spans="1:51">
      <c r="A3" s="2" t="s">
        <v>2</v>
      </c>
      <c r="B3" t="s">
        <v>198</v>
      </c>
    </row>
    <row r="4" spans="1:51">
      <c r="A4" s="2" t="s">
        <v>3</v>
      </c>
      <c r="B4" t="s">
        <v>199</v>
      </c>
    </row>
    <row r="5" spans="1:51" ht="26.25" customHeight="1">
      <c r="A5" s="105" t="s">
        <v>135</v>
      </c>
      <c r="B5" s="106"/>
      <c r="C5" s="106"/>
      <c r="D5" s="106"/>
      <c r="E5" s="106"/>
      <c r="F5" s="106"/>
      <c r="G5" s="106"/>
      <c r="H5" s="106"/>
      <c r="I5" s="106"/>
      <c r="J5" s="107"/>
    </row>
    <row r="6" spans="1:51" ht="26.25" customHeight="1">
      <c r="A6" s="105" t="s">
        <v>138</v>
      </c>
      <c r="B6" s="106"/>
      <c r="C6" s="106"/>
      <c r="D6" s="106"/>
      <c r="E6" s="106"/>
      <c r="F6" s="106"/>
      <c r="G6" s="106"/>
      <c r="H6" s="106"/>
      <c r="I6" s="106"/>
      <c r="J6" s="107"/>
    </row>
    <row r="7" spans="1:51" s="16" customFormat="1">
      <c r="A7" s="43" t="s">
        <v>95</v>
      </c>
      <c r="B7" s="44" t="s">
        <v>48</v>
      </c>
      <c r="C7" s="44" t="s">
        <v>52</v>
      </c>
      <c r="D7" s="44" t="s">
        <v>70</v>
      </c>
      <c r="E7" s="44" t="s">
        <v>186</v>
      </c>
      <c r="F7" s="44" t="s">
        <v>187</v>
      </c>
      <c r="G7" s="44" t="s">
        <v>5</v>
      </c>
      <c r="H7" s="44" t="s">
        <v>72</v>
      </c>
      <c r="I7" s="44" t="s">
        <v>56</v>
      </c>
      <c r="J7" s="45" t="s">
        <v>182</v>
      </c>
      <c r="AY7" s="14"/>
    </row>
    <row r="8" spans="1:51" s="16" customFormat="1" ht="21" customHeight="1">
      <c r="A8" s="17"/>
      <c r="B8" s="18"/>
      <c r="C8" s="18"/>
      <c r="D8" s="27" t="s">
        <v>73</v>
      </c>
      <c r="E8" s="27" t="s">
        <v>183</v>
      </c>
      <c r="F8" s="27"/>
      <c r="G8" s="27" t="s">
        <v>6</v>
      </c>
      <c r="H8" s="27" t="s">
        <v>7</v>
      </c>
      <c r="I8" s="27" t="s">
        <v>7</v>
      </c>
      <c r="J8" s="28" t="s">
        <v>7</v>
      </c>
      <c r="AY8" s="14"/>
    </row>
    <row r="9" spans="1:51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30" t="s">
        <v>65</v>
      </c>
      <c r="K9" s="16"/>
      <c r="L9" s="16"/>
      <c r="M9" s="16"/>
      <c r="N9" s="16"/>
      <c r="O9" s="16"/>
      <c r="P9" s="16"/>
      <c r="Q9" s="16"/>
      <c r="AY9" s="14"/>
    </row>
    <row r="10" spans="1:51" s="20" customFormat="1" ht="18" customHeight="1">
      <c r="A10" s="21" t="s">
        <v>139</v>
      </c>
      <c r="B10" s="7"/>
      <c r="C10" s="7"/>
      <c r="D10" s="7"/>
      <c r="E10" s="66">
        <v>774341.53</v>
      </c>
      <c r="F10" s="7"/>
      <c r="G10" s="66">
        <v>2246.8823716445281</v>
      </c>
      <c r="H10" s="7"/>
      <c r="I10" s="67">
        <v>1</v>
      </c>
      <c r="J10" s="67">
        <v>9.5999999999999992E-3</v>
      </c>
      <c r="K10" s="16"/>
      <c r="L10" s="16"/>
      <c r="M10" s="16"/>
      <c r="N10" s="16"/>
      <c r="O10" s="16"/>
      <c r="P10" s="16"/>
      <c r="Q10" s="16"/>
      <c r="AY10" s="14"/>
    </row>
    <row r="11" spans="1:51">
      <c r="A11" s="70" t="s">
        <v>202</v>
      </c>
      <c r="B11" s="80"/>
      <c r="E11" s="72">
        <v>560804.35</v>
      </c>
      <c r="G11" s="72">
        <v>934.77724986040505</v>
      </c>
      <c r="I11" s="71">
        <v>0.41599999999999998</v>
      </c>
      <c r="J11" s="71">
        <v>4.0000000000000001E-3</v>
      </c>
    </row>
    <row r="12" spans="1:51">
      <c r="A12" s="70" t="s">
        <v>781</v>
      </c>
      <c r="B12" s="80"/>
      <c r="E12" s="72">
        <v>0</v>
      </c>
      <c r="G12" s="72">
        <v>0</v>
      </c>
      <c r="I12" s="71">
        <v>0</v>
      </c>
      <c r="J12" s="71">
        <v>0</v>
      </c>
    </row>
    <row r="13" spans="1:51">
      <c r="A13" t="s">
        <v>226</v>
      </c>
      <c r="B13" s="80"/>
      <c r="C13" t="s">
        <v>226</v>
      </c>
      <c r="E13" s="68">
        <v>0</v>
      </c>
      <c r="F13" s="68">
        <v>0</v>
      </c>
      <c r="G13" s="68">
        <v>0</v>
      </c>
      <c r="H13" s="69">
        <v>0</v>
      </c>
      <c r="I13" s="69">
        <v>0</v>
      </c>
      <c r="J13" s="69">
        <v>0</v>
      </c>
    </row>
    <row r="14" spans="1:51">
      <c r="A14" s="70" t="s">
        <v>782</v>
      </c>
      <c r="B14" s="80"/>
      <c r="E14" s="72">
        <v>239943.3</v>
      </c>
      <c r="G14" s="72">
        <v>327.41895139383303</v>
      </c>
      <c r="I14" s="71">
        <v>0.1457</v>
      </c>
      <c r="J14" s="71">
        <v>1.4E-3</v>
      </c>
    </row>
    <row r="15" spans="1:51">
      <c r="A15" t="s">
        <v>783</v>
      </c>
      <c r="B15" s="80">
        <v>74177</v>
      </c>
      <c r="C15" t="s">
        <v>101</v>
      </c>
      <c r="D15" t="s">
        <v>784</v>
      </c>
      <c r="E15" s="68">
        <v>239943.3</v>
      </c>
      <c r="F15" s="68">
        <v>136.45680100000001</v>
      </c>
      <c r="G15" s="68">
        <v>327.41895139383303</v>
      </c>
      <c r="H15" s="69">
        <v>8.3399907404227099E-4</v>
      </c>
      <c r="I15" s="69">
        <v>0.1457</v>
      </c>
      <c r="J15" s="69">
        <v>1.4E-3</v>
      </c>
    </row>
    <row r="16" spans="1:51">
      <c r="A16" s="70" t="s">
        <v>785</v>
      </c>
      <c r="B16" s="80"/>
      <c r="E16" s="72">
        <v>277846</v>
      </c>
      <c r="G16" s="72">
        <v>499.32106703161998</v>
      </c>
      <c r="H16" s="69"/>
      <c r="I16" s="71">
        <v>0.22220000000000001</v>
      </c>
      <c r="J16" s="71">
        <v>2.0999999999999999E-3</v>
      </c>
    </row>
    <row r="17" spans="1:10">
      <c r="A17" t="s">
        <v>786</v>
      </c>
      <c r="B17" s="80">
        <v>74204</v>
      </c>
      <c r="C17" t="s">
        <v>101</v>
      </c>
      <c r="D17" t="s">
        <v>787</v>
      </c>
      <c r="E17" s="68">
        <v>277846</v>
      </c>
      <c r="F17" s="68">
        <v>179.71144699999999</v>
      </c>
      <c r="G17" s="68">
        <v>499.32106703161998</v>
      </c>
      <c r="H17" s="69">
        <v>1.3826541355822387E-3</v>
      </c>
      <c r="I17" s="69">
        <v>0.22220000000000001</v>
      </c>
      <c r="J17" s="69">
        <v>2.0999999999999999E-3</v>
      </c>
    </row>
    <row r="18" spans="1:10">
      <c r="A18" s="70" t="s">
        <v>788</v>
      </c>
      <c r="B18" s="80"/>
      <c r="E18" s="72">
        <v>43015.05</v>
      </c>
      <c r="G18" s="72">
        <v>108.03723143495201</v>
      </c>
      <c r="H18" s="69"/>
      <c r="I18" s="71">
        <v>4.8099999999999997E-2</v>
      </c>
      <c r="J18" s="71">
        <v>5.0000000000000001E-4</v>
      </c>
    </row>
    <row r="19" spans="1:10">
      <c r="A19" t="s">
        <v>789</v>
      </c>
      <c r="B19" s="80">
        <v>74173</v>
      </c>
      <c r="C19" t="s">
        <v>105</v>
      </c>
      <c r="D19" t="s">
        <v>790</v>
      </c>
      <c r="E19" s="68">
        <v>43015.05</v>
      </c>
      <c r="F19" s="68">
        <v>75.333374000000106</v>
      </c>
      <c r="G19" s="68">
        <v>108.03723143495201</v>
      </c>
      <c r="H19" s="69">
        <v>1.2079321573643732E-3</v>
      </c>
      <c r="I19" s="69">
        <v>4.8099999999999997E-2</v>
      </c>
      <c r="J19" s="69">
        <v>5.0000000000000001E-4</v>
      </c>
    </row>
    <row r="20" spans="1:10">
      <c r="A20" s="70" t="s">
        <v>231</v>
      </c>
      <c r="B20" s="80"/>
      <c r="E20" s="72">
        <v>213537.18</v>
      </c>
      <c r="G20" s="72">
        <v>1312.105121784123</v>
      </c>
      <c r="H20" s="69"/>
      <c r="I20" s="71">
        <v>0.58399999999999996</v>
      </c>
      <c r="J20" s="71">
        <v>5.5999999999999999E-3</v>
      </c>
    </row>
    <row r="21" spans="1:10">
      <c r="A21" s="70" t="s">
        <v>791</v>
      </c>
      <c r="B21" s="80"/>
      <c r="E21" s="72">
        <v>0</v>
      </c>
      <c r="G21" s="72">
        <v>0</v>
      </c>
      <c r="H21" s="69"/>
      <c r="I21" s="71">
        <v>0</v>
      </c>
      <c r="J21" s="71">
        <v>0</v>
      </c>
    </row>
    <row r="22" spans="1:10">
      <c r="A22" t="s">
        <v>226</v>
      </c>
      <c r="B22" s="80"/>
      <c r="C22" t="s">
        <v>226</v>
      </c>
      <c r="E22" s="68">
        <v>0</v>
      </c>
      <c r="F22" s="68">
        <v>0</v>
      </c>
      <c r="G22" s="68">
        <v>0</v>
      </c>
      <c r="H22" s="69">
        <v>0</v>
      </c>
      <c r="I22" s="69">
        <v>0</v>
      </c>
      <c r="J22" s="69">
        <v>0</v>
      </c>
    </row>
    <row r="23" spans="1:10">
      <c r="A23" s="70" t="s">
        <v>792</v>
      </c>
      <c r="B23" s="80"/>
      <c r="E23" s="72">
        <v>107500.18</v>
      </c>
      <c r="G23" s="72">
        <v>912.73835808412298</v>
      </c>
      <c r="H23" s="69"/>
      <c r="I23" s="71">
        <v>0.40620000000000001</v>
      </c>
      <c r="J23" s="71">
        <v>3.8999999999999998E-3</v>
      </c>
    </row>
    <row r="24" spans="1:10">
      <c r="A24" t="s">
        <v>793</v>
      </c>
      <c r="B24" s="80">
        <v>74188</v>
      </c>
      <c r="C24" t="s">
        <v>105</v>
      </c>
      <c r="D24" t="s">
        <v>794</v>
      </c>
      <c r="E24" s="68">
        <v>7500.18</v>
      </c>
      <c r="F24" s="68">
        <v>1388.2357900000002</v>
      </c>
      <c r="G24" s="68">
        <v>347.13669037012301</v>
      </c>
      <c r="H24" s="69">
        <v>2.0412956200609438E-4</v>
      </c>
      <c r="I24" s="69">
        <v>0.1545</v>
      </c>
      <c r="J24" s="69">
        <v>1.5E-3</v>
      </c>
    </row>
    <row r="25" spans="1:10">
      <c r="A25" t="s">
        <v>795</v>
      </c>
      <c r="B25" s="80">
        <v>74189</v>
      </c>
      <c r="C25" t="s">
        <v>105</v>
      </c>
      <c r="D25" t="s">
        <v>796</v>
      </c>
      <c r="E25" s="68">
        <v>100000</v>
      </c>
      <c r="F25" s="68">
        <v>169.64657099999999</v>
      </c>
      <c r="G25" s="68">
        <v>565.60166771399997</v>
      </c>
      <c r="H25" s="69">
        <v>1.0392150576449969E-3</v>
      </c>
      <c r="I25" s="69">
        <v>0.25169999999999998</v>
      </c>
      <c r="J25" s="69">
        <v>2.3999999999999998E-3</v>
      </c>
    </row>
    <row r="26" spans="1:10">
      <c r="A26" s="70" t="s">
        <v>797</v>
      </c>
      <c r="B26" s="80"/>
      <c r="E26" s="72">
        <v>0</v>
      </c>
      <c r="G26" s="72">
        <v>0</v>
      </c>
      <c r="H26" s="69"/>
      <c r="I26" s="71">
        <v>0</v>
      </c>
      <c r="J26" s="71">
        <v>0</v>
      </c>
    </row>
    <row r="27" spans="1:10">
      <c r="A27" t="s">
        <v>226</v>
      </c>
      <c r="B27" s="80"/>
      <c r="C27" t="s">
        <v>226</v>
      </c>
      <c r="E27" s="68">
        <v>0</v>
      </c>
      <c r="F27" s="68">
        <v>0</v>
      </c>
      <c r="G27" s="68">
        <v>0</v>
      </c>
      <c r="H27" s="69">
        <v>0</v>
      </c>
      <c r="I27" s="69">
        <v>0</v>
      </c>
      <c r="J27" s="69">
        <v>0</v>
      </c>
    </row>
    <row r="28" spans="1:10">
      <c r="A28" s="70" t="s">
        <v>798</v>
      </c>
      <c r="B28" s="80"/>
      <c r="E28" s="72">
        <v>106037</v>
      </c>
      <c r="G28" s="72">
        <v>399.36676369999998</v>
      </c>
      <c r="H28" s="69"/>
      <c r="I28" s="71">
        <v>0.1777</v>
      </c>
      <c r="J28" s="71">
        <v>1.6999999999999999E-3</v>
      </c>
    </row>
    <row r="29" spans="1:10">
      <c r="A29" t="s">
        <v>799</v>
      </c>
      <c r="B29" s="80">
        <v>74207</v>
      </c>
      <c r="C29" t="s">
        <v>105</v>
      </c>
      <c r="D29" t="s">
        <v>800</v>
      </c>
      <c r="E29" s="68">
        <v>26826</v>
      </c>
      <c r="F29" s="68">
        <v>100</v>
      </c>
      <c r="G29" s="68">
        <v>89.437883999999997</v>
      </c>
      <c r="H29" s="69">
        <v>2.3704132556520653E-5</v>
      </c>
      <c r="I29" s="69">
        <v>3.9800000000000002E-2</v>
      </c>
      <c r="J29" s="69">
        <v>4.0000000000000002E-4</v>
      </c>
    </row>
    <row r="30" spans="1:10">
      <c r="A30" t="s">
        <v>801</v>
      </c>
      <c r="B30" s="80">
        <v>74205</v>
      </c>
      <c r="C30" t="s">
        <v>109</v>
      </c>
      <c r="D30" t="s">
        <v>802</v>
      </c>
      <c r="E30" s="68">
        <v>79211</v>
      </c>
      <c r="F30" s="68">
        <v>100</v>
      </c>
      <c r="G30" s="68">
        <v>309.92887969999998</v>
      </c>
      <c r="H30" s="69">
        <v>3.831783349753694E-3</v>
      </c>
      <c r="I30" s="69">
        <v>0.13789999999999999</v>
      </c>
      <c r="J30" s="69">
        <v>1.2999999999999999E-3</v>
      </c>
    </row>
    <row r="31" spans="1:10">
      <c r="A31" s="91" t="s">
        <v>233</v>
      </c>
      <c r="B31" s="14"/>
    </row>
    <row r="32" spans="1:10">
      <c r="A32" s="91" t="s">
        <v>247</v>
      </c>
      <c r="B32" s="14"/>
    </row>
    <row r="33" spans="1:2">
      <c r="A33" s="91" t="s">
        <v>248</v>
      </c>
      <c r="B33" s="14"/>
    </row>
    <row r="34" spans="1:2">
      <c r="A34" s="91" t="s">
        <v>249</v>
      </c>
      <c r="B34" s="14"/>
    </row>
    <row r="35" spans="1:2" hidden="1">
      <c r="B35" s="14"/>
    </row>
    <row r="36" spans="1:2" hidden="1">
      <c r="B36" s="14"/>
    </row>
    <row r="37" spans="1:2" hidden="1">
      <c r="B37" s="14"/>
    </row>
    <row r="38" spans="1:2" hidden="1">
      <c r="B38" s="14"/>
    </row>
    <row r="39" spans="1:2" hidden="1">
      <c r="B39" s="14"/>
    </row>
    <row r="40" spans="1:2" hidden="1">
      <c r="B40" s="14"/>
    </row>
    <row r="41" spans="1:2" hidden="1">
      <c r="B41" s="14"/>
    </row>
    <row r="42" spans="1:2" hidden="1">
      <c r="B42" s="14"/>
    </row>
    <row r="43" spans="1:2" hidden="1">
      <c r="B43" s="14"/>
    </row>
    <row r="44" spans="1:2" hidden="1">
      <c r="B44" s="14"/>
    </row>
    <row r="45" spans="1:2" hidden="1">
      <c r="B45" s="14"/>
    </row>
    <row r="46" spans="1:2" hidden="1">
      <c r="B46" s="14"/>
    </row>
    <row r="47" spans="1:2" hidden="1">
      <c r="B47" s="14"/>
    </row>
    <row r="48" spans="1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7" sqref="A7"/>
    </sheetView>
  </sheetViews>
  <sheetFormatPr defaultColWidth="0" defaultRowHeight="18" zeroHeight="1"/>
  <cols>
    <col min="1" max="1" width="54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9" width="0" style="14" hidden="1" customWidth="1"/>
    <col min="60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  <c r="B2" t="s">
        <v>197</v>
      </c>
    </row>
    <row r="3" spans="1:58">
      <c r="A3" s="2" t="s">
        <v>2</v>
      </c>
      <c r="B3" t="s">
        <v>198</v>
      </c>
    </row>
    <row r="4" spans="1:58">
      <c r="A4" s="2" t="s">
        <v>3</v>
      </c>
      <c r="B4" t="s">
        <v>199</v>
      </c>
    </row>
    <row r="5" spans="1:58" ht="26.25" customHeight="1">
      <c r="A5" s="105" t="s">
        <v>135</v>
      </c>
      <c r="B5" s="106"/>
      <c r="C5" s="106"/>
      <c r="D5" s="106"/>
      <c r="E5" s="106"/>
      <c r="F5" s="106"/>
      <c r="G5" s="106"/>
      <c r="H5" s="106"/>
      <c r="I5" s="106"/>
      <c r="J5" s="106"/>
      <c r="K5" s="107"/>
    </row>
    <row r="6" spans="1:58" ht="26.25" customHeight="1">
      <c r="A6" s="105" t="s">
        <v>140</v>
      </c>
      <c r="B6" s="106"/>
      <c r="C6" s="106"/>
      <c r="D6" s="106"/>
      <c r="E6" s="106"/>
      <c r="F6" s="106"/>
      <c r="G6" s="106"/>
      <c r="H6" s="106"/>
      <c r="I6" s="106"/>
      <c r="J6" s="106"/>
      <c r="K6" s="107"/>
    </row>
    <row r="7" spans="1:58" s="16" customFormat="1">
      <c r="A7" s="43" t="s">
        <v>95</v>
      </c>
      <c r="B7" s="44" t="s">
        <v>48</v>
      </c>
      <c r="C7" s="44" t="s">
        <v>83</v>
      </c>
      <c r="D7" s="44" t="s">
        <v>52</v>
      </c>
      <c r="E7" s="44" t="s">
        <v>70</v>
      </c>
      <c r="F7" s="44" t="s">
        <v>186</v>
      </c>
      <c r="G7" s="44" t="s">
        <v>187</v>
      </c>
      <c r="H7" s="44" t="s">
        <v>5</v>
      </c>
      <c r="I7" s="44" t="s">
        <v>72</v>
      </c>
      <c r="J7" s="44" t="s">
        <v>56</v>
      </c>
      <c r="K7" s="45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7" t="s">
        <v>7</v>
      </c>
      <c r="J8" s="27" t="s">
        <v>7</v>
      </c>
      <c r="K8" s="28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30" t="s">
        <v>64</v>
      </c>
      <c r="K9" s="30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6">
        <v>24305.14</v>
      </c>
      <c r="G10" s="7"/>
      <c r="H10" s="66">
        <v>22.316580943704</v>
      </c>
      <c r="I10" s="7"/>
      <c r="J10" s="67">
        <v>1</v>
      </c>
      <c r="K10" s="67">
        <v>1E-4</v>
      </c>
      <c r="L10" s="14"/>
      <c r="M10" s="14"/>
      <c r="N10" s="14"/>
      <c r="O10" s="14"/>
      <c r="BF10" s="14"/>
    </row>
    <row r="11" spans="1:58">
      <c r="A11" s="70" t="s">
        <v>803</v>
      </c>
      <c r="B11" s="14"/>
      <c r="C11" s="14"/>
      <c r="F11" s="72">
        <v>24305.14</v>
      </c>
      <c r="H11" s="72">
        <v>22.316580943704</v>
      </c>
      <c r="J11" s="71">
        <v>1</v>
      </c>
      <c r="K11" s="71">
        <v>1E-4</v>
      </c>
    </row>
    <row r="12" spans="1:58">
      <c r="A12" t="s">
        <v>804</v>
      </c>
      <c r="B12">
        <v>742131</v>
      </c>
      <c r="C12" t="s">
        <v>271</v>
      </c>
      <c r="D12" t="s">
        <v>105</v>
      </c>
      <c r="E12" t="s">
        <v>805</v>
      </c>
      <c r="F12" s="68">
        <v>24305.14</v>
      </c>
      <c r="G12" s="68">
        <v>27.54</v>
      </c>
      <c r="H12" s="68">
        <v>22.316580943704</v>
      </c>
      <c r="I12" s="69">
        <v>0</v>
      </c>
      <c r="J12" s="69">
        <v>1</v>
      </c>
      <c r="K12" s="69">
        <v>1E-4</v>
      </c>
    </row>
    <row r="13" spans="1:58">
      <c r="A13" s="70" t="s">
        <v>733</v>
      </c>
      <c r="B13" s="14"/>
      <c r="C13" s="14"/>
      <c r="F13" s="72">
        <v>0</v>
      </c>
      <c r="H13" s="72">
        <v>0</v>
      </c>
      <c r="J13" s="71">
        <v>0</v>
      </c>
      <c r="K13" s="71">
        <v>0</v>
      </c>
    </row>
    <row r="14" spans="1:58">
      <c r="A14" t="s">
        <v>226</v>
      </c>
      <c r="B14" t="s">
        <v>226</v>
      </c>
      <c r="C14" t="s">
        <v>226</v>
      </c>
      <c r="D14" t="s">
        <v>226</v>
      </c>
      <c r="F14" s="68">
        <v>0</v>
      </c>
      <c r="G14" s="68">
        <v>0</v>
      </c>
      <c r="H14" s="68">
        <v>0</v>
      </c>
      <c r="I14" s="69">
        <v>0</v>
      </c>
      <c r="J14" s="69">
        <v>0</v>
      </c>
      <c r="K14" s="69">
        <v>0</v>
      </c>
    </row>
    <row r="15" spans="1:58">
      <c r="A15" s="91" t="s">
        <v>233</v>
      </c>
      <c r="B15" s="14"/>
      <c r="C15" s="14"/>
    </row>
    <row r="16" spans="1:58">
      <c r="A16" s="91" t="s">
        <v>247</v>
      </c>
      <c r="B16" s="14"/>
      <c r="C16" s="14"/>
    </row>
    <row r="17" spans="1:3">
      <c r="A17" s="91" t="s">
        <v>248</v>
      </c>
      <c r="B17" s="14"/>
      <c r="C17" s="14"/>
    </row>
    <row r="18" spans="1:3">
      <c r="A18" s="91" t="s">
        <v>249</v>
      </c>
      <c r="B18" s="14"/>
      <c r="C18" s="14"/>
    </row>
    <row r="19" spans="1:3" hidden="1"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2" width="0" style="14" hidden="1" customWidth="1"/>
    <col min="53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  <c r="B2" t="s">
        <v>197</v>
      </c>
    </row>
    <row r="3" spans="1:51">
      <c r="A3" s="2" t="s">
        <v>2</v>
      </c>
      <c r="B3" t="s">
        <v>198</v>
      </c>
    </row>
    <row r="4" spans="1:51">
      <c r="A4" s="2" t="s">
        <v>3</v>
      </c>
      <c r="B4" t="s">
        <v>199</v>
      </c>
    </row>
    <row r="5" spans="1:51" ht="26.25" customHeight="1">
      <c r="A5" s="105" t="s">
        <v>135</v>
      </c>
      <c r="B5" s="106"/>
      <c r="C5" s="106"/>
      <c r="D5" s="106"/>
      <c r="E5" s="106"/>
      <c r="F5" s="106"/>
      <c r="G5" s="106"/>
      <c r="H5" s="106"/>
      <c r="I5" s="106"/>
      <c r="J5" s="106"/>
      <c r="K5" s="107"/>
    </row>
    <row r="6" spans="1:51" ht="26.25" customHeight="1">
      <c r="A6" s="105" t="s">
        <v>141</v>
      </c>
      <c r="B6" s="106"/>
      <c r="C6" s="106"/>
      <c r="D6" s="106"/>
      <c r="E6" s="106"/>
      <c r="F6" s="106"/>
      <c r="G6" s="106"/>
      <c r="H6" s="106"/>
      <c r="I6" s="106"/>
      <c r="J6" s="106"/>
      <c r="K6" s="107"/>
    </row>
    <row r="7" spans="1:51" s="16" customFormat="1">
      <c r="A7" s="43" t="s">
        <v>95</v>
      </c>
      <c r="B7" s="44" t="s">
        <v>48</v>
      </c>
      <c r="C7" s="44" t="s">
        <v>83</v>
      </c>
      <c r="D7" s="44" t="s">
        <v>52</v>
      </c>
      <c r="E7" s="44" t="s">
        <v>70</v>
      </c>
      <c r="F7" s="44" t="s">
        <v>186</v>
      </c>
      <c r="G7" s="44" t="s">
        <v>187</v>
      </c>
      <c r="H7" s="44" t="s">
        <v>5</v>
      </c>
      <c r="I7" s="44" t="s">
        <v>72</v>
      </c>
      <c r="J7" s="44" t="s">
        <v>56</v>
      </c>
      <c r="K7" s="45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7" t="s">
        <v>7</v>
      </c>
      <c r="J8" s="27" t="s">
        <v>7</v>
      </c>
      <c r="K8" s="28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30" t="s">
        <v>64</v>
      </c>
      <c r="K9" s="30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6">
        <v>0</v>
      </c>
      <c r="G10" s="7"/>
      <c r="H10" s="66">
        <v>0</v>
      </c>
      <c r="I10" s="7"/>
      <c r="J10" s="67">
        <v>0</v>
      </c>
      <c r="K10" s="67">
        <v>0</v>
      </c>
      <c r="AY10" s="14"/>
    </row>
    <row r="11" spans="1:51">
      <c r="A11" s="70" t="s">
        <v>202</v>
      </c>
      <c r="B11" s="14"/>
      <c r="C11" s="14"/>
      <c r="F11" s="72">
        <v>0</v>
      </c>
      <c r="H11" s="72">
        <v>0</v>
      </c>
      <c r="J11" s="71">
        <v>0</v>
      </c>
      <c r="K11" s="71">
        <v>0</v>
      </c>
    </row>
    <row r="12" spans="1:51">
      <c r="A12" s="70" t="s">
        <v>734</v>
      </c>
      <c r="B12" s="14"/>
      <c r="C12" s="14"/>
      <c r="F12" s="72">
        <v>0</v>
      </c>
      <c r="H12" s="72">
        <v>0</v>
      </c>
      <c r="J12" s="71">
        <v>0</v>
      </c>
      <c r="K12" s="71">
        <v>0</v>
      </c>
    </row>
    <row r="13" spans="1:51">
      <c r="A13" t="s">
        <v>226</v>
      </c>
      <c r="B13" t="s">
        <v>226</v>
      </c>
      <c r="C13" t="s">
        <v>226</v>
      </c>
      <c r="D13" t="s">
        <v>226</v>
      </c>
      <c r="F13" s="68">
        <v>0</v>
      </c>
      <c r="G13" s="68">
        <v>0</v>
      </c>
      <c r="H13" s="68">
        <v>0</v>
      </c>
      <c r="I13" s="69">
        <v>0</v>
      </c>
      <c r="J13" s="69">
        <v>0</v>
      </c>
      <c r="K13" s="69">
        <v>0</v>
      </c>
    </row>
    <row r="14" spans="1:51">
      <c r="A14" s="70" t="s">
        <v>735</v>
      </c>
      <c r="B14" s="14"/>
      <c r="C14" s="14"/>
      <c r="F14" s="72">
        <v>0</v>
      </c>
      <c r="H14" s="72">
        <v>0</v>
      </c>
      <c r="J14" s="71">
        <v>0</v>
      </c>
      <c r="K14" s="71">
        <v>0</v>
      </c>
    </row>
    <row r="15" spans="1:51">
      <c r="A15" t="s">
        <v>226</v>
      </c>
      <c r="B15" t="s">
        <v>226</v>
      </c>
      <c r="C15" t="s">
        <v>226</v>
      </c>
      <c r="D15" t="s">
        <v>226</v>
      </c>
      <c r="F15" s="68">
        <v>0</v>
      </c>
      <c r="G15" s="68">
        <v>0</v>
      </c>
      <c r="H15" s="68">
        <v>0</v>
      </c>
      <c r="I15" s="69">
        <v>0</v>
      </c>
      <c r="J15" s="69">
        <v>0</v>
      </c>
      <c r="K15" s="69">
        <v>0</v>
      </c>
    </row>
    <row r="16" spans="1:51">
      <c r="A16" s="70" t="s">
        <v>806</v>
      </c>
      <c r="B16" s="14"/>
      <c r="C16" s="14"/>
      <c r="F16" s="72">
        <v>0</v>
      </c>
      <c r="H16" s="72">
        <v>0</v>
      </c>
      <c r="J16" s="71">
        <v>0</v>
      </c>
      <c r="K16" s="71">
        <v>0</v>
      </c>
    </row>
    <row r="17" spans="1:11">
      <c r="A17" t="s">
        <v>226</v>
      </c>
      <c r="B17" t="s">
        <v>226</v>
      </c>
      <c r="C17" t="s">
        <v>226</v>
      </c>
      <c r="D17" t="s">
        <v>226</v>
      </c>
      <c r="F17" s="68">
        <v>0</v>
      </c>
      <c r="G17" s="68">
        <v>0</v>
      </c>
      <c r="H17" s="68">
        <v>0</v>
      </c>
      <c r="I17" s="69">
        <v>0</v>
      </c>
      <c r="J17" s="69">
        <v>0</v>
      </c>
      <c r="K17" s="69">
        <v>0</v>
      </c>
    </row>
    <row r="18" spans="1:11">
      <c r="A18" s="70" t="s">
        <v>736</v>
      </c>
      <c r="B18" s="14"/>
      <c r="C18" s="14"/>
      <c r="F18" s="72">
        <v>0</v>
      </c>
      <c r="H18" s="72">
        <v>0</v>
      </c>
      <c r="J18" s="71">
        <v>0</v>
      </c>
      <c r="K18" s="71">
        <v>0</v>
      </c>
    </row>
    <row r="19" spans="1:11">
      <c r="A19" t="s">
        <v>226</v>
      </c>
      <c r="B19" t="s">
        <v>226</v>
      </c>
      <c r="C19" t="s">
        <v>226</v>
      </c>
      <c r="D19" t="s">
        <v>226</v>
      </c>
      <c r="F19" s="68">
        <v>0</v>
      </c>
      <c r="G19" s="68">
        <v>0</v>
      </c>
      <c r="H19" s="68">
        <v>0</v>
      </c>
      <c r="I19" s="69">
        <v>0</v>
      </c>
      <c r="J19" s="69">
        <v>0</v>
      </c>
      <c r="K19" s="69">
        <v>0</v>
      </c>
    </row>
    <row r="20" spans="1:11">
      <c r="A20" s="70" t="s">
        <v>255</v>
      </c>
      <c r="B20" s="14"/>
      <c r="C20" s="14"/>
      <c r="F20" s="72">
        <v>0</v>
      </c>
      <c r="H20" s="72">
        <v>0</v>
      </c>
      <c r="J20" s="71">
        <v>0</v>
      </c>
      <c r="K20" s="71">
        <v>0</v>
      </c>
    </row>
    <row r="21" spans="1:11">
      <c r="A21" t="s">
        <v>226</v>
      </c>
      <c r="B21" t="s">
        <v>226</v>
      </c>
      <c r="C21" t="s">
        <v>226</v>
      </c>
      <c r="D21" t="s">
        <v>226</v>
      </c>
      <c r="F21" s="68">
        <v>0</v>
      </c>
      <c r="G21" s="68">
        <v>0</v>
      </c>
      <c r="H21" s="68">
        <v>0</v>
      </c>
      <c r="I21" s="69">
        <v>0</v>
      </c>
      <c r="J21" s="69">
        <v>0</v>
      </c>
      <c r="K21" s="69">
        <v>0</v>
      </c>
    </row>
    <row r="22" spans="1:11">
      <c r="A22" s="70" t="s">
        <v>231</v>
      </c>
      <c r="B22" s="14"/>
      <c r="C22" s="14"/>
      <c r="F22" s="72">
        <v>0</v>
      </c>
      <c r="H22" s="72">
        <v>0</v>
      </c>
      <c r="J22" s="71">
        <v>0</v>
      </c>
      <c r="K22" s="71">
        <v>0</v>
      </c>
    </row>
    <row r="23" spans="1:11">
      <c r="A23" s="70" t="s">
        <v>734</v>
      </c>
      <c r="B23" s="14"/>
      <c r="C23" s="14"/>
      <c r="F23" s="72">
        <v>0</v>
      </c>
      <c r="H23" s="72">
        <v>0</v>
      </c>
      <c r="J23" s="71">
        <v>0</v>
      </c>
      <c r="K23" s="71">
        <v>0</v>
      </c>
    </row>
    <row r="24" spans="1:11">
      <c r="A24" t="s">
        <v>226</v>
      </c>
      <c r="B24" t="s">
        <v>226</v>
      </c>
      <c r="C24" t="s">
        <v>226</v>
      </c>
      <c r="D24" t="s">
        <v>226</v>
      </c>
      <c r="F24" s="68">
        <v>0</v>
      </c>
      <c r="G24" s="68">
        <v>0</v>
      </c>
      <c r="H24" s="68">
        <v>0</v>
      </c>
      <c r="I24" s="69">
        <v>0</v>
      </c>
      <c r="J24" s="69">
        <v>0</v>
      </c>
      <c r="K24" s="69">
        <v>0</v>
      </c>
    </row>
    <row r="25" spans="1:11">
      <c r="A25" s="70" t="s">
        <v>737</v>
      </c>
      <c r="B25" s="14"/>
      <c r="C25" s="14"/>
      <c r="F25" s="72">
        <v>0</v>
      </c>
      <c r="H25" s="72">
        <v>0</v>
      </c>
      <c r="J25" s="71">
        <v>0</v>
      </c>
      <c r="K25" s="71">
        <v>0</v>
      </c>
    </row>
    <row r="26" spans="1:11">
      <c r="A26" t="s">
        <v>226</v>
      </c>
      <c r="B26" t="s">
        <v>226</v>
      </c>
      <c r="C26" t="s">
        <v>226</v>
      </c>
      <c r="D26" t="s">
        <v>226</v>
      </c>
      <c r="F26" s="68">
        <v>0</v>
      </c>
      <c r="G26" s="68">
        <v>0</v>
      </c>
      <c r="H26" s="68">
        <v>0</v>
      </c>
      <c r="I26" s="69">
        <v>0</v>
      </c>
      <c r="J26" s="69">
        <v>0</v>
      </c>
      <c r="K26" s="69">
        <v>0</v>
      </c>
    </row>
    <row r="27" spans="1:11">
      <c r="A27" s="70" t="s">
        <v>736</v>
      </c>
      <c r="B27" s="14"/>
      <c r="C27" s="14"/>
      <c r="F27" s="72">
        <v>0</v>
      </c>
      <c r="H27" s="72">
        <v>0</v>
      </c>
      <c r="J27" s="71">
        <v>0</v>
      </c>
      <c r="K27" s="71">
        <v>0</v>
      </c>
    </row>
    <row r="28" spans="1:11">
      <c r="A28" t="s">
        <v>226</v>
      </c>
      <c r="B28" t="s">
        <v>226</v>
      </c>
      <c r="C28" t="s">
        <v>226</v>
      </c>
      <c r="D28" t="s">
        <v>226</v>
      </c>
      <c r="F28" s="68">
        <v>0</v>
      </c>
      <c r="G28" s="68">
        <v>0</v>
      </c>
      <c r="H28" s="68">
        <v>0</v>
      </c>
      <c r="I28" s="69">
        <v>0</v>
      </c>
      <c r="J28" s="69">
        <v>0</v>
      </c>
      <c r="K28" s="69">
        <v>0</v>
      </c>
    </row>
    <row r="29" spans="1:11">
      <c r="A29" s="70" t="s">
        <v>738</v>
      </c>
      <c r="B29" s="14"/>
      <c r="C29" s="14"/>
      <c r="F29" s="72">
        <v>0</v>
      </c>
      <c r="H29" s="72">
        <v>0</v>
      </c>
      <c r="J29" s="71">
        <v>0</v>
      </c>
      <c r="K29" s="71">
        <v>0</v>
      </c>
    </row>
    <row r="30" spans="1:11">
      <c r="A30" t="s">
        <v>226</v>
      </c>
      <c r="B30" t="s">
        <v>226</v>
      </c>
      <c r="C30" t="s">
        <v>226</v>
      </c>
      <c r="D30" t="s">
        <v>226</v>
      </c>
      <c r="F30" s="68">
        <v>0</v>
      </c>
      <c r="G30" s="68">
        <v>0</v>
      </c>
      <c r="H30" s="68">
        <v>0</v>
      </c>
      <c r="I30" s="69">
        <v>0</v>
      </c>
      <c r="J30" s="69">
        <v>0</v>
      </c>
      <c r="K30" s="69">
        <v>0</v>
      </c>
    </row>
    <row r="31" spans="1:11">
      <c r="A31" s="70" t="s">
        <v>255</v>
      </c>
      <c r="B31" s="14"/>
      <c r="C31" s="14"/>
      <c r="F31" s="72">
        <v>0</v>
      </c>
      <c r="H31" s="72">
        <v>0</v>
      </c>
      <c r="J31" s="71">
        <v>0</v>
      </c>
      <c r="K31" s="71">
        <v>0</v>
      </c>
    </row>
    <row r="32" spans="1:11">
      <c r="A32" t="s">
        <v>226</v>
      </c>
      <c r="B32" t="s">
        <v>226</v>
      </c>
      <c r="C32" t="s">
        <v>226</v>
      </c>
      <c r="D32" t="s">
        <v>226</v>
      </c>
      <c r="F32" s="68">
        <v>0</v>
      </c>
      <c r="G32" s="68">
        <v>0</v>
      </c>
      <c r="H32" s="68">
        <v>0</v>
      </c>
      <c r="I32" s="69">
        <v>0</v>
      </c>
      <c r="J32" s="69">
        <v>0</v>
      </c>
      <c r="K32" s="69">
        <v>0</v>
      </c>
    </row>
    <row r="33" spans="1:3">
      <c r="A33" s="91" t="s">
        <v>233</v>
      </c>
      <c r="B33" s="14"/>
      <c r="C33" s="14"/>
    </row>
    <row r="34" spans="1:3">
      <c r="A34" s="91" t="s">
        <v>247</v>
      </c>
      <c r="B34" s="14"/>
      <c r="C34" s="14"/>
    </row>
    <row r="35" spans="1:3">
      <c r="A35" s="91" t="s">
        <v>248</v>
      </c>
      <c r="B35" s="14"/>
      <c r="C35" s="14"/>
    </row>
    <row r="36" spans="1:3">
      <c r="A36" s="91" t="s">
        <v>249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topLeftCell="A3" workbookViewId="0">
      <selection activeCell="A6" sqref="A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36" width="5.7109375" style="14" hidden="1" customWidth="1"/>
    <col min="37" max="37" width="3.42578125" style="14" hidden="1" customWidth="1"/>
    <col min="38" max="38" width="5.7109375" style="14" hidden="1" customWidth="1"/>
    <col min="39" max="39" width="10.140625" style="14" hidden="1" customWidth="1"/>
    <col min="40" max="40" width="13.85546875" style="14" hidden="1" customWidth="1"/>
    <col min="41" max="41" width="5.7109375" style="14" hidden="1" customWidth="1"/>
    <col min="42" max="16384" width="9.140625" style="14" hidden="1"/>
  </cols>
  <sheetData>
    <row r="1" spans="1:12">
      <c r="A1" s="2" t="s">
        <v>0</v>
      </c>
      <c r="B1" t="s">
        <v>196</v>
      </c>
    </row>
    <row r="2" spans="1:12">
      <c r="A2" s="2" t="s">
        <v>1</v>
      </c>
      <c r="B2" t="s">
        <v>197</v>
      </c>
    </row>
    <row r="3" spans="1:12">
      <c r="A3" s="2" t="s">
        <v>2</v>
      </c>
      <c r="B3" t="s">
        <v>198</v>
      </c>
    </row>
    <row r="4" spans="1:12">
      <c r="A4" s="2" t="s">
        <v>3</v>
      </c>
      <c r="B4" t="s">
        <v>199</v>
      </c>
    </row>
    <row r="5" spans="1:12" ht="26.25" customHeight="1">
      <c r="A5" s="88" t="s">
        <v>46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2" s="16" customFormat="1">
      <c r="A6" s="90" t="s">
        <v>47</v>
      </c>
      <c r="B6" s="46" t="s">
        <v>48</v>
      </c>
      <c r="C6" s="46" t="s">
        <v>49</v>
      </c>
      <c r="D6" s="46" t="s">
        <v>50</v>
      </c>
      <c r="E6" s="46" t="s">
        <v>51</v>
      </c>
      <c r="F6" s="46" t="s">
        <v>52</v>
      </c>
      <c r="G6" s="46" t="s">
        <v>53</v>
      </c>
      <c r="H6" s="46" t="s">
        <v>54</v>
      </c>
      <c r="I6" s="46" t="s">
        <v>55</v>
      </c>
      <c r="J6" s="46" t="s">
        <v>56</v>
      </c>
      <c r="K6" s="46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7">
        <v>0</v>
      </c>
      <c r="I9" s="66">
        <f>I10</f>
        <v>35830.429979811037</v>
      </c>
      <c r="J9" s="67">
        <v>1</v>
      </c>
      <c r="K9" s="67">
        <v>0.15029999999999999</v>
      </c>
    </row>
    <row r="10" spans="1:12">
      <c r="A10" s="70" t="s">
        <v>202</v>
      </c>
      <c r="B10" s="23"/>
      <c r="C10" s="24"/>
      <c r="D10" s="24"/>
      <c r="E10" s="24"/>
      <c r="F10" s="24"/>
      <c r="G10" s="24"/>
      <c r="H10" s="71">
        <v>0</v>
      </c>
      <c r="I10" s="72">
        <f>I11+I15</f>
        <v>35830.429979811037</v>
      </c>
      <c r="J10" s="71">
        <v>1</v>
      </c>
      <c r="K10" s="71">
        <v>0.15029999999999999</v>
      </c>
    </row>
    <row r="11" spans="1:12">
      <c r="A11" s="70" t="s">
        <v>203</v>
      </c>
      <c r="B11" s="23"/>
      <c r="C11" s="24"/>
      <c r="D11" s="24"/>
      <c r="E11" s="24"/>
      <c r="F11" s="24"/>
      <c r="G11" s="24"/>
      <c r="H11" s="71">
        <v>0</v>
      </c>
      <c r="I11" s="72">
        <f>SUM(I12:I14)</f>
        <v>17859.981190000039</v>
      </c>
      <c r="J11" s="71">
        <v>0.48809999999999998</v>
      </c>
      <c r="K11" s="71">
        <v>7.3300000000000004E-2</v>
      </c>
    </row>
    <row r="12" spans="1:12">
      <c r="A12" t="s">
        <v>204</v>
      </c>
      <c r="B12" t="s">
        <v>205</v>
      </c>
      <c r="C12" t="s">
        <v>206</v>
      </c>
      <c r="D12" t="s">
        <v>207</v>
      </c>
      <c r="E12" t="s">
        <v>208</v>
      </c>
      <c r="F12" t="s">
        <v>101</v>
      </c>
      <c r="G12" s="69">
        <v>0</v>
      </c>
      <c r="H12" s="69">
        <v>0</v>
      </c>
      <c r="I12" s="68">
        <v>177.79973000000001</v>
      </c>
      <c r="J12" s="69">
        <v>5.1000000000000004E-3</v>
      </c>
      <c r="K12" s="69">
        <v>8.0000000000000004E-4</v>
      </c>
    </row>
    <row r="13" spans="1:12">
      <c r="A13" t="s">
        <v>209</v>
      </c>
      <c r="B13" t="s">
        <v>210</v>
      </c>
      <c r="C13" t="s">
        <v>211</v>
      </c>
      <c r="D13" t="s">
        <v>207</v>
      </c>
      <c r="E13" t="s">
        <v>208</v>
      </c>
      <c r="F13" t="s">
        <v>101</v>
      </c>
      <c r="G13" s="69">
        <v>0</v>
      </c>
      <c r="H13" s="69">
        <v>0</v>
      </c>
      <c r="I13" s="68">
        <f>16155.76471+722.567000000039</f>
        <v>16878.331710000039</v>
      </c>
      <c r="J13" s="69">
        <v>0.4602</v>
      </c>
      <c r="K13" s="69">
        <v>6.9099999999999995E-2</v>
      </c>
    </row>
    <row r="14" spans="1:12">
      <c r="A14" t="s">
        <v>212</v>
      </c>
      <c r="B14" t="s">
        <v>210</v>
      </c>
      <c r="C14" t="s">
        <v>211</v>
      </c>
      <c r="D14" t="s">
        <v>207</v>
      </c>
      <c r="E14" t="s">
        <v>208</v>
      </c>
      <c r="F14" t="s">
        <v>101</v>
      </c>
      <c r="G14" s="69">
        <v>0</v>
      </c>
      <c r="H14" s="69">
        <v>0</v>
      </c>
      <c r="I14" s="68">
        <v>803.84974999999997</v>
      </c>
      <c r="J14" s="69">
        <v>2.29E-2</v>
      </c>
      <c r="K14" s="69">
        <v>3.3999999999999998E-3</v>
      </c>
    </row>
    <row r="15" spans="1:12">
      <c r="A15" s="70" t="s">
        <v>213</v>
      </c>
      <c r="C15" s="14"/>
      <c r="H15" s="71">
        <v>0</v>
      </c>
      <c r="I15" s="72">
        <v>17970.448789810998</v>
      </c>
      <c r="J15" s="71">
        <v>0.51190000000000002</v>
      </c>
      <c r="K15" s="71">
        <v>7.6899999999999996E-2</v>
      </c>
    </row>
    <row r="16" spans="1:12">
      <c r="A16" t="s">
        <v>214</v>
      </c>
      <c r="B16" t="s">
        <v>215</v>
      </c>
      <c r="C16" t="s">
        <v>211</v>
      </c>
      <c r="D16" t="s">
        <v>207</v>
      </c>
      <c r="E16" t="s">
        <v>208</v>
      </c>
      <c r="F16" t="s">
        <v>109</v>
      </c>
      <c r="G16" s="69">
        <v>0</v>
      </c>
      <c r="H16" s="69">
        <v>0</v>
      </c>
      <c r="I16" s="68">
        <v>13.325365009</v>
      </c>
      <c r="J16" s="69">
        <v>4.0000000000000002E-4</v>
      </c>
      <c r="K16" s="69">
        <v>1E-4</v>
      </c>
    </row>
    <row r="17" spans="1:11">
      <c r="A17" t="s">
        <v>216</v>
      </c>
      <c r="B17" t="s">
        <v>217</v>
      </c>
      <c r="C17" t="s">
        <v>206</v>
      </c>
      <c r="D17" t="s">
        <v>207</v>
      </c>
      <c r="E17" t="s">
        <v>208</v>
      </c>
      <c r="F17" t="s">
        <v>105</v>
      </c>
      <c r="G17" s="69">
        <v>0</v>
      </c>
      <c r="H17" s="69">
        <v>0</v>
      </c>
      <c r="I17" s="68">
        <v>472.18338446000001</v>
      </c>
      <c r="J17" s="69">
        <v>1.34E-2</v>
      </c>
      <c r="K17" s="69">
        <v>2E-3</v>
      </c>
    </row>
    <row r="18" spans="1:11">
      <c r="A18" t="s">
        <v>218</v>
      </c>
      <c r="B18" t="s">
        <v>219</v>
      </c>
      <c r="C18" t="s">
        <v>211</v>
      </c>
      <c r="D18" t="s">
        <v>207</v>
      </c>
      <c r="E18" t="s">
        <v>208</v>
      </c>
      <c r="F18" t="s">
        <v>105</v>
      </c>
      <c r="G18" s="69">
        <v>0</v>
      </c>
      <c r="H18" s="69">
        <v>0</v>
      </c>
      <c r="I18" s="68">
        <v>18624.525393579999</v>
      </c>
      <c r="J18" s="69">
        <v>0.53049999999999997</v>
      </c>
      <c r="K18" s="69">
        <v>7.9699999999999993E-2</v>
      </c>
    </row>
    <row r="19" spans="1:11">
      <c r="A19" t="s">
        <v>220</v>
      </c>
      <c r="B19" t="s">
        <v>219</v>
      </c>
      <c r="C19" t="s">
        <v>211</v>
      </c>
      <c r="D19" t="s">
        <v>207</v>
      </c>
      <c r="E19" t="s">
        <v>208</v>
      </c>
      <c r="F19" t="s">
        <v>105</v>
      </c>
      <c r="G19" s="69">
        <v>0</v>
      </c>
      <c r="H19" s="69">
        <v>0</v>
      </c>
      <c r="I19" s="68">
        <v>-1139.96898154</v>
      </c>
      <c r="J19" s="69">
        <v>-3.2500000000000001E-2</v>
      </c>
      <c r="K19" s="69">
        <v>-4.8999999999999998E-3</v>
      </c>
    </row>
    <row r="20" spans="1:11">
      <c r="A20" t="s">
        <v>221</v>
      </c>
      <c r="B20" t="s">
        <v>222</v>
      </c>
      <c r="C20" t="s">
        <v>211</v>
      </c>
      <c r="D20" t="s">
        <v>207</v>
      </c>
      <c r="E20" t="s">
        <v>208</v>
      </c>
      <c r="F20" t="s">
        <v>112</v>
      </c>
      <c r="G20" s="69">
        <v>0</v>
      </c>
      <c r="H20" s="69">
        <v>0</v>
      </c>
      <c r="I20" s="68">
        <v>0.29002968699999998</v>
      </c>
      <c r="J20" s="69">
        <v>0</v>
      </c>
      <c r="K20" s="69">
        <v>0</v>
      </c>
    </row>
    <row r="21" spans="1:11">
      <c r="A21" t="s">
        <v>223</v>
      </c>
      <c r="B21" t="s">
        <v>224</v>
      </c>
      <c r="C21" t="s">
        <v>211</v>
      </c>
      <c r="D21" t="s">
        <v>207</v>
      </c>
      <c r="E21" t="s">
        <v>208</v>
      </c>
      <c r="F21" t="s">
        <v>201</v>
      </c>
      <c r="G21" s="69">
        <v>0</v>
      </c>
      <c r="H21" s="69">
        <v>0</v>
      </c>
      <c r="I21" s="68">
        <v>9.3598614999999996E-2</v>
      </c>
      <c r="J21" s="69">
        <v>0</v>
      </c>
      <c r="K21" s="69">
        <v>0</v>
      </c>
    </row>
    <row r="22" spans="1:11">
      <c r="A22" s="70" t="s">
        <v>225</v>
      </c>
      <c r="C22" s="14"/>
      <c r="H22" s="71">
        <v>0</v>
      </c>
      <c r="I22" s="72">
        <v>0</v>
      </c>
      <c r="J22" s="71">
        <v>0</v>
      </c>
      <c r="K22" s="71">
        <v>0</v>
      </c>
    </row>
    <row r="23" spans="1:11">
      <c r="A23" t="s">
        <v>226</v>
      </c>
      <c r="B23" t="s">
        <v>226</v>
      </c>
      <c r="C23" s="14"/>
      <c r="D23" t="s">
        <v>226</v>
      </c>
      <c r="F23" t="s">
        <v>226</v>
      </c>
      <c r="G23" s="69">
        <v>0</v>
      </c>
      <c r="H23" s="69">
        <v>0</v>
      </c>
      <c r="I23" s="68">
        <v>0</v>
      </c>
      <c r="J23" s="69">
        <v>0</v>
      </c>
      <c r="K23" s="69">
        <v>0</v>
      </c>
    </row>
    <row r="24" spans="1:11">
      <c r="A24" s="70" t="s">
        <v>227</v>
      </c>
      <c r="C24" s="14"/>
      <c r="H24" s="71">
        <v>0</v>
      </c>
      <c r="I24" s="72">
        <v>0</v>
      </c>
      <c r="J24" s="71">
        <v>0</v>
      </c>
      <c r="K24" s="71">
        <v>0</v>
      </c>
    </row>
    <row r="25" spans="1:11">
      <c r="A25" t="s">
        <v>226</v>
      </c>
      <c r="B25" t="s">
        <v>226</v>
      </c>
      <c r="C25" s="14"/>
      <c r="D25" t="s">
        <v>226</v>
      </c>
      <c r="F25" t="s">
        <v>226</v>
      </c>
      <c r="G25" s="69">
        <v>0</v>
      </c>
      <c r="H25" s="69">
        <v>0</v>
      </c>
      <c r="I25" s="68">
        <v>0</v>
      </c>
      <c r="J25" s="69">
        <v>0</v>
      </c>
      <c r="K25" s="69">
        <v>0</v>
      </c>
    </row>
    <row r="26" spans="1:11">
      <c r="A26" s="70" t="s">
        <v>228</v>
      </c>
      <c r="C26" s="14"/>
      <c r="H26" s="71">
        <v>0</v>
      </c>
      <c r="I26" s="72">
        <v>0</v>
      </c>
      <c r="J26" s="71">
        <v>0</v>
      </c>
      <c r="K26" s="71">
        <v>0</v>
      </c>
    </row>
    <row r="27" spans="1:11">
      <c r="A27" t="s">
        <v>226</v>
      </c>
      <c r="B27" t="s">
        <v>226</v>
      </c>
      <c r="C27" s="14"/>
      <c r="D27" t="s">
        <v>226</v>
      </c>
      <c r="F27" t="s">
        <v>226</v>
      </c>
      <c r="G27" s="69">
        <v>0</v>
      </c>
      <c r="H27" s="69">
        <v>0</v>
      </c>
      <c r="I27" s="68">
        <v>0</v>
      </c>
      <c r="J27" s="69">
        <v>0</v>
      </c>
      <c r="K27" s="69">
        <v>0</v>
      </c>
    </row>
    <row r="28" spans="1:11">
      <c r="A28" s="70" t="s">
        <v>229</v>
      </c>
      <c r="C28" s="14"/>
      <c r="H28" s="71">
        <v>0</v>
      </c>
      <c r="I28" s="72">
        <v>0</v>
      </c>
      <c r="J28" s="71">
        <v>0</v>
      </c>
      <c r="K28" s="71">
        <v>0</v>
      </c>
    </row>
    <row r="29" spans="1:11">
      <c r="A29" t="s">
        <v>226</v>
      </c>
      <c r="B29" t="s">
        <v>226</v>
      </c>
      <c r="C29" s="14"/>
      <c r="D29" t="s">
        <v>226</v>
      </c>
      <c r="F29" t="s">
        <v>226</v>
      </c>
      <c r="G29" s="69">
        <v>0</v>
      </c>
      <c r="H29" s="69">
        <v>0</v>
      </c>
      <c r="I29" s="68">
        <v>0</v>
      </c>
      <c r="J29" s="69">
        <v>0</v>
      </c>
      <c r="K29" s="69">
        <v>0</v>
      </c>
    </row>
    <row r="30" spans="1:11">
      <c r="A30" s="70" t="s">
        <v>230</v>
      </c>
      <c r="C30" s="14"/>
      <c r="H30" s="71">
        <v>0</v>
      </c>
      <c r="I30" s="72">
        <v>0</v>
      </c>
      <c r="J30" s="71">
        <v>0</v>
      </c>
      <c r="K30" s="71">
        <v>0</v>
      </c>
    </row>
    <row r="31" spans="1:11">
      <c r="A31" t="s">
        <v>226</v>
      </c>
      <c r="B31" t="s">
        <v>226</v>
      </c>
      <c r="C31" s="14"/>
      <c r="D31" t="s">
        <v>226</v>
      </c>
      <c r="F31" t="s">
        <v>226</v>
      </c>
      <c r="G31" s="69">
        <v>0</v>
      </c>
      <c r="H31" s="69">
        <v>0</v>
      </c>
      <c r="I31" s="68">
        <v>0</v>
      </c>
      <c r="J31" s="69">
        <v>0</v>
      </c>
      <c r="K31" s="69">
        <v>0</v>
      </c>
    </row>
    <row r="32" spans="1:11">
      <c r="A32" s="70" t="s">
        <v>231</v>
      </c>
      <c r="C32" s="14"/>
      <c r="H32" s="71">
        <v>0</v>
      </c>
      <c r="I32" s="72">
        <v>0</v>
      </c>
      <c r="J32" s="71">
        <v>0</v>
      </c>
      <c r="K32" s="71">
        <v>0</v>
      </c>
    </row>
    <row r="33" spans="1:11">
      <c r="A33" s="70" t="s">
        <v>232</v>
      </c>
      <c r="C33" s="14"/>
      <c r="H33" s="71">
        <v>0</v>
      </c>
      <c r="I33" s="72">
        <v>0</v>
      </c>
      <c r="J33" s="71">
        <v>0</v>
      </c>
      <c r="K33" s="71">
        <v>0</v>
      </c>
    </row>
    <row r="34" spans="1:11">
      <c r="A34" t="s">
        <v>226</v>
      </c>
      <c r="B34" t="s">
        <v>226</v>
      </c>
      <c r="C34" s="14"/>
      <c r="D34" t="s">
        <v>226</v>
      </c>
      <c r="F34" t="s">
        <v>226</v>
      </c>
      <c r="G34" s="69">
        <v>0</v>
      </c>
      <c r="H34" s="69">
        <v>0</v>
      </c>
      <c r="I34" s="68">
        <v>0</v>
      </c>
      <c r="J34" s="69">
        <v>0</v>
      </c>
      <c r="K34" s="69">
        <v>0</v>
      </c>
    </row>
    <row r="35" spans="1:11">
      <c r="A35" s="70" t="s">
        <v>230</v>
      </c>
      <c r="C35" s="14"/>
      <c r="H35" s="71">
        <v>0</v>
      </c>
      <c r="I35" s="72">
        <v>0</v>
      </c>
      <c r="J35" s="71">
        <v>0</v>
      </c>
      <c r="K35" s="71">
        <v>0</v>
      </c>
    </row>
    <row r="36" spans="1:11">
      <c r="A36" t="s">
        <v>226</v>
      </c>
      <c r="B36" t="s">
        <v>226</v>
      </c>
      <c r="C36" s="14"/>
      <c r="D36" t="s">
        <v>226</v>
      </c>
      <c r="F36" t="s">
        <v>226</v>
      </c>
      <c r="G36" s="69">
        <v>0</v>
      </c>
      <c r="H36" s="69">
        <v>0</v>
      </c>
      <c r="I36" s="68">
        <v>0</v>
      </c>
      <c r="J36" s="69">
        <v>0</v>
      </c>
      <c r="K36" s="69">
        <v>0</v>
      </c>
    </row>
    <row r="37" spans="1:11">
      <c r="A37" t="s">
        <v>233</v>
      </c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D484" s="13"/>
    </row>
    <row r="485" spans="3:4" hidden="1"/>
    <row r="486" spans="3:4" hidden="1"/>
    <row r="487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topLeftCell="A4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49" width="0" style="14" hidden="1" customWidth="1"/>
    <col min="50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  <c r="B2" t="s">
        <v>197</v>
      </c>
    </row>
    <row r="3" spans="1:48">
      <c r="A3" s="2" t="s">
        <v>2</v>
      </c>
      <c r="B3" t="s">
        <v>198</v>
      </c>
    </row>
    <row r="4" spans="1:48">
      <c r="A4" s="2" t="s">
        <v>3</v>
      </c>
      <c r="B4" t="s">
        <v>199</v>
      </c>
    </row>
    <row r="5" spans="1:48" ht="26.25" customHeight="1">
      <c r="A5" s="105" t="s">
        <v>135</v>
      </c>
      <c r="B5" s="106"/>
      <c r="C5" s="106"/>
      <c r="D5" s="106"/>
      <c r="E5" s="106"/>
      <c r="F5" s="106"/>
      <c r="G5" s="106"/>
      <c r="H5" s="106"/>
      <c r="I5" s="106"/>
      <c r="J5" s="107"/>
    </row>
    <row r="6" spans="1:48" ht="26.25" customHeight="1">
      <c r="A6" s="105" t="s">
        <v>142</v>
      </c>
      <c r="B6" s="106"/>
      <c r="C6" s="106"/>
      <c r="D6" s="106"/>
      <c r="E6" s="106"/>
      <c r="F6" s="106"/>
      <c r="G6" s="106"/>
      <c r="H6" s="106"/>
      <c r="I6" s="106"/>
      <c r="J6" s="107"/>
    </row>
    <row r="7" spans="1:48" s="16" customFormat="1">
      <c r="A7" s="43" t="s">
        <v>95</v>
      </c>
      <c r="B7" s="44" t="s">
        <v>48</v>
      </c>
      <c r="C7" s="44" t="s">
        <v>83</v>
      </c>
      <c r="D7" s="44" t="s">
        <v>52</v>
      </c>
      <c r="E7" s="44" t="s">
        <v>70</v>
      </c>
      <c r="F7" s="44" t="s">
        <v>186</v>
      </c>
      <c r="G7" s="44" t="s">
        <v>187</v>
      </c>
      <c r="H7" s="44" t="s">
        <v>5</v>
      </c>
      <c r="I7" s="44" t="s">
        <v>56</v>
      </c>
      <c r="J7" s="45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7" t="s">
        <v>7</v>
      </c>
      <c r="J8" s="38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30" t="s">
        <v>63</v>
      </c>
      <c r="J9" s="30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6">
        <v>-7084210</v>
      </c>
      <c r="G10" s="7"/>
      <c r="H10" s="66">
        <v>-83.176338732672434</v>
      </c>
      <c r="I10" s="67">
        <v>1</v>
      </c>
      <c r="J10" s="67">
        <v>-4.0000000000000002E-4</v>
      </c>
      <c r="AV10" s="14"/>
    </row>
    <row r="11" spans="1:48">
      <c r="A11" s="70" t="s">
        <v>202</v>
      </c>
      <c r="B11" s="14"/>
      <c r="C11" s="14"/>
      <c r="F11" s="72">
        <v>-7084210</v>
      </c>
      <c r="H11" s="72">
        <v>-83.176338732672434</v>
      </c>
      <c r="I11" s="71">
        <v>1</v>
      </c>
      <c r="J11" s="71">
        <v>-4.0000000000000002E-4</v>
      </c>
    </row>
    <row r="12" spans="1:48">
      <c r="A12" s="70" t="s">
        <v>734</v>
      </c>
      <c r="B12" s="14"/>
      <c r="C12" s="14"/>
      <c r="F12" s="72">
        <v>0</v>
      </c>
      <c r="H12" s="72">
        <v>0</v>
      </c>
      <c r="I12" s="71">
        <v>0</v>
      </c>
      <c r="J12" s="71">
        <v>0</v>
      </c>
    </row>
    <row r="13" spans="1:48">
      <c r="A13" t="s">
        <v>226</v>
      </c>
      <c r="B13" t="s">
        <v>226</v>
      </c>
      <c r="C13" t="s">
        <v>226</v>
      </c>
      <c r="D13" t="s">
        <v>226</v>
      </c>
      <c r="F13" s="68">
        <v>0</v>
      </c>
      <c r="G13" s="68">
        <v>0</v>
      </c>
      <c r="H13" s="68">
        <v>0</v>
      </c>
      <c r="I13" s="69">
        <v>0</v>
      </c>
      <c r="J13" s="69">
        <v>0</v>
      </c>
    </row>
    <row r="14" spans="1:48">
      <c r="A14" s="70" t="s">
        <v>735</v>
      </c>
      <c r="B14" s="14"/>
      <c r="C14" s="14"/>
      <c r="F14" s="72">
        <v>-7084210</v>
      </c>
      <c r="H14" s="72">
        <v>-83.176338732672434</v>
      </c>
      <c r="I14" s="71">
        <v>1</v>
      </c>
      <c r="J14" s="71">
        <v>-4.0000000000000002E-4</v>
      </c>
    </row>
    <row r="15" spans="1:48">
      <c r="A15" t="s">
        <v>807</v>
      </c>
      <c r="B15" t="s">
        <v>808</v>
      </c>
      <c r="C15" t="s">
        <v>122</v>
      </c>
      <c r="D15" t="s">
        <v>109</v>
      </c>
      <c r="E15" t="s">
        <v>809</v>
      </c>
      <c r="F15" s="68">
        <v>-727210</v>
      </c>
      <c r="G15" s="68">
        <v>-3.488235210891943</v>
      </c>
      <c r="H15" s="68">
        <v>25.366795277127299</v>
      </c>
      <c r="I15" s="69">
        <v>-0.30499999999999999</v>
      </c>
      <c r="J15" s="69">
        <v>1E-4</v>
      </c>
    </row>
    <row r="16" spans="1:48">
      <c r="A16" t="s">
        <v>810</v>
      </c>
      <c r="B16" t="s">
        <v>811</v>
      </c>
      <c r="C16" t="s">
        <v>122</v>
      </c>
      <c r="D16" t="s">
        <v>105</v>
      </c>
      <c r="E16" t="s">
        <v>809</v>
      </c>
      <c r="F16" s="68">
        <v>-6133000</v>
      </c>
      <c r="G16" s="68">
        <v>1.7098641352907549</v>
      </c>
      <c r="H16" s="68">
        <v>-104.865967417382</v>
      </c>
      <c r="I16" s="69">
        <v>1.2607999999999999</v>
      </c>
      <c r="J16" s="69">
        <v>-4.0000000000000002E-4</v>
      </c>
    </row>
    <row r="17" spans="1:10">
      <c r="A17" t="s">
        <v>812</v>
      </c>
      <c r="B17" t="s">
        <v>813</v>
      </c>
      <c r="C17" t="s">
        <v>122</v>
      </c>
      <c r="D17" t="s">
        <v>105</v>
      </c>
      <c r="E17" t="s">
        <v>809</v>
      </c>
      <c r="F17" s="68">
        <v>-224000</v>
      </c>
      <c r="G17" s="68">
        <v>1.6415922287579197</v>
      </c>
      <c r="H17" s="68">
        <v>-3.6771665924177399</v>
      </c>
      <c r="I17" s="69">
        <v>4.4200000000000003E-2</v>
      </c>
      <c r="J17" s="69">
        <v>0</v>
      </c>
    </row>
    <row r="18" spans="1:10">
      <c r="A18" s="70" t="s">
        <v>806</v>
      </c>
      <c r="B18" s="14"/>
      <c r="C18" s="14"/>
      <c r="F18" s="72">
        <v>0</v>
      </c>
      <c r="H18" s="72">
        <v>0</v>
      </c>
      <c r="I18" s="71">
        <v>0</v>
      </c>
      <c r="J18" s="71">
        <v>0</v>
      </c>
    </row>
    <row r="19" spans="1:10">
      <c r="A19" t="s">
        <v>226</v>
      </c>
      <c r="B19" t="s">
        <v>226</v>
      </c>
      <c r="C19" t="s">
        <v>226</v>
      </c>
      <c r="D19" t="s">
        <v>226</v>
      </c>
      <c r="F19" s="68">
        <v>0</v>
      </c>
      <c r="G19" s="68">
        <v>0</v>
      </c>
      <c r="H19" s="68">
        <v>0</v>
      </c>
      <c r="I19" s="69">
        <v>0</v>
      </c>
      <c r="J19" s="69">
        <v>0</v>
      </c>
    </row>
    <row r="20" spans="1:10">
      <c r="A20" s="70" t="s">
        <v>736</v>
      </c>
      <c r="B20" s="14"/>
      <c r="C20" s="14"/>
      <c r="F20" s="72">
        <v>0</v>
      </c>
      <c r="H20" s="72">
        <v>0</v>
      </c>
      <c r="I20" s="71">
        <v>0</v>
      </c>
      <c r="J20" s="71">
        <v>0</v>
      </c>
    </row>
    <row r="21" spans="1:10">
      <c r="A21" t="s">
        <v>226</v>
      </c>
      <c r="B21" t="s">
        <v>226</v>
      </c>
      <c r="C21" t="s">
        <v>226</v>
      </c>
      <c r="D21" t="s">
        <v>226</v>
      </c>
      <c r="F21" s="68">
        <v>0</v>
      </c>
      <c r="G21" s="68">
        <v>0</v>
      </c>
      <c r="H21" s="68">
        <v>0</v>
      </c>
      <c r="I21" s="69">
        <v>0</v>
      </c>
      <c r="J21" s="69">
        <v>0</v>
      </c>
    </row>
    <row r="22" spans="1:10">
      <c r="A22" s="70" t="s">
        <v>255</v>
      </c>
      <c r="B22" s="14"/>
      <c r="C22" s="14"/>
      <c r="F22" s="72">
        <v>0</v>
      </c>
      <c r="H22" s="72">
        <v>0</v>
      </c>
      <c r="I22" s="71">
        <v>0</v>
      </c>
      <c r="J22" s="71">
        <v>0</v>
      </c>
    </row>
    <row r="23" spans="1:10">
      <c r="A23" t="s">
        <v>226</v>
      </c>
      <c r="B23" t="s">
        <v>226</v>
      </c>
      <c r="C23" t="s">
        <v>226</v>
      </c>
      <c r="D23" t="s">
        <v>226</v>
      </c>
      <c r="F23" s="68">
        <v>0</v>
      </c>
      <c r="G23" s="68">
        <v>0</v>
      </c>
      <c r="H23" s="68">
        <v>0</v>
      </c>
      <c r="I23" s="69">
        <v>0</v>
      </c>
      <c r="J23" s="69">
        <v>0</v>
      </c>
    </row>
    <row r="24" spans="1:10">
      <c r="A24" s="70" t="s">
        <v>231</v>
      </c>
      <c r="B24" s="14"/>
      <c r="C24" s="14"/>
      <c r="F24" s="72">
        <v>0</v>
      </c>
      <c r="H24" s="72">
        <v>0</v>
      </c>
      <c r="I24" s="71">
        <v>0</v>
      </c>
      <c r="J24" s="71">
        <v>0</v>
      </c>
    </row>
    <row r="25" spans="1:10">
      <c r="A25" s="70" t="s">
        <v>734</v>
      </c>
      <c r="B25" s="14"/>
      <c r="C25" s="14"/>
      <c r="F25" s="72">
        <v>0</v>
      </c>
      <c r="H25" s="72">
        <v>0</v>
      </c>
      <c r="I25" s="71">
        <v>0</v>
      </c>
      <c r="J25" s="71">
        <v>0</v>
      </c>
    </row>
    <row r="26" spans="1:10">
      <c r="A26" t="s">
        <v>226</v>
      </c>
      <c r="B26" t="s">
        <v>226</v>
      </c>
      <c r="C26" t="s">
        <v>226</v>
      </c>
      <c r="D26" t="s">
        <v>226</v>
      </c>
      <c r="F26" s="68">
        <v>0</v>
      </c>
      <c r="G26" s="68">
        <v>0</v>
      </c>
      <c r="H26" s="68">
        <v>0</v>
      </c>
      <c r="I26" s="69">
        <v>0</v>
      </c>
      <c r="J26" s="69">
        <v>0</v>
      </c>
    </row>
    <row r="27" spans="1:10">
      <c r="A27" s="70" t="s">
        <v>737</v>
      </c>
      <c r="B27" s="14"/>
      <c r="C27" s="14"/>
      <c r="F27" s="72">
        <v>0</v>
      </c>
      <c r="H27" s="72">
        <v>0</v>
      </c>
      <c r="I27" s="71">
        <v>0</v>
      </c>
      <c r="J27" s="71">
        <v>0</v>
      </c>
    </row>
    <row r="28" spans="1:10">
      <c r="A28" t="s">
        <v>226</v>
      </c>
      <c r="B28" t="s">
        <v>226</v>
      </c>
      <c r="C28" t="s">
        <v>226</v>
      </c>
      <c r="D28" t="s">
        <v>226</v>
      </c>
      <c r="F28" s="68">
        <v>0</v>
      </c>
      <c r="G28" s="68">
        <v>0</v>
      </c>
      <c r="H28" s="68">
        <v>0</v>
      </c>
      <c r="I28" s="69">
        <v>0</v>
      </c>
      <c r="J28" s="69">
        <v>0</v>
      </c>
    </row>
    <row r="29" spans="1:10">
      <c r="A29" s="70" t="s">
        <v>736</v>
      </c>
      <c r="B29" s="14"/>
      <c r="C29" s="14"/>
      <c r="F29" s="72">
        <v>0</v>
      </c>
      <c r="H29" s="72">
        <v>0</v>
      </c>
      <c r="I29" s="71">
        <v>0</v>
      </c>
      <c r="J29" s="71">
        <v>0</v>
      </c>
    </row>
    <row r="30" spans="1:10">
      <c r="A30" t="s">
        <v>226</v>
      </c>
      <c r="B30" t="s">
        <v>226</v>
      </c>
      <c r="C30" t="s">
        <v>226</v>
      </c>
      <c r="D30" t="s">
        <v>226</v>
      </c>
      <c r="F30" s="68">
        <v>0</v>
      </c>
      <c r="G30" s="68">
        <v>0</v>
      </c>
      <c r="H30" s="68">
        <v>0</v>
      </c>
      <c r="I30" s="69">
        <v>0</v>
      </c>
      <c r="J30" s="69">
        <v>0</v>
      </c>
    </row>
    <row r="31" spans="1:10">
      <c r="A31" s="70" t="s">
        <v>255</v>
      </c>
      <c r="B31" s="14"/>
      <c r="C31" s="14"/>
      <c r="F31" s="72">
        <v>0</v>
      </c>
      <c r="H31" s="72">
        <v>0</v>
      </c>
      <c r="I31" s="71">
        <v>0</v>
      </c>
      <c r="J31" s="71">
        <v>0</v>
      </c>
    </row>
    <row r="32" spans="1:10">
      <c r="A32" t="s">
        <v>226</v>
      </c>
      <c r="B32" t="s">
        <v>226</v>
      </c>
      <c r="C32" t="s">
        <v>226</v>
      </c>
      <c r="D32" t="s">
        <v>226</v>
      </c>
      <c r="F32" s="68">
        <v>0</v>
      </c>
      <c r="G32" s="68">
        <v>0</v>
      </c>
      <c r="H32" s="68">
        <v>0</v>
      </c>
      <c r="I32" s="69">
        <v>0</v>
      </c>
      <c r="J32" s="69">
        <v>0</v>
      </c>
    </row>
    <row r="33" spans="1:3">
      <c r="A33" s="91" t="s">
        <v>233</v>
      </c>
      <c r="B33" s="14"/>
      <c r="C33" s="14"/>
    </row>
    <row r="34" spans="1:3">
      <c r="A34" s="91" t="s">
        <v>247</v>
      </c>
      <c r="B34" s="14"/>
      <c r="C34" s="14"/>
    </row>
    <row r="35" spans="1:3">
      <c r="A35" s="91" t="s">
        <v>248</v>
      </c>
      <c r="B35" s="14"/>
      <c r="C35" s="14"/>
    </row>
    <row r="36" spans="1:3">
      <c r="A36" s="91" t="s">
        <v>249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topLeftCell="A4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78" width="0" style="14" hidden="1" customWidth="1"/>
    <col min="79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  <c r="B2" t="s">
        <v>197</v>
      </c>
    </row>
    <row r="3" spans="1:77">
      <c r="A3" s="2" t="s">
        <v>2</v>
      </c>
      <c r="B3" t="s">
        <v>198</v>
      </c>
    </row>
    <row r="4" spans="1:77">
      <c r="A4" s="2" t="s">
        <v>3</v>
      </c>
      <c r="B4" t="s">
        <v>199</v>
      </c>
    </row>
    <row r="5" spans="1:77" ht="26.25" customHeight="1">
      <c r="A5" s="105" t="s">
        <v>135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7"/>
    </row>
    <row r="6" spans="1:77" ht="26.25" customHeight="1">
      <c r="A6" s="105" t="s">
        <v>144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1:77" s="16" customFormat="1">
      <c r="A7" s="43" t="s">
        <v>95</v>
      </c>
      <c r="B7" s="44" t="s">
        <v>48</v>
      </c>
      <c r="C7" s="44" t="s">
        <v>133</v>
      </c>
      <c r="D7" s="44" t="s">
        <v>50</v>
      </c>
      <c r="E7" s="44" t="s">
        <v>51</v>
      </c>
      <c r="F7" s="44" t="s">
        <v>70</v>
      </c>
      <c r="G7" s="44" t="s">
        <v>71</v>
      </c>
      <c r="H7" s="44" t="s">
        <v>52</v>
      </c>
      <c r="I7" s="44" t="s">
        <v>53</v>
      </c>
      <c r="J7" s="44" t="s">
        <v>54</v>
      </c>
      <c r="K7" s="44" t="s">
        <v>186</v>
      </c>
      <c r="L7" s="44" t="s">
        <v>187</v>
      </c>
      <c r="M7" s="44" t="s">
        <v>5</v>
      </c>
      <c r="N7" s="44" t="s">
        <v>72</v>
      </c>
      <c r="O7" s="44" t="s">
        <v>56</v>
      </c>
      <c r="P7" s="45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7" t="s">
        <v>7</v>
      </c>
      <c r="P8" s="38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30" t="s">
        <v>78</v>
      </c>
      <c r="P9" s="30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6">
        <v>0</v>
      </c>
      <c r="L10" s="7"/>
      <c r="M10" s="66">
        <v>0</v>
      </c>
      <c r="N10" s="7"/>
      <c r="O10" s="67">
        <v>0</v>
      </c>
      <c r="P10" s="67">
        <v>0</v>
      </c>
      <c r="Q10" s="14"/>
      <c r="R10" s="14"/>
      <c r="S10" s="14"/>
      <c r="T10" s="14"/>
      <c r="U10" s="14"/>
      <c r="BY10" s="14"/>
    </row>
    <row r="11" spans="1:77">
      <c r="A11" s="70" t="s">
        <v>202</v>
      </c>
      <c r="C11" s="14"/>
      <c r="G11" s="72">
        <v>0</v>
      </c>
      <c r="J11" s="71">
        <v>0</v>
      </c>
      <c r="K11" s="72">
        <v>0</v>
      </c>
      <c r="M11" s="72">
        <v>0</v>
      </c>
      <c r="O11" s="71">
        <v>0</v>
      </c>
      <c r="P11" s="71">
        <v>0</v>
      </c>
    </row>
    <row r="12" spans="1:77">
      <c r="A12" s="70" t="s">
        <v>751</v>
      </c>
      <c r="C12" s="14"/>
      <c r="G12" s="72">
        <v>0</v>
      </c>
      <c r="J12" s="71">
        <v>0</v>
      </c>
      <c r="K12" s="72">
        <v>0</v>
      </c>
      <c r="M12" s="72">
        <v>0</v>
      </c>
      <c r="O12" s="71">
        <v>0</v>
      </c>
      <c r="P12" s="71">
        <v>0</v>
      </c>
    </row>
    <row r="13" spans="1:77">
      <c r="A13" t="s">
        <v>226</v>
      </c>
      <c r="B13" t="s">
        <v>226</v>
      </c>
      <c r="C13" s="14"/>
      <c r="D13" t="s">
        <v>226</v>
      </c>
      <c r="G13" s="68">
        <v>0</v>
      </c>
      <c r="H13" t="s">
        <v>226</v>
      </c>
      <c r="I13" s="69">
        <v>0</v>
      </c>
      <c r="J13" s="69">
        <v>0</v>
      </c>
      <c r="K13" s="68">
        <v>0</v>
      </c>
      <c r="L13" s="68">
        <v>0</v>
      </c>
      <c r="M13" s="68">
        <v>0</v>
      </c>
      <c r="N13" s="69">
        <v>0</v>
      </c>
      <c r="O13" s="69">
        <v>0</v>
      </c>
      <c r="P13" s="69">
        <v>0</v>
      </c>
    </row>
    <row r="14" spans="1:77">
      <c r="A14" s="70" t="s">
        <v>752</v>
      </c>
      <c r="C14" s="14"/>
      <c r="G14" s="72">
        <v>0</v>
      </c>
      <c r="J14" s="71">
        <v>0</v>
      </c>
      <c r="K14" s="72">
        <v>0</v>
      </c>
      <c r="M14" s="72">
        <v>0</v>
      </c>
      <c r="O14" s="71">
        <v>0</v>
      </c>
      <c r="P14" s="71">
        <v>0</v>
      </c>
    </row>
    <row r="15" spans="1:77">
      <c r="A15" t="s">
        <v>226</v>
      </c>
      <c r="B15" t="s">
        <v>226</v>
      </c>
      <c r="C15" s="14"/>
      <c r="D15" t="s">
        <v>226</v>
      </c>
      <c r="G15" s="68">
        <v>0</v>
      </c>
      <c r="H15" t="s">
        <v>226</v>
      </c>
      <c r="I15" s="69">
        <v>0</v>
      </c>
      <c r="J15" s="69">
        <v>0</v>
      </c>
      <c r="K15" s="68">
        <v>0</v>
      </c>
      <c r="L15" s="68">
        <v>0</v>
      </c>
      <c r="M15" s="68">
        <v>0</v>
      </c>
      <c r="N15" s="69">
        <v>0</v>
      </c>
      <c r="O15" s="69">
        <v>0</v>
      </c>
      <c r="P15" s="69">
        <v>0</v>
      </c>
    </row>
    <row r="16" spans="1:77">
      <c r="A16" s="70" t="s">
        <v>753</v>
      </c>
      <c r="C16" s="14"/>
      <c r="G16" s="72">
        <v>0</v>
      </c>
      <c r="J16" s="71">
        <v>0</v>
      </c>
      <c r="K16" s="72">
        <v>0</v>
      </c>
      <c r="M16" s="72">
        <v>0</v>
      </c>
      <c r="O16" s="71">
        <v>0</v>
      </c>
      <c r="P16" s="71">
        <v>0</v>
      </c>
    </row>
    <row r="17" spans="1:16">
      <c r="A17" s="70" t="s">
        <v>754</v>
      </c>
      <c r="C17" s="14"/>
      <c r="G17" s="72">
        <v>0</v>
      </c>
      <c r="J17" s="71">
        <v>0</v>
      </c>
      <c r="K17" s="72">
        <v>0</v>
      </c>
      <c r="M17" s="72">
        <v>0</v>
      </c>
      <c r="O17" s="71">
        <v>0</v>
      </c>
      <c r="P17" s="71">
        <v>0</v>
      </c>
    </row>
    <row r="18" spans="1:16">
      <c r="A18" t="s">
        <v>226</v>
      </c>
      <c r="B18" t="s">
        <v>226</v>
      </c>
      <c r="C18" s="14"/>
      <c r="D18" t="s">
        <v>226</v>
      </c>
      <c r="G18" s="68">
        <v>0</v>
      </c>
      <c r="H18" t="s">
        <v>226</v>
      </c>
      <c r="I18" s="69">
        <v>0</v>
      </c>
      <c r="J18" s="69">
        <v>0</v>
      </c>
      <c r="K18" s="68">
        <v>0</v>
      </c>
      <c r="L18" s="68">
        <v>0</v>
      </c>
      <c r="M18" s="68">
        <v>0</v>
      </c>
      <c r="N18" s="69">
        <v>0</v>
      </c>
      <c r="O18" s="69">
        <v>0</v>
      </c>
      <c r="P18" s="69">
        <v>0</v>
      </c>
    </row>
    <row r="19" spans="1:16">
      <c r="A19" s="70" t="s">
        <v>755</v>
      </c>
      <c r="C19" s="14"/>
      <c r="G19" s="72">
        <v>0</v>
      </c>
      <c r="J19" s="71">
        <v>0</v>
      </c>
      <c r="K19" s="72">
        <v>0</v>
      </c>
      <c r="M19" s="72">
        <v>0</v>
      </c>
      <c r="O19" s="71">
        <v>0</v>
      </c>
      <c r="P19" s="71">
        <v>0</v>
      </c>
    </row>
    <row r="20" spans="1:16">
      <c r="A20" t="s">
        <v>226</v>
      </c>
      <c r="B20" t="s">
        <v>226</v>
      </c>
      <c r="C20" s="14"/>
      <c r="D20" t="s">
        <v>226</v>
      </c>
      <c r="G20" s="68">
        <v>0</v>
      </c>
      <c r="H20" t="s">
        <v>226</v>
      </c>
      <c r="I20" s="69">
        <v>0</v>
      </c>
      <c r="J20" s="69">
        <v>0</v>
      </c>
      <c r="K20" s="68">
        <v>0</v>
      </c>
      <c r="L20" s="68">
        <v>0</v>
      </c>
      <c r="M20" s="68">
        <v>0</v>
      </c>
      <c r="N20" s="69">
        <v>0</v>
      </c>
      <c r="O20" s="69">
        <v>0</v>
      </c>
      <c r="P20" s="69">
        <v>0</v>
      </c>
    </row>
    <row r="21" spans="1:16">
      <c r="A21" s="70" t="s">
        <v>756</v>
      </c>
      <c r="C21" s="14"/>
      <c r="G21" s="72">
        <v>0</v>
      </c>
      <c r="J21" s="71">
        <v>0</v>
      </c>
      <c r="K21" s="72">
        <v>0</v>
      </c>
      <c r="M21" s="72">
        <v>0</v>
      </c>
      <c r="O21" s="71">
        <v>0</v>
      </c>
      <c r="P21" s="71">
        <v>0</v>
      </c>
    </row>
    <row r="22" spans="1:16">
      <c r="A22" t="s">
        <v>226</v>
      </c>
      <c r="B22" t="s">
        <v>226</v>
      </c>
      <c r="C22" s="14"/>
      <c r="D22" t="s">
        <v>226</v>
      </c>
      <c r="G22" s="68">
        <v>0</v>
      </c>
      <c r="H22" t="s">
        <v>226</v>
      </c>
      <c r="I22" s="69">
        <v>0</v>
      </c>
      <c r="J22" s="69">
        <v>0</v>
      </c>
      <c r="K22" s="68">
        <v>0</v>
      </c>
      <c r="L22" s="68">
        <v>0</v>
      </c>
      <c r="M22" s="68">
        <v>0</v>
      </c>
      <c r="N22" s="69">
        <v>0</v>
      </c>
      <c r="O22" s="69">
        <v>0</v>
      </c>
      <c r="P22" s="69">
        <v>0</v>
      </c>
    </row>
    <row r="23" spans="1:16">
      <c r="A23" s="70" t="s">
        <v>757</v>
      </c>
      <c r="C23" s="14"/>
      <c r="G23" s="72">
        <v>0</v>
      </c>
      <c r="J23" s="71">
        <v>0</v>
      </c>
      <c r="K23" s="72">
        <v>0</v>
      </c>
      <c r="M23" s="72">
        <v>0</v>
      </c>
      <c r="O23" s="71">
        <v>0</v>
      </c>
      <c r="P23" s="71">
        <v>0</v>
      </c>
    </row>
    <row r="24" spans="1:16">
      <c r="A24" t="s">
        <v>226</v>
      </c>
      <c r="B24" t="s">
        <v>226</v>
      </c>
      <c r="C24" s="14"/>
      <c r="D24" t="s">
        <v>226</v>
      </c>
      <c r="G24" s="68">
        <v>0</v>
      </c>
      <c r="H24" t="s">
        <v>226</v>
      </c>
      <c r="I24" s="69">
        <v>0</v>
      </c>
      <c r="J24" s="69">
        <v>0</v>
      </c>
      <c r="K24" s="68">
        <v>0</v>
      </c>
      <c r="L24" s="68">
        <v>0</v>
      </c>
      <c r="M24" s="68">
        <v>0</v>
      </c>
      <c r="N24" s="69">
        <v>0</v>
      </c>
      <c r="O24" s="69">
        <v>0</v>
      </c>
      <c r="P24" s="69">
        <v>0</v>
      </c>
    </row>
    <row r="25" spans="1:16">
      <c r="A25" s="70" t="s">
        <v>231</v>
      </c>
      <c r="C25" s="14"/>
      <c r="G25" s="72">
        <v>0</v>
      </c>
      <c r="J25" s="71">
        <v>0</v>
      </c>
      <c r="K25" s="72">
        <v>0</v>
      </c>
      <c r="M25" s="72">
        <v>0</v>
      </c>
      <c r="O25" s="71">
        <v>0</v>
      </c>
      <c r="P25" s="71">
        <v>0</v>
      </c>
    </row>
    <row r="26" spans="1:16">
      <c r="A26" s="70" t="s">
        <v>751</v>
      </c>
      <c r="C26" s="14"/>
      <c r="G26" s="72">
        <v>0</v>
      </c>
      <c r="J26" s="71">
        <v>0</v>
      </c>
      <c r="K26" s="72">
        <v>0</v>
      </c>
      <c r="M26" s="72">
        <v>0</v>
      </c>
      <c r="O26" s="71">
        <v>0</v>
      </c>
      <c r="P26" s="71">
        <v>0</v>
      </c>
    </row>
    <row r="27" spans="1:16">
      <c r="A27" t="s">
        <v>226</v>
      </c>
      <c r="B27" t="s">
        <v>226</v>
      </c>
      <c r="C27" s="14"/>
      <c r="D27" t="s">
        <v>226</v>
      </c>
      <c r="G27" s="68">
        <v>0</v>
      </c>
      <c r="H27" t="s">
        <v>226</v>
      </c>
      <c r="I27" s="69">
        <v>0</v>
      </c>
      <c r="J27" s="69">
        <v>0</v>
      </c>
      <c r="K27" s="68">
        <v>0</v>
      </c>
      <c r="L27" s="68">
        <v>0</v>
      </c>
      <c r="M27" s="68">
        <v>0</v>
      </c>
      <c r="N27" s="69">
        <v>0</v>
      </c>
      <c r="O27" s="69">
        <v>0</v>
      </c>
      <c r="P27" s="69">
        <v>0</v>
      </c>
    </row>
    <row r="28" spans="1:16">
      <c r="A28" s="70" t="s">
        <v>752</v>
      </c>
      <c r="C28" s="14"/>
      <c r="G28" s="72">
        <v>0</v>
      </c>
      <c r="J28" s="71">
        <v>0</v>
      </c>
      <c r="K28" s="72">
        <v>0</v>
      </c>
      <c r="M28" s="72">
        <v>0</v>
      </c>
      <c r="O28" s="71">
        <v>0</v>
      </c>
      <c r="P28" s="71">
        <v>0</v>
      </c>
    </row>
    <row r="29" spans="1:16">
      <c r="A29" t="s">
        <v>226</v>
      </c>
      <c r="B29" t="s">
        <v>226</v>
      </c>
      <c r="C29" s="14"/>
      <c r="D29" t="s">
        <v>226</v>
      </c>
      <c r="G29" s="68">
        <v>0</v>
      </c>
      <c r="H29" t="s">
        <v>226</v>
      </c>
      <c r="I29" s="69">
        <v>0</v>
      </c>
      <c r="J29" s="69">
        <v>0</v>
      </c>
      <c r="K29" s="68">
        <v>0</v>
      </c>
      <c r="L29" s="68">
        <v>0</v>
      </c>
      <c r="M29" s="68">
        <v>0</v>
      </c>
      <c r="N29" s="69">
        <v>0</v>
      </c>
      <c r="O29" s="69">
        <v>0</v>
      </c>
      <c r="P29" s="69">
        <v>0</v>
      </c>
    </row>
    <row r="30" spans="1:16">
      <c r="A30" s="70" t="s">
        <v>753</v>
      </c>
      <c r="C30" s="14"/>
      <c r="G30" s="72">
        <v>0</v>
      </c>
      <c r="J30" s="71">
        <v>0</v>
      </c>
      <c r="K30" s="72">
        <v>0</v>
      </c>
      <c r="M30" s="72">
        <v>0</v>
      </c>
      <c r="O30" s="71">
        <v>0</v>
      </c>
      <c r="P30" s="71">
        <v>0</v>
      </c>
    </row>
    <row r="31" spans="1:16">
      <c r="A31" s="70" t="s">
        <v>754</v>
      </c>
      <c r="C31" s="14"/>
      <c r="G31" s="72">
        <v>0</v>
      </c>
      <c r="J31" s="71">
        <v>0</v>
      </c>
      <c r="K31" s="72">
        <v>0</v>
      </c>
      <c r="M31" s="72">
        <v>0</v>
      </c>
      <c r="O31" s="71">
        <v>0</v>
      </c>
      <c r="P31" s="71">
        <v>0</v>
      </c>
    </row>
    <row r="32" spans="1:16">
      <c r="A32" t="s">
        <v>226</v>
      </c>
      <c r="B32" t="s">
        <v>226</v>
      </c>
      <c r="C32" s="14"/>
      <c r="D32" t="s">
        <v>226</v>
      </c>
      <c r="G32" s="68">
        <v>0</v>
      </c>
      <c r="H32" t="s">
        <v>226</v>
      </c>
      <c r="I32" s="69">
        <v>0</v>
      </c>
      <c r="J32" s="69">
        <v>0</v>
      </c>
      <c r="K32" s="68">
        <v>0</v>
      </c>
      <c r="L32" s="68">
        <v>0</v>
      </c>
      <c r="M32" s="68">
        <v>0</v>
      </c>
      <c r="N32" s="69">
        <v>0</v>
      </c>
      <c r="O32" s="69">
        <v>0</v>
      </c>
      <c r="P32" s="69">
        <v>0</v>
      </c>
    </row>
    <row r="33" spans="1:16">
      <c r="A33" s="70" t="s">
        <v>755</v>
      </c>
      <c r="C33" s="14"/>
      <c r="G33" s="72">
        <v>0</v>
      </c>
      <c r="J33" s="71">
        <v>0</v>
      </c>
      <c r="K33" s="72">
        <v>0</v>
      </c>
      <c r="M33" s="72">
        <v>0</v>
      </c>
      <c r="O33" s="71">
        <v>0</v>
      </c>
      <c r="P33" s="71">
        <v>0</v>
      </c>
    </row>
    <row r="34" spans="1:16">
      <c r="A34" t="s">
        <v>226</v>
      </c>
      <c r="B34" t="s">
        <v>226</v>
      </c>
      <c r="C34" s="14"/>
      <c r="D34" t="s">
        <v>226</v>
      </c>
      <c r="G34" s="68">
        <v>0</v>
      </c>
      <c r="H34" t="s">
        <v>226</v>
      </c>
      <c r="I34" s="69">
        <v>0</v>
      </c>
      <c r="J34" s="69">
        <v>0</v>
      </c>
      <c r="K34" s="68">
        <v>0</v>
      </c>
      <c r="L34" s="68">
        <v>0</v>
      </c>
      <c r="M34" s="68">
        <v>0</v>
      </c>
      <c r="N34" s="69">
        <v>0</v>
      </c>
      <c r="O34" s="69">
        <v>0</v>
      </c>
      <c r="P34" s="69">
        <v>0</v>
      </c>
    </row>
    <row r="35" spans="1:16">
      <c r="A35" s="70" t="s">
        <v>756</v>
      </c>
      <c r="C35" s="14"/>
      <c r="G35" s="72">
        <v>0</v>
      </c>
      <c r="J35" s="71">
        <v>0</v>
      </c>
      <c r="K35" s="72">
        <v>0</v>
      </c>
      <c r="M35" s="72">
        <v>0</v>
      </c>
      <c r="O35" s="71">
        <v>0</v>
      </c>
      <c r="P35" s="71">
        <v>0</v>
      </c>
    </row>
    <row r="36" spans="1:16">
      <c r="A36" t="s">
        <v>226</v>
      </c>
      <c r="B36" t="s">
        <v>226</v>
      </c>
      <c r="C36" s="14"/>
      <c r="D36" t="s">
        <v>226</v>
      </c>
      <c r="G36" s="68">
        <v>0</v>
      </c>
      <c r="H36" t="s">
        <v>226</v>
      </c>
      <c r="I36" s="69">
        <v>0</v>
      </c>
      <c r="J36" s="69">
        <v>0</v>
      </c>
      <c r="K36" s="68">
        <v>0</v>
      </c>
      <c r="L36" s="68">
        <v>0</v>
      </c>
      <c r="M36" s="68">
        <v>0</v>
      </c>
      <c r="N36" s="69">
        <v>0</v>
      </c>
      <c r="O36" s="69">
        <v>0</v>
      </c>
      <c r="P36" s="69">
        <v>0</v>
      </c>
    </row>
    <row r="37" spans="1:16">
      <c r="A37" s="70" t="s">
        <v>757</v>
      </c>
      <c r="C37" s="14"/>
      <c r="G37" s="72">
        <v>0</v>
      </c>
      <c r="J37" s="71">
        <v>0</v>
      </c>
      <c r="K37" s="72">
        <v>0</v>
      </c>
      <c r="M37" s="72">
        <v>0</v>
      </c>
      <c r="O37" s="71">
        <v>0</v>
      </c>
      <c r="P37" s="71">
        <v>0</v>
      </c>
    </row>
    <row r="38" spans="1:16">
      <c r="A38" t="s">
        <v>226</v>
      </c>
      <c r="B38" t="s">
        <v>226</v>
      </c>
      <c r="C38" s="14"/>
      <c r="D38" t="s">
        <v>226</v>
      </c>
      <c r="G38" s="68">
        <v>0</v>
      </c>
      <c r="H38" t="s">
        <v>226</v>
      </c>
      <c r="I38" s="69">
        <v>0</v>
      </c>
      <c r="J38" s="69">
        <v>0</v>
      </c>
      <c r="K38" s="68">
        <v>0</v>
      </c>
      <c r="L38" s="68">
        <v>0</v>
      </c>
      <c r="M38" s="68">
        <v>0</v>
      </c>
      <c r="N38" s="69">
        <v>0</v>
      </c>
      <c r="O38" s="69">
        <v>0</v>
      </c>
      <c r="P38" s="69">
        <v>0</v>
      </c>
    </row>
    <row r="39" spans="1:16">
      <c r="A39" s="91" t="s">
        <v>233</v>
      </c>
      <c r="C39" s="14"/>
    </row>
    <row r="40" spans="1:16">
      <c r="A40" s="91" t="s">
        <v>247</v>
      </c>
      <c r="C40" s="14"/>
    </row>
    <row r="41" spans="1:16">
      <c r="A41" s="91" t="s">
        <v>248</v>
      </c>
      <c r="C41" s="14"/>
    </row>
    <row r="42" spans="1:16">
      <c r="A42" s="91" t="s">
        <v>249</v>
      </c>
      <c r="C42" s="14"/>
    </row>
    <row r="43" spans="1:16" hidden="1"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7"/>
  <sheetViews>
    <sheetView rightToLeft="1" workbookViewId="0">
      <selection activeCell="A6" sqref="A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47" width="9.140625" style="14" hidden="1" customWidth="1"/>
    <col min="48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 t="s">
        <v>197</v>
      </c>
    </row>
    <row r="3" spans="1:59">
      <c r="A3" s="2" t="s">
        <v>2</v>
      </c>
      <c r="B3" s="2" t="s">
        <v>198</v>
      </c>
    </row>
    <row r="4" spans="1:59">
      <c r="A4" s="2" t="s">
        <v>3</v>
      </c>
      <c r="B4" s="2" t="s">
        <v>199</v>
      </c>
    </row>
    <row r="5" spans="1:59" ht="26.25" customHeight="1">
      <c r="A5" s="105" t="s">
        <v>145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7"/>
    </row>
    <row r="6" spans="1:59" s="16" customFormat="1" ht="126">
      <c r="A6" s="43" t="s">
        <v>95</v>
      </c>
      <c r="B6" s="44" t="s">
        <v>146</v>
      </c>
      <c r="C6" s="44" t="s">
        <v>48</v>
      </c>
      <c r="D6" s="109" t="s">
        <v>49</v>
      </c>
      <c r="E6" s="109" t="s">
        <v>50</v>
      </c>
      <c r="F6" s="109" t="s">
        <v>70</v>
      </c>
      <c r="G6" s="109" t="s">
        <v>51</v>
      </c>
      <c r="H6" s="44" t="s">
        <v>71</v>
      </c>
      <c r="I6" s="44" t="s">
        <v>195</v>
      </c>
      <c r="J6" s="44" t="s">
        <v>52</v>
      </c>
      <c r="K6" s="46" t="s">
        <v>147</v>
      </c>
      <c r="L6" s="109" t="s">
        <v>54</v>
      </c>
      <c r="M6" s="44" t="s">
        <v>186</v>
      </c>
      <c r="N6" s="44" t="s">
        <v>187</v>
      </c>
      <c r="O6" s="44" t="s">
        <v>5</v>
      </c>
      <c r="P6" s="44" t="s">
        <v>56</v>
      </c>
      <c r="Q6" s="45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42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7" t="s">
        <v>7</v>
      </c>
      <c r="Q7" s="38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30" t="s">
        <v>75</v>
      </c>
      <c r="N8" s="30" t="s">
        <v>76</v>
      </c>
      <c r="O8" s="30" t="s">
        <v>77</v>
      </c>
      <c r="P8" s="30" t="s">
        <v>78</v>
      </c>
      <c r="Q8" s="30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66">
        <v>1.41</v>
      </c>
      <c r="I9" s="15"/>
      <c r="J9" s="15"/>
      <c r="K9" s="15"/>
      <c r="L9" s="67">
        <v>6.0699999999999997E-2</v>
      </c>
      <c r="M9" s="66">
        <v>374604.39</v>
      </c>
      <c r="N9" s="7"/>
      <c r="O9" s="66">
        <v>466.79572216067203</v>
      </c>
      <c r="P9" s="67">
        <v>1</v>
      </c>
      <c r="Q9" s="67">
        <v>2E-3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70" t="s">
        <v>202</v>
      </c>
      <c r="H10" s="72">
        <v>1.41</v>
      </c>
      <c r="L10" s="71">
        <v>6.0699999999999997E-2</v>
      </c>
      <c r="M10" s="72">
        <v>374604.39</v>
      </c>
      <c r="O10" s="72">
        <v>466.79572216067203</v>
      </c>
      <c r="P10" s="71">
        <v>1</v>
      </c>
      <c r="Q10" s="71">
        <v>2E-3</v>
      </c>
    </row>
    <row r="11" spans="1:59">
      <c r="A11" s="70" t="s">
        <v>814</v>
      </c>
      <c r="H11" s="72">
        <v>0</v>
      </c>
      <c r="L11" s="71">
        <v>0</v>
      </c>
      <c r="M11" s="72">
        <v>0</v>
      </c>
      <c r="O11" s="72">
        <v>0</v>
      </c>
      <c r="P11" s="71">
        <v>0</v>
      </c>
      <c r="Q11" s="71">
        <v>0</v>
      </c>
    </row>
    <row r="12" spans="1:59">
      <c r="A12" t="s">
        <v>226</v>
      </c>
      <c r="C12" t="s">
        <v>226</v>
      </c>
      <c r="E12" t="s">
        <v>226</v>
      </c>
      <c r="H12" s="68">
        <v>0</v>
      </c>
      <c r="I12" t="s">
        <v>226</v>
      </c>
      <c r="J12" t="s">
        <v>226</v>
      </c>
      <c r="K12" s="69">
        <v>0</v>
      </c>
      <c r="L12" s="69">
        <v>0</v>
      </c>
      <c r="M12" s="68">
        <v>0</v>
      </c>
      <c r="N12" s="68">
        <v>0</v>
      </c>
      <c r="O12" s="68">
        <v>0</v>
      </c>
      <c r="P12" s="69">
        <v>0</v>
      </c>
      <c r="Q12" s="69">
        <v>0</v>
      </c>
    </row>
    <row r="13" spans="1:59">
      <c r="A13" s="70" t="s">
        <v>815</v>
      </c>
      <c r="H13" s="72">
        <v>0</v>
      </c>
      <c r="L13" s="71">
        <v>0</v>
      </c>
      <c r="M13" s="72">
        <v>0</v>
      </c>
      <c r="O13" s="72">
        <v>0</v>
      </c>
      <c r="P13" s="71">
        <v>0</v>
      </c>
      <c r="Q13" s="71">
        <v>0</v>
      </c>
    </row>
    <row r="14" spans="1:59">
      <c r="A14" t="s">
        <v>226</v>
      </c>
      <c r="C14" t="s">
        <v>226</v>
      </c>
      <c r="E14" t="s">
        <v>226</v>
      </c>
      <c r="H14" s="68">
        <v>0</v>
      </c>
      <c r="I14" t="s">
        <v>226</v>
      </c>
      <c r="J14" t="s">
        <v>226</v>
      </c>
      <c r="K14" s="69">
        <v>0</v>
      </c>
      <c r="L14" s="69">
        <v>0</v>
      </c>
      <c r="M14" s="68">
        <v>0</v>
      </c>
      <c r="N14" s="68">
        <v>0</v>
      </c>
      <c r="O14" s="68">
        <v>0</v>
      </c>
      <c r="P14" s="69">
        <v>0</v>
      </c>
      <c r="Q14" s="69">
        <v>0</v>
      </c>
    </row>
    <row r="15" spans="1:59">
      <c r="A15" s="70" t="s">
        <v>816</v>
      </c>
      <c r="H15" s="72">
        <v>0</v>
      </c>
      <c r="L15" s="71">
        <v>0</v>
      </c>
      <c r="M15" s="72">
        <v>0</v>
      </c>
      <c r="O15" s="72">
        <v>0</v>
      </c>
      <c r="P15" s="71">
        <v>0</v>
      </c>
      <c r="Q15" s="71">
        <v>0</v>
      </c>
    </row>
    <row r="16" spans="1:59">
      <c r="A16" t="s">
        <v>226</v>
      </c>
      <c r="C16" t="s">
        <v>226</v>
      </c>
      <c r="E16" t="s">
        <v>226</v>
      </c>
      <c r="H16" s="68">
        <v>0</v>
      </c>
      <c r="I16" t="s">
        <v>226</v>
      </c>
      <c r="J16" t="s">
        <v>226</v>
      </c>
      <c r="K16" s="69">
        <v>0</v>
      </c>
      <c r="L16" s="69">
        <v>0</v>
      </c>
      <c r="M16" s="68">
        <v>0</v>
      </c>
      <c r="N16" s="68">
        <v>0</v>
      </c>
      <c r="O16" s="68">
        <v>0</v>
      </c>
      <c r="P16" s="69">
        <v>0</v>
      </c>
      <c r="Q16" s="69">
        <v>0</v>
      </c>
    </row>
    <row r="17" spans="1:17">
      <c r="A17" s="70" t="s">
        <v>817</v>
      </c>
      <c r="H17" s="72">
        <v>1.41</v>
      </c>
      <c r="L17" s="71">
        <v>6.0699999999999997E-2</v>
      </c>
      <c r="M17" s="72">
        <v>374604.39</v>
      </c>
      <c r="O17" s="72">
        <v>466.79572216067203</v>
      </c>
      <c r="P17" s="71">
        <v>1</v>
      </c>
      <c r="Q17" s="71">
        <v>2E-3</v>
      </c>
    </row>
    <row r="18" spans="1:17">
      <c r="A18" t="s">
        <v>818</v>
      </c>
      <c r="B18" t="s">
        <v>819</v>
      </c>
      <c r="C18" t="s">
        <v>820</v>
      </c>
      <c r="D18" t="s">
        <v>772</v>
      </c>
      <c r="E18" t="s">
        <v>821</v>
      </c>
      <c r="F18" t="s">
        <v>822</v>
      </c>
      <c r="G18" t="s">
        <v>823</v>
      </c>
      <c r="H18" s="68">
        <v>0</v>
      </c>
      <c r="I18" t="s">
        <v>377</v>
      </c>
      <c r="J18" t="s">
        <v>101</v>
      </c>
      <c r="K18" s="69">
        <v>0</v>
      </c>
      <c r="L18" s="69">
        <v>0</v>
      </c>
      <c r="M18" s="68">
        <v>28267.8</v>
      </c>
      <c r="N18" s="68">
        <v>408.62745100000001</v>
      </c>
      <c r="O18" s="68">
        <v>115.509990593778</v>
      </c>
      <c r="P18" s="69">
        <v>0.2475</v>
      </c>
      <c r="Q18" s="69">
        <v>5.0000000000000001E-4</v>
      </c>
    </row>
    <row r="19" spans="1:17">
      <c r="A19" t="s">
        <v>824</v>
      </c>
      <c r="B19" t="s">
        <v>819</v>
      </c>
      <c r="C19" t="s">
        <v>825</v>
      </c>
      <c r="D19" t="s">
        <v>772</v>
      </c>
      <c r="E19" t="s">
        <v>821</v>
      </c>
      <c r="F19" t="s">
        <v>826</v>
      </c>
      <c r="G19" t="s">
        <v>823</v>
      </c>
      <c r="H19" s="68">
        <v>1.86</v>
      </c>
      <c r="I19" t="s">
        <v>377</v>
      </c>
      <c r="J19" t="s">
        <v>101</v>
      </c>
      <c r="K19" s="69">
        <v>7.0000000000000007E-2</v>
      </c>
      <c r="L19" s="69">
        <v>6.6500000000000004E-2</v>
      </c>
      <c r="M19" s="68">
        <v>186274.34</v>
      </c>
      <c r="N19" s="68">
        <v>102.65691</v>
      </c>
      <c r="O19" s="68">
        <v>191.22348156689401</v>
      </c>
      <c r="P19" s="69">
        <v>0.40970000000000001</v>
      </c>
      <c r="Q19" s="69">
        <v>8.0000000000000004E-4</v>
      </c>
    </row>
    <row r="20" spans="1:17">
      <c r="A20" t="s">
        <v>827</v>
      </c>
      <c r="B20" t="s">
        <v>819</v>
      </c>
      <c r="C20" t="s">
        <v>828</v>
      </c>
      <c r="D20" t="s">
        <v>772</v>
      </c>
      <c r="E20" t="s">
        <v>226</v>
      </c>
      <c r="F20" t="s">
        <v>829</v>
      </c>
      <c r="G20" t="s">
        <v>708</v>
      </c>
      <c r="H20" s="68">
        <v>1.83</v>
      </c>
      <c r="I20" t="s">
        <v>377</v>
      </c>
      <c r="J20" t="s">
        <v>101</v>
      </c>
      <c r="K20" s="69">
        <v>0.08</v>
      </c>
      <c r="L20" s="69">
        <v>9.3899999999999997E-2</v>
      </c>
      <c r="M20" s="68">
        <v>166280.4</v>
      </c>
      <c r="N20" s="68">
        <v>100</v>
      </c>
      <c r="O20" s="68">
        <v>166.28039999999999</v>
      </c>
      <c r="P20" s="69">
        <v>0.35620000000000002</v>
      </c>
      <c r="Q20" s="69">
        <v>6.9999999999999999E-4</v>
      </c>
    </row>
    <row r="21" spans="1:17">
      <c r="A21" t="s">
        <v>830</v>
      </c>
      <c r="B21" t="s">
        <v>819</v>
      </c>
      <c r="C21" t="s">
        <v>831</v>
      </c>
      <c r="D21" t="s">
        <v>772</v>
      </c>
      <c r="E21" t="s">
        <v>226</v>
      </c>
      <c r="F21" t="s">
        <v>832</v>
      </c>
      <c r="G21" t="s">
        <v>708</v>
      </c>
      <c r="H21" s="68">
        <v>0</v>
      </c>
      <c r="I21" t="s">
        <v>377</v>
      </c>
      <c r="J21" t="s">
        <v>101</v>
      </c>
      <c r="K21" s="69">
        <v>0</v>
      </c>
      <c r="L21" s="69">
        <v>0</v>
      </c>
      <c r="M21" s="68">
        <v>-6218.15</v>
      </c>
      <c r="N21" s="68">
        <v>100</v>
      </c>
      <c r="O21" s="68">
        <v>-6.2181499999999996</v>
      </c>
      <c r="P21" s="69">
        <v>-1.3299999999999999E-2</v>
      </c>
      <c r="Q21" s="69">
        <v>0</v>
      </c>
    </row>
    <row r="22" spans="1:17">
      <c r="A22" s="70" t="s">
        <v>833</v>
      </c>
      <c r="H22" s="72">
        <v>0</v>
      </c>
      <c r="L22" s="71">
        <v>0</v>
      </c>
      <c r="M22" s="72">
        <v>0</v>
      </c>
      <c r="O22" s="72">
        <v>0</v>
      </c>
      <c r="P22" s="71">
        <v>0</v>
      </c>
      <c r="Q22" s="71">
        <v>0</v>
      </c>
    </row>
    <row r="23" spans="1:17">
      <c r="A23" t="s">
        <v>226</v>
      </c>
      <c r="C23" t="s">
        <v>226</v>
      </c>
      <c r="E23" t="s">
        <v>226</v>
      </c>
      <c r="H23" s="68">
        <v>0</v>
      </c>
      <c r="I23" t="s">
        <v>226</v>
      </c>
      <c r="J23" t="s">
        <v>226</v>
      </c>
      <c r="K23" s="69">
        <v>0</v>
      </c>
      <c r="L23" s="69">
        <v>0</v>
      </c>
      <c r="M23" s="68">
        <v>0</v>
      </c>
      <c r="N23" s="68">
        <v>0</v>
      </c>
      <c r="O23" s="68">
        <v>0</v>
      </c>
      <c r="P23" s="69">
        <v>0</v>
      </c>
      <c r="Q23" s="69">
        <v>0</v>
      </c>
    </row>
    <row r="24" spans="1:17">
      <c r="A24" s="70" t="s">
        <v>834</v>
      </c>
      <c r="H24" s="72">
        <v>0</v>
      </c>
      <c r="L24" s="71">
        <v>0</v>
      </c>
      <c r="M24" s="72">
        <v>0</v>
      </c>
      <c r="O24" s="72">
        <v>0</v>
      </c>
      <c r="P24" s="71">
        <v>0</v>
      </c>
      <c r="Q24" s="71">
        <v>0</v>
      </c>
    </row>
    <row r="25" spans="1:17">
      <c r="A25" s="70" t="s">
        <v>835</v>
      </c>
      <c r="H25" s="72">
        <v>0</v>
      </c>
      <c r="L25" s="71">
        <v>0</v>
      </c>
      <c r="M25" s="72">
        <v>0</v>
      </c>
      <c r="O25" s="72">
        <v>0</v>
      </c>
      <c r="P25" s="71">
        <v>0</v>
      </c>
      <c r="Q25" s="71">
        <v>0</v>
      </c>
    </row>
    <row r="26" spans="1:17">
      <c r="A26" t="s">
        <v>226</v>
      </c>
      <c r="C26" t="s">
        <v>226</v>
      </c>
      <c r="E26" t="s">
        <v>226</v>
      </c>
      <c r="H26" s="68">
        <v>0</v>
      </c>
      <c r="I26" t="s">
        <v>226</v>
      </c>
      <c r="J26" t="s">
        <v>226</v>
      </c>
      <c r="K26" s="69">
        <v>0</v>
      </c>
      <c r="L26" s="69">
        <v>0</v>
      </c>
      <c r="M26" s="68">
        <v>0</v>
      </c>
      <c r="N26" s="68">
        <v>0</v>
      </c>
      <c r="O26" s="68">
        <v>0</v>
      </c>
      <c r="P26" s="69">
        <v>0</v>
      </c>
      <c r="Q26" s="69">
        <v>0</v>
      </c>
    </row>
    <row r="27" spans="1:17">
      <c r="A27" s="70" t="s">
        <v>836</v>
      </c>
      <c r="H27" s="72">
        <v>0</v>
      </c>
      <c r="L27" s="71">
        <v>0</v>
      </c>
      <c r="M27" s="72">
        <v>0</v>
      </c>
      <c r="O27" s="72">
        <v>0</v>
      </c>
      <c r="P27" s="71">
        <v>0</v>
      </c>
      <c r="Q27" s="71">
        <v>0</v>
      </c>
    </row>
    <row r="28" spans="1:17">
      <c r="A28" t="s">
        <v>226</v>
      </c>
      <c r="C28" t="s">
        <v>226</v>
      </c>
      <c r="E28" t="s">
        <v>226</v>
      </c>
      <c r="H28" s="68">
        <v>0</v>
      </c>
      <c r="I28" t="s">
        <v>226</v>
      </c>
      <c r="J28" t="s">
        <v>226</v>
      </c>
      <c r="K28" s="69">
        <v>0</v>
      </c>
      <c r="L28" s="69">
        <v>0</v>
      </c>
      <c r="M28" s="68">
        <v>0</v>
      </c>
      <c r="N28" s="68">
        <v>0</v>
      </c>
      <c r="O28" s="68">
        <v>0</v>
      </c>
      <c r="P28" s="69">
        <v>0</v>
      </c>
      <c r="Q28" s="69">
        <v>0</v>
      </c>
    </row>
    <row r="29" spans="1:17">
      <c r="A29" s="70" t="s">
        <v>837</v>
      </c>
      <c r="H29" s="72">
        <v>0</v>
      </c>
      <c r="L29" s="71">
        <v>0</v>
      </c>
      <c r="M29" s="72">
        <v>0</v>
      </c>
      <c r="O29" s="72">
        <v>0</v>
      </c>
      <c r="P29" s="71">
        <v>0</v>
      </c>
      <c r="Q29" s="71">
        <v>0</v>
      </c>
    </row>
    <row r="30" spans="1:17">
      <c r="A30" t="s">
        <v>226</v>
      </c>
      <c r="C30" t="s">
        <v>226</v>
      </c>
      <c r="E30" t="s">
        <v>226</v>
      </c>
      <c r="H30" s="68">
        <v>0</v>
      </c>
      <c r="I30" t="s">
        <v>226</v>
      </c>
      <c r="J30" t="s">
        <v>226</v>
      </c>
      <c r="K30" s="69">
        <v>0</v>
      </c>
      <c r="L30" s="69">
        <v>0</v>
      </c>
      <c r="M30" s="68">
        <v>0</v>
      </c>
      <c r="N30" s="68">
        <v>0</v>
      </c>
      <c r="O30" s="68">
        <v>0</v>
      </c>
      <c r="P30" s="69">
        <v>0</v>
      </c>
      <c r="Q30" s="69">
        <v>0</v>
      </c>
    </row>
    <row r="31" spans="1:17">
      <c r="A31" s="70" t="s">
        <v>838</v>
      </c>
      <c r="H31" s="72">
        <v>0</v>
      </c>
      <c r="L31" s="71">
        <v>0</v>
      </c>
      <c r="M31" s="72">
        <v>0</v>
      </c>
      <c r="O31" s="72">
        <v>0</v>
      </c>
      <c r="P31" s="71">
        <v>0</v>
      </c>
      <c r="Q31" s="71">
        <v>0</v>
      </c>
    </row>
    <row r="32" spans="1:17">
      <c r="A32" t="s">
        <v>226</v>
      </c>
      <c r="C32" t="s">
        <v>226</v>
      </c>
      <c r="E32" t="s">
        <v>226</v>
      </c>
      <c r="H32" s="68">
        <v>0</v>
      </c>
      <c r="I32" t="s">
        <v>226</v>
      </c>
      <c r="J32" t="s">
        <v>226</v>
      </c>
      <c r="K32" s="69">
        <v>0</v>
      </c>
      <c r="L32" s="69">
        <v>0</v>
      </c>
      <c r="M32" s="68">
        <v>0</v>
      </c>
      <c r="N32" s="68">
        <v>0</v>
      </c>
      <c r="O32" s="68">
        <v>0</v>
      </c>
      <c r="P32" s="69">
        <v>0</v>
      </c>
      <c r="Q32" s="69">
        <v>0</v>
      </c>
    </row>
    <row r="33" spans="1:17">
      <c r="A33" s="70" t="s">
        <v>231</v>
      </c>
      <c r="H33" s="72">
        <v>0</v>
      </c>
      <c r="L33" s="71">
        <v>0</v>
      </c>
      <c r="M33" s="72">
        <v>0</v>
      </c>
      <c r="O33" s="72">
        <v>0</v>
      </c>
      <c r="P33" s="71">
        <v>0</v>
      </c>
      <c r="Q33" s="71">
        <v>0</v>
      </c>
    </row>
    <row r="34" spans="1:17">
      <c r="A34" s="70" t="s">
        <v>839</v>
      </c>
      <c r="H34" s="72">
        <v>0</v>
      </c>
      <c r="L34" s="71">
        <v>0</v>
      </c>
      <c r="M34" s="72">
        <v>0</v>
      </c>
      <c r="O34" s="72">
        <v>0</v>
      </c>
      <c r="P34" s="71">
        <v>0</v>
      </c>
      <c r="Q34" s="71">
        <v>0</v>
      </c>
    </row>
    <row r="35" spans="1:17">
      <c r="A35" t="s">
        <v>226</v>
      </c>
      <c r="C35" t="s">
        <v>226</v>
      </c>
      <c r="E35" t="s">
        <v>226</v>
      </c>
      <c r="H35" s="68">
        <v>0</v>
      </c>
      <c r="I35" t="s">
        <v>226</v>
      </c>
      <c r="J35" t="s">
        <v>226</v>
      </c>
      <c r="K35" s="69">
        <v>0</v>
      </c>
      <c r="L35" s="69">
        <v>0</v>
      </c>
      <c r="M35" s="68">
        <v>0</v>
      </c>
      <c r="N35" s="68">
        <v>0</v>
      </c>
      <c r="O35" s="68">
        <v>0</v>
      </c>
      <c r="P35" s="69">
        <v>0</v>
      </c>
      <c r="Q35" s="69">
        <v>0</v>
      </c>
    </row>
    <row r="36" spans="1:17">
      <c r="A36" s="70" t="s">
        <v>816</v>
      </c>
      <c r="H36" s="72">
        <v>0</v>
      </c>
      <c r="L36" s="71">
        <v>0</v>
      </c>
      <c r="M36" s="72">
        <v>0</v>
      </c>
      <c r="O36" s="72">
        <v>0</v>
      </c>
      <c r="P36" s="71">
        <v>0</v>
      </c>
      <c r="Q36" s="71">
        <v>0</v>
      </c>
    </row>
    <row r="37" spans="1:17">
      <c r="A37" t="s">
        <v>226</v>
      </c>
      <c r="C37" t="s">
        <v>226</v>
      </c>
      <c r="E37" t="s">
        <v>226</v>
      </c>
      <c r="H37" s="68">
        <v>0</v>
      </c>
      <c r="I37" t="s">
        <v>226</v>
      </c>
      <c r="J37" t="s">
        <v>226</v>
      </c>
      <c r="K37" s="69">
        <v>0</v>
      </c>
      <c r="L37" s="69">
        <v>0</v>
      </c>
      <c r="M37" s="68">
        <v>0</v>
      </c>
      <c r="N37" s="68">
        <v>0</v>
      </c>
      <c r="O37" s="68">
        <v>0</v>
      </c>
      <c r="P37" s="69">
        <v>0</v>
      </c>
      <c r="Q37" s="69">
        <v>0</v>
      </c>
    </row>
    <row r="38" spans="1:17">
      <c r="A38" s="70" t="s">
        <v>817</v>
      </c>
      <c r="H38" s="72">
        <v>0</v>
      </c>
      <c r="L38" s="71">
        <v>0</v>
      </c>
      <c r="M38" s="72">
        <v>0</v>
      </c>
      <c r="O38" s="72">
        <v>0</v>
      </c>
      <c r="P38" s="71">
        <v>0</v>
      </c>
      <c r="Q38" s="71">
        <v>0</v>
      </c>
    </row>
    <row r="39" spans="1:17">
      <c r="A39" t="s">
        <v>226</v>
      </c>
      <c r="C39" t="s">
        <v>226</v>
      </c>
      <c r="E39" t="s">
        <v>226</v>
      </c>
      <c r="H39" s="68">
        <v>0</v>
      </c>
      <c r="I39" t="s">
        <v>226</v>
      </c>
      <c r="J39" t="s">
        <v>226</v>
      </c>
      <c r="K39" s="69">
        <v>0</v>
      </c>
      <c r="L39" s="69">
        <v>0</v>
      </c>
      <c r="M39" s="68">
        <v>0</v>
      </c>
      <c r="N39" s="68">
        <v>0</v>
      </c>
      <c r="O39" s="68">
        <v>0</v>
      </c>
      <c r="P39" s="69">
        <v>0</v>
      </c>
      <c r="Q39" s="69">
        <v>0</v>
      </c>
    </row>
    <row r="40" spans="1:17">
      <c r="A40" s="70" t="s">
        <v>838</v>
      </c>
      <c r="H40" s="72">
        <v>0</v>
      </c>
      <c r="L40" s="71">
        <v>0</v>
      </c>
      <c r="M40" s="72">
        <v>0</v>
      </c>
      <c r="O40" s="72">
        <v>0</v>
      </c>
      <c r="P40" s="71">
        <v>0</v>
      </c>
      <c r="Q40" s="71">
        <v>0</v>
      </c>
    </row>
    <row r="41" spans="1:17">
      <c r="A41" t="s">
        <v>226</v>
      </c>
      <c r="C41" t="s">
        <v>226</v>
      </c>
      <c r="E41" t="s">
        <v>226</v>
      </c>
      <c r="H41" s="68">
        <v>0</v>
      </c>
      <c r="I41" t="s">
        <v>226</v>
      </c>
      <c r="J41" t="s">
        <v>226</v>
      </c>
      <c r="K41" s="69">
        <v>0</v>
      </c>
      <c r="L41" s="69">
        <v>0</v>
      </c>
      <c r="M41" s="68">
        <v>0</v>
      </c>
      <c r="N41" s="68">
        <v>0</v>
      </c>
      <c r="O41" s="68">
        <v>0</v>
      </c>
      <c r="P41" s="69">
        <v>0</v>
      </c>
      <c r="Q41" s="69">
        <v>0</v>
      </c>
    </row>
    <row r="42" spans="1:17">
      <c r="A42" s="91" t="s">
        <v>233</v>
      </c>
    </row>
    <row r="43" spans="1:17">
      <c r="A43" s="91" t="s">
        <v>247</v>
      </c>
    </row>
    <row r="44" spans="1:17">
      <c r="A44" s="91" t="s">
        <v>248</v>
      </c>
    </row>
    <row r="45" spans="1:17">
      <c r="A45" s="91" t="s">
        <v>249</v>
      </c>
    </row>
    <row r="46" spans="1:17" hidden="1"/>
    <row r="47" spans="1: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4" width="0" style="14" hidden="1" customWidth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  <c r="B2" t="s">
        <v>197</v>
      </c>
    </row>
    <row r="3" spans="1:63">
      <c r="A3" s="2" t="s">
        <v>2</v>
      </c>
      <c r="B3" t="s">
        <v>198</v>
      </c>
    </row>
    <row r="4" spans="1:63">
      <c r="A4" s="2" t="s">
        <v>3</v>
      </c>
      <c r="B4" t="s">
        <v>199</v>
      </c>
    </row>
    <row r="5" spans="1:63" ht="26.25" customHeight="1">
      <c r="A5" s="110" t="s">
        <v>152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/>
    </row>
    <row r="6" spans="1:63" s="16" customFormat="1">
      <c r="A6" s="43" t="s">
        <v>95</v>
      </c>
      <c r="B6" s="44" t="s">
        <v>48</v>
      </c>
      <c r="C6" s="44" t="s">
        <v>49</v>
      </c>
      <c r="D6" s="44" t="s">
        <v>50</v>
      </c>
      <c r="E6" s="44" t="s">
        <v>51</v>
      </c>
      <c r="F6" s="44" t="s">
        <v>71</v>
      </c>
      <c r="G6" s="44" t="s">
        <v>52</v>
      </c>
      <c r="H6" s="44" t="s">
        <v>153</v>
      </c>
      <c r="I6" s="44" t="s">
        <v>54</v>
      </c>
      <c r="J6" s="44" t="s">
        <v>186</v>
      </c>
      <c r="K6" s="44" t="s">
        <v>187</v>
      </c>
      <c r="L6" s="44" t="s">
        <v>5</v>
      </c>
      <c r="M6" s="44" t="s">
        <v>56</v>
      </c>
      <c r="N6" s="45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7"/>
      <c r="C7" s="27"/>
      <c r="D7" s="27"/>
      <c r="E7" s="27"/>
      <c r="F7" s="27" t="s">
        <v>74</v>
      </c>
      <c r="G7" s="27"/>
      <c r="H7" s="27" t="s">
        <v>7</v>
      </c>
      <c r="I7" s="27" t="s">
        <v>7</v>
      </c>
      <c r="J7" s="27" t="s">
        <v>183</v>
      </c>
      <c r="K7" s="27"/>
      <c r="L7" s="27" t="s">
        <v>6</v>
      </c>
      <c r="M7" s="27" t="s">
        <v>7</v>
      </c>
      <c r="N7" s="38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30" t="s">
        <v>76</v>
      </c>
      <c r="N8" s="30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6">
        <v>0</v>
      </c>
      <c r="K9" s="7"/>
      <c r="L9" s="66">
        <v>0</v>
      </c>
      <c r="M9" s="67">
        <v>0</v>
      </c>
      <c r="N9" s="67">
        <v>0</v>
      </c>
      <c r="O9" s="14"/>
      <c r="P9" s="14"/>
      <c r="Q9" s="14"/>
      <c r="R9" s="14"/>
      <c r="S9" s="14"/>
      <c r="T9" s="14"/>
      <c r="BK9" s="14"/>
    </row>
    <row r="10" spans="1:63">
      <c r="A10" s="70" t="s">
        <v>202</v>
      </c>
      <c r="F10" s="72">
        <v>0</v>
      </c>
      <c r="I10" s="71">
        <v>0</v>
      </c>
      <c r="J10" s="72">
        <v>0</v>
      </c>
      <c r="L10" s="72">
        <v>0</v>
      </c>
      <c r="M10" s="71">
        <v>0</v>
      </c>
      <c r="N10" s="71">
        <v>0</v>
      </c>
    </row>
    <row r="11" spans="1:63">
      <c r="A11" s="70" t="s">
        <v>763</v>
      </c>
      <c r="F11" s="72">
        <v>0</v>
      </c>
      <c r="I11" s="71">
        <v>0</v>
      </c>
      <c r="J11" s="72">
        <v>0</v>
      </c>
      <c r="L11" s="72">
        <v>0</v>
      </c>
      <c r="M11" s="71">
        <v>0</v>
      </c>
      <c r="N11" s="71">
        <v>0</v>
      </c>
    </row>
    <row r="12" spans="1:63">
      <c r="A12" t="s">
        <v>226</v>
      </c>
      <c r="B12" t="s">
        <v>226</v>
      </c>
      <c r="D12" t="s">
        <v>226</v>
      </c>
      <c r="F12" s="68">
        <v>0</v>
      </c>
      <c r="G12" t="s">
        <v>226</v>
      </c>
      <c r="H12" s="69">
        <v>0</v>
      </c>
      <c r="I12" s="69">
        <v>0</v>
      </c>
      <c r="J12" s="68">
        <v>0</v>
      </c>
      <c r="K12" s="68">
        <v>0</v>
      </c>
      <c r="L12" s="68">
        <v>0</v>
      </c>
      <c r="M12" s="69">
        <v>0</v>
      </c>
      <c r="N12" s="69">
        <v>0</v>
      </c>
    </row>
    <row r="13" spans="1:63">
      <c r="A13" s="70" t="s">
        <v>764</v>
      </c>
      <c r="F13" s="72">
        <v>0</v>
      </c>
      <c r="I13" s="71">
        <v>0</v>
      </c>
      <c r="J13" s="72">
        <v>0</v>
      </c>
      <c r="L13" s="72">
        <v>0</v>
      </c>
      <c r="M13" s="71">
        <v>0</v>
      </c>
      <c r="N13" s="71">
        <v>0</v>
      </c>
    </row>
    <row r="14" spans="1:63">
      <c r="A14" t="s">
        <v>226</v>
      </c>
      <c r="B14" t="s">
        <v>226</v>
      </c>
      <c r="D14" t="s">
        <v>226</v>
      </c>
      <c r="F14" s="68">
        <v>0</v>
      </c>
      <c r="G14" t="s">
        <v>226</v>
      </c>
      <c r="H14" s="69">
        <v>0</v>
      </c>
      <c r="I14" s="69">
        <v>0</v>
      </c>
      <c r="J14" s="68">
        <v>0</v>
      </c>
      <c r="K14" s="68">
        <v>0</v>
      </c>
      <c r="L14" s="68">
        <v>0</v>
      </c>
      <c r="M14" s="69">
        <v>0</v>
      </c>
      <c r="N14" s="69">
        <v>0</v>
      </c>
    </row>
    <row r="15" spans="1:63">
      <c r="A15" s="70" t="s">
        <v>840</v>
      </c>
      <c r="F15" s="72">
        <v>0</v>
      </c>
      <c r="I15" s="71">
        <v>0</v>
      </c>
      <c r="J15" s="72">
        <v>0</v>
      </c>
      <c r="L15" s="72">
        <v>0</v>
      </c>
      <c r="M15" s="71">
        <v>0</v>
      </c>
      <c r="N15" s="71">
        <v>0</v>
      </c>
    </row>
    <row r="16" spans="1:63">
      <c r="A16" t="s">
        <v>226</v>
      </c>
      <c r="B16" t="s">
        <v>226</v>
      </c>
      <c r="D16" t="s">
        <v>226</v>
      </c>
      <c r="F16" s="68">
        <v>0</v>
      </c>
      <c r="G16" t="s">
        <v>226</v>
      </c>
      <c r="H16" s="69">
        <v>0</v>
      </c>
      <c r="I16" s="69">
        <v>0</v>
      </c>
      <c r="J16" s="68">
        <v>0</v>
      </c>
      <c r="K16" s="68">
        <v>0</v>
      </c>
      <c r="L16" s="68">
        <v>0</v>
      </c>
      <c r="M16" s="69">
        <v>0</v>
      </c>
      <c r="N16" s="69">
        <v>0</v>
      </c>
    </row>
    <row r="17" spans="1:14">
      <c r="A17" s="70" t="s">
        <v>841</v>
      </c>
      <c r="F17" s="72">
        <v>0</v>
      </c>
      <c r="I17" s="71">
        <v>0</v>
      </c>
      <c r="J17" s="72">
        <v>0</v>
      </c>
      <c r="L17" s="72">
        <v>0</v>
      </c>
      <c r="M17" s="71">
        <v>0</v>
      </c>
      <c r="N17" s="71">
        <v>0</v>
      </c>
    </row>
    <row r="18" spans="1:14">
      <c r="A18" t="s">
        <v>226</v>
      </c>
      <c r="B18" t="s">
        <v>226</v>
      </c>
      <c r="D18" t="s">
        <v>226</v>
      </c>
      <c r="F18" s="68">
        <v>0</v>
      </c>
      <c r="G18" t="s">
        <v>226</v>
      </c>
      <c r="H18" s="69">
        <v>0</v>
      </c>
      <c r="I18" s="69">
        <v>0</v>
      </c>
      <c r="J18" s="68">
        <v>0</v>
      </c>
      <c r="K18" s="68">
        <v>0</v>
      </c>
      <c r="L18" s="68">
        <v>0</v>
      </c>
      <c r="M18" s="69">
        <v>0</v>
      </c>
      <c r="N18" s="69">
        <v>0</v>
      </c>
    </row>
    <row r="19" spans="1:14">
      <c r="A19" s="70" t="s">
        <v>255</v>
      </c>
      <c r="F19" s="72">
        <v>0</v>
      </c>
      <c r="I19" s="71">
        <v>0</v>
      </c>
      <c r="J19" s="72">
        <v>0</v>
      </c>
      <c r="L19" s="72">
        <v>0</v>
      </c>
      <c r="M19" s="71">
        <v>0</v>
      </c>
      <c r="N19" s="71">
        <v>0</v>
      </c>
    </row>
    <row r="20" spans="1:14">
      <c r="A20" t="s">
        <v>226</v>
      </c>
      <c r="B20" t="s">
        <v>226</v>
      </c>
      <c r="D20" t="s">
        <v>226</v>
      </c>
      <c r="F20" s="68">
        <v>0</v>
      </c>
      <c r="G20" t="s">
        <v>226</v>
      </c>
      <c r="H20" s="69">
        <v>0</v>
      </c>
      <c r="I20" s="69">
        <v>0</v>
      </c>
      <c r="J20" s="68">
        <v>0</v>
      </c>
      <c r="K20" s="68">
        <v>0</v>
      </c>
      <c r="L20" s="68">
        <v>0</v>
      </c>
      <c r="M20" s="69">
        <v>0</v>
      </c>
      <c r="N20" s="69">
        <v>0</v>
      </c>
    </row>
    <row r="21" spans="1:14">
      <c r="A21" s="70" t="s">
        <v>231</v>
      </c>
      <c r="F21" s="72">
        <v>0</v>
      </c>
      <c r="I21" s="71">
        <v>0</v>
      </c>
      <c r="J21" s="72">
        <v>0</v>
      </c>
      <c r="L21" s="72">
        <v>0</v>
      </c>
      <c r="M21" s="71">
        <v>0</v>
      </c>
      <c r="N21" s="71">
        <v>0</v>
      </c>
    </row>
    <row r="22" spans="1:14">
      <c r="A22" t="s">
        <v>226</v>
      </c>
      <c r="B22" t="s">
        <v>226</v>
      </c>
      <c r="D22" t="s">
        <v>226</v>
      </c>
      <c r="F22" s="68">
        <v>0</v>
      </c>
      <c r="G22" t="s">
        <v>226</v>
      </c>
      <c r="H22" s="69">
        <v>0</v>
      </c>
      <c r="I22" s="69">
        <v>0</v>
      </c>
      <c r="J22" s="68">
        <v>0</v>
      </c>
      <c r="K22" s="68">
        <v>0</v>
      </c>
      <c r="L22" s="68">
        <v>0</v>
      </c>
      <c r="M22" s="69">
        <v>0</v>
      </c>
      <c r="N22" s="69">
        <v>0</v>
      </c>
    </row>
    <row r="23" spans="1:14">
      <c r="A23" s="91" t="s">
        <v>233</v>
      </c>
    </row>
    <row r="24" spans="1:14">
      <c r="A24" s="91" t="s">
        <v>247</v>
      </c>
    </row>
    <row r="25" spans="1:14">
      <c r="A25" s="91" t="s">
        <v>248</v>
      </c>
    </row>
    <row r="26" spans="1:14">
      <c r="A26" s="91" t="s">
        <v>249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5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6" hidden="1" customWidth="1"/>
    <col min="17" max="17" width="8" style="16" hidden="1" customWidth="1"/>
    <col min="18" max="18" width="8.7109375" style="16" hidden="1" customWidth="1"/>
    <col min="19" max="19" width="10" style="16" hidden="1" customWidth="1"/>
    <col min="20" max="20" width="9.5703125" style="16" hidden="1" customWidth="1"/>
    <col min="21" max="21" width="6.140625" style="16" hidden="1" customWidth="1"/>
    <col min="22" max="23" width="5.7109375" style="16" hidden="1" customWidth="1"/>
    <col min="24" max="24" width="6.85546875" style="16" hidden="1" customWidth="1"/>
    <col min="25" max="25" width="6.42578125" style="16" hidden="1" customWidth="1"/>
    <col min="26" max="26" width="6.7109375" style="16" hidden="1" customWidth="1"/>
    <col min="27" max="27" width="7.28515625" style="16" hidden="1" customWidth="1"/>
    <col min="28" max="39" width="5.7109375" style="16" hidden="1" customWidth="1"/>
    <col min="40" max="40" width="9.140625" style="16" hidden="1" customWidth="1"/>
    <col min="41" max="54" width="0" style="16" hidden="1" customWidth="1"/>
    <col min="55" max="55" width="0" style="14" hidden="1" customWidth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  <c r="B2" t="s">
        <v>197</v>
      </c>
    </row>
    <row r="3" spans="1:54">
      <c r="A3" s="2" t="s">
        <v>2</v>
      </c>
      <c r="B3" t="s">
        <v>198</v>
      </c>
    </row>
    <row r="4" spans="1:54">
      <c r="A4" s="2" t="s">
        <v>3</v>
      </c>
      <c r="B4" t="s">
        <v>199</v>
      </c>
    </row>
    <row r="5" spans="1:54" ht="26.25" customHeight="1">
      <c r="A5" s="110" t="s">
        <v>155</v>
      </c>
      <c r="B5" s="111"/>
      <c r="C5" s="111"/>
      <c r="D5" s="111"/>
      <c r="E5" s="111"/>
      <c r="F5" s="111"/>
      <c r="G5" s="111"/>
      <c r="H5" s="111"/>
      <c r="I5" s="112"/>
    </row>
    <row r="6" spans="1:54" s="16" customFormat="1">
      <c r="A6" s="43" t="s">
        <v>95</v>
      </c>
      <c r="B6" s="46" t="s">
        <v>156</v>
      </c>
      <c r="C6" s="46" t="s">
        <v>157</v>
      </c>
      <c r="D6" s="46" t="s">
        <v>158</v>
      </c>
      <c r="E6" s="46" t="s">
        <v>52</v>
      </c>
      <c r="F6" s="46" t="s">
        <v>159</v>
      </c>
      <c r="G6" s="46" t="s">
        <v>56</v>
      </c>
      <c r="H6" s="47" t="s">
        <v>57</v>
      </c>
      <c r="I6" s="65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7" t="s">
        <v>7</v>
      </c>
      <c r="H7" s="38" t="s">
        <v>7</v>
      </c>
      <c r="I7" s="38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30" t="s">
        <v>61</v>
      </c>
      <c r="H8" s="30" t="s">
        <v>62</v>
      </c>
      <c r="I8" s="30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67">
        <v>0</v>
      </c>
      <c r="E9" s="7"/>
      <c r="F9" s="66">
        <v>0</v>
      </c>
      <c r="G9" s="67">
        <v>0</v>
      </c>
      <c r="H9" s="67">
        <v>0</v>
      </c>
      <c r="I9" s="3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70" t="s">
        <v>202</v>
      </c>
      <c r="D10" s="71">
        <v>0</v>
      </c>
      <c r="E10" s="16"/>
      <c r="F10" s="72">
        <v>0</v>
      </c>
      <c r="G10" s="71">
        <v>0</v>
      </c>
      <c r="H10" s="71">
        <v>0</v>
      </c>
    </row>
    <row r="11" spans="1:54">
      <c r="A11" s="70" t="s">
        <v>842</v>
      </c>
      <c r="D11" s="71">
        <v>0</v>
      </c>
      <c r="E11" s="16"/>
      <c r="F11" s="72">
        <v>0</v>
      </c>
      <c r="G11" s="71">
        <v>0</v>
      </c>
      <c r="H11" s="71">
        <v>0</v>
      </c>
    </row>
    <row r="12" spans="1:54">
      <c r="A12" t="s">
        <v>226</v>
      </c>
      <c r="D12" s="69">
        <v>0</v>
      </c>
      <c r="E12" t="s">
        <v>226</v>
      </c>
      <c r="F12" s="68">
        <v>0</v>
      </c>
      <c r="G12" s="69">
        <v>0</v>
      </c>
      <c r="H12" s="69">
        <v>0</v>
      </c>
    </row>
    <row r="13" spans="1:54">
      <c r="A13" s="70" t="s">
        <v>843</v>
      </c>
      <c r="D13" s="71">
        <v>0</v>
      </c>
      <c r="E13" s="16"/>
      <c r="F13" s="72">
        <v>0</v>
      </c>
      <c r="G13" s="71">
        <v>0</v>
      </c>
      <c r="H13" s="71">
        <v>0</v>
      </c>
    </row>
    <row r="14" spans="1:54">
      <c r="A14" t="s">
        <v>226</v>
      </c>
      <c r="D14" s="69">
        <v>0</v>
      </c>
      <c r="E14" t="s">
        <v>226</v>
      </c>
      <c r="F14" s="68">
        <v>0</v>
      </c>
      <c r="G14" s="69">
        <v>0</v>
      </c>
      <c r="H14" s="69">
        <v>0</v>
      </c>
    </row>
    <row r="15" spans="1:54">
      <c r="A15" s="70" t="s">
        <v>231</v>
      </c>
      <c r="D15" s="71">
        <v>0</v>
      </c>
      <c r="E15" s="16"/>
      <c r="F15" s="72">
        <v>0</v>
      </c>
      <c r="G15" s="71">
        <v>0</v>
      </c>
      <c r="H15" s="71">
        <v>0</v>
      </c>
    </row>
    <row r="16" spans="1:54">
      <c r="A16" s="70" t="s">
        <v>842</v>
      </c>
      <c r="D16" s="71">
        <v>0</v>
      </c>
      <c r="E16" s="16"/>
      <c r="F16" s="72">
        <v>0</v>
      </c>
      <c r="G16" s="71">
        <v>0</v>
      </c>
      <c r="H16" s="71">
        <v>0</v>
      </c>
    </row>
    <row r="17" spans="1:8">
      <c r="A17" t="s">
        <v>226</v>
      </c>
      <c r="D17" s="69">
        <v>0</v>
      </c>
      <c r="E17" t="s">
        <v>226</v>
      </c>
      <c r="F17" s="68">
        <v>0</v>
      </c>
      <c r="G17" s="69">
        <v>0</v>
      </c>
      <c r="H17" s="69">
        <v>0</v>
      </c>
    </row>
    <row r="18" spans="1:8">
      <c r="A18" s="70" t="s">
        <v>843</v>
      </c>
      <c r="D18" s="71">
        <v>0</v>
      </c>
      <c r="E18" s="16"/>
      <c r="F18" s="72">
        <v>0</v>
      </c>
      <c r="G18" s="71">
        <v>0</v>
      </c>
      <c r="H18" s="71">
        <v>0</v>
      </c>
    </row>
    <row r="19" spans="1:8">
      <c r="A19" t="s">
        <v>226</v>
      </c>
      <c r="D19" s="69">
        <v>0</v>
      </c>
      <c r="E19" t="s">
        <v>226</v>
      </c>
      <c r="F19" s="68">
        <v>0</v>
      </c>
      <c r="G19" s="69">
        <v>0</v>
      </c>
      <c r="H19" s="69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/>
    <row r="845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 t="s">
        <v>197</v>
      </c>
    </row>
    <row r="3" spans="1:59">
      <c r="A3" s="2" t="s">
        <v>2</v>
      </c>
      <c r="B3" s="2" t="s">
        <v>198</v>
      </c>
    </row>
    <row r="4" spans="1:59">
      <c r="A4" s="2" t="s">
        <v>3</v>
      </c>
      <c r="B4" s="2" t="s">
        <v>199</v>
      </c>
    </row>
    <row r="5" spans="1:59" ht="26.25" customHeight="1">
      <c r="A5" s="110" t="s">
        <v>161</v>
      </c>
      <c r="B5" s="111"/>
      <c r="C5" s="111"/>
      <c r="D5" s="111"/>
      <c r="E5" s="111"/>
      <c r="F5" s="111"/>
      <c r="G5" s="111"/>
      <c r="H5" s="111"/>
      <c r="I5" s="111"/>
      <c r="J5" s="112"/>
    </row>
    <row r="6" spans="1:59" s="16" customFormat="1">
      <c r="A6" s="43" t="s">
        <v>95</v>
      </c>
      <c r="B6" s="43" t="s">
        <v>49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3" t="s">
        <v>57</v>
      </c>
    </row>
    <row r="7" spans="1:59" s="16" customFormat="1" ht="21.75" customHeight="1">
      <c r="A7" s="17"/>
      <c r="B7" s="42"/>
      <c r="C7" s="18"/>
      <c r="D7" s="18"/>
      <c r="E7" s="18" t="s">
        <v>7</v>
      </c>
      <c r="F7" s="18"/>
      <c r="G7" s="18" t="s">
        <v>7</v>
      </c>
      <c r="H7" s="18" t="s">
        <v>6</v>
      </c>
      <c r="I7" s="27" t="s">
        <v>7</v>
      </c>
      <c r="J7" s="38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30" t="s">
        <v>62</v>
      </c>
      <c r="I8" s="30" t="s">
        <v>63</v>
      </c>
      <c r="J8" s="30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6">
        <v>0</v>
      </c>
      <c r="I9" s="67">
        <v>0</v>
      </c>
      <c r="J9" s="67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70" t="s">
        <v>202</v>
      </c>
      <c r="C10" s="16"/>
      <c r="D10" s="16"/>
      <c r="E10" s="16"/>
      <c r="F10" s="16"/>
      <c r="G10" s="71">
        <v>0</v>
      </c>
      <c r="H10" s="72">
        <v>0</v>
      </c>
      <c r="I10" s="71">
        <v>0</v>
      </c>
      <c r="J10" s="71">
        <v>0</v>
      </c>
    </row>
    <row r="11" spans="1:59">
      <c r="A11" t="s">
        <v>226</v>
      </c>
      <c r="C11" t="s">
        <v>226</v>
      </c>
      <c r="D11" s="16"/>
      <c r="E11" s="69">
        <v>0</v>
      </c>
      <c r="F11" t="s">
        <v>226</v>
      </c>
      <c r="G11" s="69">
        <v>0</v>
      </c>
      <c r="H11" s="68">
        <v>0</v>
      </c>
      <c r="I11" s="69">
        <v>0</v>
      </c>
      <c r="J11" s="69">
        <v>0</v>
      </c>
    </row>
    <row r="12" spans="1:59">
      <c r="A12" s="70" t="s">
        <v>231</v>
      </c>
      <c r="C12" s="16"/>
      <c r="D12" s="16"/>
      <c r="E12" s="16"/>
      <c r="F12" s="16"/>
      <c r="G12" s="71">
        <v>0</v>
      </c>
      <c r="H12" s="72">
        <v>0</v>
      </c>
      <c r="I12" s="71">
        <v>0</v>
      </c>
      <c r="J12" s="71">
        <v>0</v>
      </c>
    </row>
    <row r="13" spans="1:59">
      <c r="A13" t="s">
        <v>226</v>
      </c>
      <c r="C13" t="s">
        <v>226</v>
      </c>
      <c r="D13" s="16"/>
      <c r="E13" s="69">
        <v>0</v>
      </c>
      <c r="F13" t="s">
        <v>226</v>
      </c>
      <c r="G13" s="69">
        <v>0</v>
      </c>
      <c r="H13" s="68">
        <v>0</v>
      </c>
      <c r="I13" s="69">
        <v>0</v>
      </c>
      <c r="J13" s="69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8"/>
      <c r="F599" s="48"/>
    </row>
    <row r="600" spans="3:7" hidden="1">
      <c r="D600" s="48"/>
      <c r="F600" s="48"/>
    </row>
    <row r="601" spans="3:7" hidden="1">
      <c r="D601" s="48"/>
      <c r="F601" s="48"/>
    </row>
    <row r="602" spans="3:7" hidden="1">
      <c r="D602" s="48"/>
      <c r="F602" s="48"/>
    </row>
    <row r="603" spans="3:7" hidden="1">
      <c r="D603" s="48"/>
      <c r="F603" s="48"/>
    </row>
    <row r="604" spans="3:7" hidden="1">
      <c r="D604" s="48"/>
      <c r="F604" s="48"/>
    </row>
    <row r="605" spans="3:7" hidden="1"/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104857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  <c r="B2" t="s">
        <v>197</v>
      </c>
    </row>
    <row r="3" spans="1:59">
      <c r="A3" s="2" t="s">
        <v>2</v>
      </c>
      <c r="B3" t="s">
        <v>198</v>
      </c>
    </row>
    <row r="4" spans="1:59">
      <c r="A4" s="2" t="s">
        <v>3</v>
      </c>
      <c r="B4" t="s">
        <v>199</v>
      </c>
    </row>
    <row r="5" spans="1:59" ht="26.25" customHeight="1">
      <c r="A5" s="110" t="s">
        <v>166</v>
      </c>
      <c r="B5" s="111"/>
      <c r="C5" s="111"/>
      <c r="D5" s="111"/>
      <c r="E5" s="111"/>
      <c r="F5" s="111"/>
      <c r="G5" s="111"/>
      <c r="H5" s="111"/>
      <c r="I5" s="111"/>
      <c r="J5" s="112"/>
    </row>
    <row r="6" spans="1:59" s="16" customFormat="1">
      <c r="A6" s="43" t="s">
        <v>95</v>
      </c>
      <c r="B6" s="46" t="s">
        <v>48</v>
      </c>
      <c r="C6" s="46" t="s">
        <v>50</v>
      </c>
      <c r="D6" s="46" t="s">
        <v>162</v>
      </c>
      <c r="E6" s="46" t="s">
        <v>163</v>
      </c>
      <c r="F6" s="46" t="s">
        <v>52</v>
      </c>
      <c r="G6" s="46" t="s">
        <v>164</v>
      </c>
      <c r="H6" s="46" t="s">
        <v>5</v>
      </c>
      <c r="I6" s="46" t="s">
        <v>56</v>
      </c>
      <c r="J6" s="47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7" t="s">
        <v>7</v>
      </c>
      <c r="J7" s="38" t="s">
        <v>7</v>
      </c>
    </row>
    <row r="8" spans="1:59" s="20" customFormat="1" ht="18" customHeight="1">
      <c r="A8" s="19"/>
      <c r="B8" s="30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30" t="s">
        <v>63</v>
      </c>
      <c r="J8" s="30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67">
        <v>0</v>
      </c>
      <c r="H9" s="66">
        <v>3348.0214665439998</v>
      </c>
      <c r="I9" s="67">
        <v>1</v>
      </c>
      <c r="J9" s="67">
        <v>1.43E-2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70" t="s">
        <v>202</v>
      </c>
      <c r="B10" s="13"/>
      <c r="C10" s="13"/>
      <c r="D10" s="13"/>
      <c r="E10" s="13"/>
      <c r="F10" s="13"/>
      <c r="G10" s="71">
        <v>0</v>
      </c>
      <c r="H10" s="72">
        <v>0</v>
      </c>
      <c r="I10" s="71">
        <v>0</v>
      </c>
      <c r="J10" s="71">
        <v>0</v>
      </c>
    </row>
    <row r="11" spans="1:59">
      <c r="A11" t="s">
        <v>226</v>
      </c>
      <c r="B11" t="s">
        <v>226</v>
      </c>
      <c r="C11" t="s">
        <v>226</v>
      </c>
      <c r="D11" s="16"/>
      <c r="E11" s="69">
        <v>0</v>
      </c>
      <c r="F11" t="s">
        <v>226</v>
      </c>
      <c r="G11" s="69">
        <v>0</v>
      </c>
      <c r="H11" s="68">
        <v>0</v>
      </c>
      <c r="I11" s="69">
        <v>0</v>
      </c>
      <c r="J11" s="69">
        <v>0</v>
      </c>
    </row>
    <row r="12" spans="1:59">
      <c r="A12" s="70" t="s">
        <v>231</v>
      </c>
      <c r="C12" s="16"/>
      <c r="D12" s="16"/>
      <c r="E12" s="16"/>
      <c r="F12" s="16"/>
      <c r="G12" s="71">
        <v>0</v>
      </c>
      <c r="H12" s="72">
        <v>3348.0214665439998</v>
      </c>
      <c r="I12" s="71">
        <v>1</v>
      </c>
      <c r="J12" s="71">
        <v>1.43E-2</v>
      </c>
    </row>
    <row r="13" spans="1:59">
      <c r="A13" t="s">
        <v>844</v>
      </c>
      <c r="B13" t="s">
        <v>845</v>
      </c>
      <c r="C13" t="s">
        <v>226</v>
      </c>
      <c r="D13" t="s">
        <v>708</v>
      </c>
      <c r="E13" s="69">
        <v>0</v>
      </c>
      <c r="F13" t="s">
        <v>201</v>
      </c>
      <c r="G13" s="69">
        <v>0</v>
      </c>
      <c r="H13" s="68">
        <v>86.824269267999995</v>
      </c>
      <c r="I13" s="69">
        <v>2.5899999999999999E-2</v>
      </c>
      <c r="J13" s="69">
        <v>4.0000000000000002E-4</v>
      </c>
    </row>
    <row r="14" spans="1:59">
      <c r="A14" t="s">
        <v>846</v>
      </c>
      <c r="B14" t="s">
        <v>847</v>
      </c>
      <c r="C14" t="s">
        <v>226</v>
      </c>
      <c r="D14" t="s">
        <v>708</v>
      </c>
      <c r="E14" s="69">
        <v>0</v>
      </c>
      <c r="F14" t="s">
        <v>112</v>
      </c>
      <c r="G14" s="69">
        <v>0</v>
      </c>
      <c r="H14" s="68">
        <v>102.349517936</v>
      </c>
      <c r="I14" s="69">
        <v>3.0599999999999999E-2</v>
      </c>
      <c r="J14" s="69">
        <v>4.0000000000000002E-4</v>
      </c>
    </row>
    <row r="15" spans="1:59">
      <c r="A15" t="s">
        <v>848</v>
      </c>
      <c r="B15" t="s">
        <v>849</v>
      </c>
      <c r="C15" t="s">
        <v>226</v>
      </c>
      <c r="D15" t="s">
        <v>708</v>
      </c>
      <c r="E15" s="69">
        <v>0</v>
      </c>
      <c r="F15" t="s">
        <v>109</v>
      </c>
      <c r="G15" s="69">
        <v>0</v>
      </c>
      <c r="H15" s="68">
        <v>267.69363082000001</v>
      </c>
      <c r="I15" s="69">
        <v>0.08</v>
      </c>
      <c r="J15" s="69">
        <v>1.1000000000000001E-3</v>
      </c>
    </row>
    <row r="16" spans="1:59">
      <c r="A16" t="s">
        <v>850</v>
      </c>
      <c r="B16" t="s">
        <v>851</v>
      </c>
      <c r="C16" t="s">
        <v>226</v>
      </c>
      <c r="D16" t="s">
        <v>708</v>
      </c>
      <c r="E16" s="69">
        <v>0</v>
      </c>
      <c r="F16" t="s">
        <v>105</v>
      </c>
      <c r="G16" s="69">
        <v>0</v>
      </c>
      <c r="H16" s="68">
        <v>2891.1540485199998</v>
      </c>
      <c r="I16" s="69">
        <v>0.86350000000000005</v>
      </c>
      <c r="J16" s="69">
        <v>1.24E-2</v>
      </c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8"/>
      <c r="F600" s="48"/>
    </row>
    <row r="601" spans="3:7" hidden="1">
      <c r="D601" s="48"/>
      <c r="F601" s="48"/>
    </row>
    <row r="602" spans="3:7" hidden="1">
      <c r="D602" s="48"/>
      <c r="F602" s="48"/>
    </row>
    <row r="603" spans="3:7" hidden="1">
      <c r="D603" s="48"/>
      <c r="F603" s="48"/>
    </row>
    <row r="604" spans="3:7" hidden="1">
      <c r="D604" s="48"/>
      <c r="F604" s="48"/>
    </row>
    <row r="605" spans="3:7" hidden="1">
      <c r="D605" s="48"/>
      <c r="F605" s="48"/>
    </row>
    <row r="606" spans="3:7" hidden="1"/>
    <row r="607" spans="3:7" hidden="1"/>
    <row r="104857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 customWidth="1"/>
    <col min="5" max="5" width="6" style="16" hidden="1" customWidth="1"/>
    <col min="6" max="6" width="7.85546875" style="16" hidden="1" customWidth="1"/>
    <col min="7" max="7" width="8.140625" style="16" hidden="1" customWidth="1"/>
    <col min="8" max="8" width="6.28515625" style="16" hidden="1" customWidth="1"/>
    <col min="9" max="9" width="8" style="16" hidden="1" customWidth="1"/>
    <col min="10" max="10" width="8.7109375" style="16" hidden="1" customWidth="1"/>
    <col min="11" max="11" width="10" style="16" hidden="1" customWidth="1"/>
    <col min="12" max="12" width="9.5703125" style="16" hidden="1" customWidth="1"/>
    <col min="13" max="13" width="6.140625" style="16" hidden="1" customWidth="1"/>
    <col min="14" max="15" width="5.7109375" style="16" hidden="1" customWidth="1"/>
    <col min="16" max="16" width="6.85546875" style="16" hidden="1" customWidth="1"/>
    <col min="17" max="17" width="6.42578125" style="14" hidden="1" customWidth="1"/>
    <col min="18" max="18" width="6.7109375" style="14" hidden="1" customWidth="1"/>
    <col min="19" max="19" width="7.28515625" style="14" hidden="1" customWidth="1"/>
    <col min="20" max="31" width="5.7109375" style="14" hidden="1" customWidth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  <c r="B2" t="s">
        <v>197</v>
      </c>
    </row>
    <row r="3" spans="1:16">
      <c r="A3" s="2" t="s">
        <v>2</v>
      </c>
      <c r="B3" t="s">
        <v>198</v>
      </c>
    </row>
    <row r="4" spans="1:16">
      <c r="A4" s="2" t="s">
        <v>3</v>
      </c>
      <c r="B4" t="s">
        <v>199</v>
      </c>
    </row>
    <row r="5" spans="1:16" ht="26.25" customHeight="1">
      <c r="A5" s="110" t="s">
        <v>168</v>
      </c>
      <c r="B5" s="111"/>
      <c r="C5" s="111"/>
    </row>
    <row r="6" spans="1:16" s="16" customFormat="1">
      <c r="A6" s="43" t="s">
        <v>95</v>
      </c>
      <c r="B6" s="49" t="s">
        <v>169</v>
      </c>
      <c r="C6" s="50" t="s">
        <v>170</v>
      </c>
    </row>
    <row r="7" spans="1:16" s="16" customFormat="1">
      <c r="A7" s="17"/>
      <c r="B7" s="27" t="s">
        <v>184</v>
      </c>
      <c r="C7" s="38" t="s">
        <v>73</v>
      </c>
    </row>
    <row r="8" spans="1:16" s="20" customFormat="1" ht="18" customHeight="1">
      <c r="A8" s="19"/>
      <c r="B8" s="7" t="s">
        <v>9</v>
      </c>
      <c r="C8" s="30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66">
        <v>0</v>
      </c>
      <c r="C9" s="30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70" t="s">
        <v>202</v>
      </c>
      <c r="B10" s="75">
        <f>SUM(B11:B12)</f>
        <v>244.60764400000002</v>
      </c>
    </row>
    <row r="11" spans="1:16">
      <c r="A11" s="73" t="s">
        <v>852</v>
      </c>
      <c r="B11" s="74">
        <v>83.236644000000013</v>
      </c>
      <c r="C11" s="77">
        <v>44311</v>
      </c>
    </row>
    <row r="12" spans="1:16">
      <c r="A12" s="73" t="s">
        <v>853</v>
      </c>
      <c r="B12" s="74">
        <v>161.37100000000001</v>
      </c>
      <c r="C12" s="77">
        <v>44926</v>
      </c>
    </row>
    <row r="13" spans="1:16">
      <c r="A13" s="70" t="s">
        <v>231</v>
      </c>
      <c r="B13" s="75">
        <f>B14</f>
        <v>621.83317509999995</v>
      </c>
      <c r="C13" s="77"/>
    </row>
    <row r="14" spans="1:16">
      <c r="A14" t="s">
        <v>799</v>
      </c>
      <c r="B14" s="76">
        <v>621.83317509999995</v>
      </c>
      <c r="C14" s="77">
        <v>45748</v>
      </c>
    </row>
    <row r="15" spans="1:16" hidden="1"/>
    <row r="16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  <c r="B2" t="s">
        <v>197</v>
      </c>
    </row>
    <row r="3" spans="1:17">
      <c r="A3" s="2" t="s">
        <v>2</v>
      </c>
      <c r="B3" t="s">
        <v>198</v>
      </c>
    </row>
    <row r="4" spans="1:17">
      <c r="A4" s="2" t="s">
        <v>3</v>
      </c>
      <c r="B4" t="s">
        <v>199</v>
      </c>
    </row>
    <row r="5" spans="1:17" ht="26.25" customHeight="1">
      <c r="A5" s="105" t="s">
        <v>172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7"/>
    </row>
    <row r="6" spans="1:17" s="16" customFormat="1">
      <c r="A6" s="43" t="s">
        <v>95</v>
      </c>
      <c r="B6" s="44" t="s">
        <v>48</v>
      </c>
      <c r="C6" s="44" t="s">
        <v>83</v>
      </c>
      <c r="D6" s="44" t="s">
        <v>50</v>
      </c>
      <c r="E6" s="44" t="s">
        <v>51</v>
      </c>
      <c r="F6" s="44" t="s">
        <v>70</v>
      </c>
      <c r="G6" s="44" t="s">
        <v>71</v>
      </c>
      <c r="H6" s="44" t="s">
        <v>52</v>
      </c>
      <c r="I6" s="44" t="s">
        <v>53</v>
      </c>
      <c r="J6" s="44" t="s">
        <v>173</v>
      </c>
      <c r="K6" s="44" t="s">
        <v>189</v>
      </c>
      <c r="L6" s="44" t="s">
        <v>174</v>
      </c>
      <c r="M6" s="44" t="s">
        <v>72</v>
      </c>
      <c r="N6" s="44" t="s">
        <v>56</v>
      </c>
      <c r="O6" s="45" t="s">
        <v>182</v>
      </c>
      <c r="Q6" s="14"/>
    </row>
    <row r="7" spans="1:17" s="16" customFormat="1" ht="17.25" customHeight="1">
      <c r="A7" s="17"/>
      <c r="B7" s="27"/>
      <c r="C7" s="27"/>
      <c r="D7" s="27"/>
      <c r="E7" s="27"/>
      <c r="F7" s="27" t="s">
        <v>73</v>
      </c>
      <c r="G7" s="27" t="s">
        <v>74</v>
      </c>
      <c r="H7" s="27"/>
      <c r="I7" s="27" t="s">
        <v>7</v>
      </c>
      <c r="J7" s="27" t="s">
        <v>7</v>
      </c>
      <c r="K7" s="27" t="s">
        <v>183</v>
      </c>
      <c r="L7" s="27" t="s">
        <v>6</v>
      </c>
      <c r="M7" s="27" t="s">
        <v>7</v>
      </c>
      <c r="N7" s="27" t="s">
        <v>7</v>
      </c>
      <c r="O7" s="28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30" t="s">
        <v>62</v>
      </c>
      <c r="I8" s="30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30" t="s">
        <v>77</v>
      </c>
      <c r="O8" s="30" t="s">
        <v>78</v>
      </c>
      <c r="P8" s="31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6">
        <v>0</v>
      </c>
      <c r="L9" s="66">
        <v>0</v>
      </c>
      <c r="M9" s="7"/>
      <c r="N9" s="67">
        <v>0</v>
      </c>
      <c r="O9" s="67">
        <v>0</v>
      </c>
      <c r="P9" s="31"/>
    </row>
    <row r="10" spans="1:17">
      <c r="A10" s="70" t="s">
        <v>202</v>
      </c>
      <c r="C10" s="14"/>
      <c r="G10" s="72">
        <v>0</v>
      </c>
      <c r="K10" s="72">
        <v>0</v>
      </c>
      <c r="L10" s="72">
        <v>0</v>
      </c>
      <c r="N10" s="71">
        <v>0</v>
      </c>
      <c r="O10" s="71">
        <v>0</v>
      </c>
    </row>
    <row r="11" spans="1:17">
      <c r="A11" s="70" t="s">
        <v>251</v>
      </c>
      <c r="C11" s="14"/>
      <c r="G11" s="72">
        <v>0</v>
      </c>
      <c r="K11" s="72">
        <v>0</v>
      </c>
      <c r="L11" s="72">
        <v>0</v>
      </c>
      <c r="N11" s="71">
        <v>0</v>
      </c>
      <c r="O11" s="71">
        <v>0</v>
      </c>
    </row>
    <row r="12" spans="1:17">
      <c r="A12" t="s">
        <v>226</v>
      </c>
      <c r="B12" t="s">
        <v>226</v>
      </c>
      <c r="C12" t="s">
        <v>226</v>
      </c>
      <c r="D12" t="s">
        <v>226</v>
      </c>
      <c r="G12" s="68">
        <v>0</v>
      </c>
      <c r="H12" t="s">
        <v>226</v>
      </c>
      <c r="I12" s="69">
        <v>0</v>
      </c>
      <c r="J12" s="69">
        <v>0</v>
      </c>
      <c r="K12" s="68">
        <v>0</v>
      </c>
      <c r="L12" s="68">
        <v>0</v>
      </c>
      <c r="M12" s="69">
        <v>0</v>
      </c>
      <c r="N12" s="69">
        <v>0</v>
      </c>
      <c r="O12" s="69">
        <v>0</v>
      </c>
    </row>
    <row r="13" spans="1:17">
      <c r="A13" s="70" t="s">
        <v>236</v>
      </c>
      <c r="C13" s="14"/>
      <c r="G13" s="72">
        <v>0</v>
      </c>
      <c r="K13" s="72">
        <v>0</v>
      </c>
      <c r="L13" s="72">
        <v>0</v>
      </c>
      <c r="N13" s="71">
        <v>0</v>
      </c>
      <c r="O13" s="71">
        <v>0</v>
      </c>
    </row>
    <row r="14" spans="1:17">
      <c r="A14" t="s">
        <v>226</v>
      </c>
      <c r="B14" t="s">
        <v>226</v>
      </c>
      <c r="C14" t="s">
        <v>226</v>
      </c>
      <c r="D14" t="s">
        <v>226</v>
      </c>
      <c r="G14" s="68">
        <v>0</v>
      </c>
      <c r="H14" t="s">
        <v>226</v>
      </c>
      <c r="I14" s="69">
        <v>0</v>
      </c>
      <c r="J14" s="69">
        <v>0</v>
      </c>
      <c r="K14" s="68">
        <v>0</v>
      </c>
      <c r="L14" s="68">
        <v>0</v>
      </c>
      <c r="M14" s="69">
        <v>0</v>
      </c>
      <c r="N14" s="69">
        <v>0</v>
      </c>
      <c r="O14" s="69">
        <v>0</v>
      </c>
    </row>
    <row r="15" spans="1:17">
      <c r="A15" s="70" t="s">
        <v>252</v>
      </c>
      <c r="C15" s="14"/>
      <c r="G15" s="72">
        <v>0</v>
      </c>
      <c r="K15" s="72">
        <v>0</v>
      </c>
      <c r="L15" s="72">
        <v>0</v>
      </c>
      <c r="N15" s="71">
        <v>0</v>
      </c>
      <c r="O15" s="71">
        <v>0</v>
      </c>
    </row>
    <row r="16" spans="1:17">
      <c r="A16" t="s">
        <v>226</v>
      </c>
      <c r="B16" t="s">
        <v>226</v>
      </c>
      <c r="C16" t="s">
        <v>226</v>
      </c>
      <c r="D16" t="s">
        <v>226</v>
      </c>
      <c r="G16" s="68">
        <v>0</v>
      </c>
      <c r="H16" t="s">
        <v>226</v>
      </c>
      <c r="I16" s="69">
        <v>0</v>
      </c>
      <c r="J16" s="69">
        <v>0</v>
      </c>
      <c r="K16" s="68">
        <v>0</v>
      </c>
      <c r="L16" s="68">
        <v>0</v>
      </c>
      <c r="M16" s="69">
        <v>0</v>
      </c>
      <c r="N16" s="69">
        <v>0</v>
      </c>
      <c r="O16" s="69">
        <v>0</v>
      </c>
    </row>
    <row r="17" spans="1:15">
      <c r="A17" s="70" t="s">
        <v>255</v>
      </c>
      <c r="C17" s="14"/>
      <c r="G17" s="72">
        <v>0</v>
      </c>
      <c r="K17" s="72">
        <v>0</v>
      </c>
      <c r="L17" s="72">
        <v>0</v>
      </c>
      <c r="N17" s="71">
        <v>0</v>
      </c>
      <c r="O17" s="71">
        <v>0</v>
      </c>
    </row>
    <row r="18" spans="1:15">
      <c r="A18" t="s">
        <v>226</v>
      </c>
      <c r="B18" t="s">
        <v>226</v>
      </c>
      <c r="C18" t="s">
        <v>226</v>
      </c>
      <c r="D18" t="s">
        <v>226</v>
      </c>
      <c r="G18" s="68">
        <v>0</v>
      </c>
      <c r="H18" t="s">
        <v>226</v>
      </c>
      <c r="I18" s="69">
        <v>0</v>
      </c>
      <c r="J18" s="69">
        <v>0</v>
      </c>
      <c r="K18" s="68">
        <v>0</v>
      </c>
      <c r="L18" s="68">
        <v>0</v>
      </c>
      <c r="M18" s="69">
        <v>0</v>
      </c>
      <c r="N18" s="69">
        <v>0</v>
      </c>
      <c r="O18" s="69">
        <v>0</v>
      </c>
    </row>
    <row r="19" spans="1:15">
      <c r="A19" s="70" t="s">
        <v>231</v>
      </c>
      <c r="C19" s="14"/>
      <c r="G19" s="72">
        <v>0</v>
      </c>
      <c r="K19" s="72">
        <v>0</v>
      </c>
      <c r="L19" s="72">
        <v>0</v>
      </c>
      <c r="N19" s="71">
        <v>0</v>
      </c>
      <c r="O19" s="71">
        <v>0</v>
      </c>
    </row>
    <row r="20" spans="1:15">
      <c r="A20" s="70" t="s">
        <v>253</v>
      </c>
      <c r="C20" s="14"/>
      <c r="G20" s="72">
        <v>0</v>
      </c>
      <c r="K20" s="72">
        <v>0</v>
      </c>
      <c r="L20" s="72">
        <v>0</v>
      </c>
      <c r="N20" s="71">
        <v>0</v>
      </c>
      <c r="O20" s="71">
        <v>0</v>
      </c>
    </row>
    <row r="21" spans="1:15">
      <c r="A21" t="s">
        <v>226</v>
      </c>
      <c r="B21" t="s">
        <v>226</v>
      </c>
      <c r="C21" t="s">
        <v>226</v>
      </c>
      <c r="D21" t="s">
        <v>226</v>
      </c>
      <c r="G21" s="68">
        <v>0</v>
      </c>
      <c r="H21" t="s">
        <v>226</v>
      </c>
      <c r="I21" s="69">
        <v>0</v>
      </c>
      <c r="J21" s="69">
        <v>0</v>
      </c>
      <c r="K21" s="68">
        <v>0</v>
      </c>
      <c r="L21" s="68">
        <v>0</v>
      </c>
      <c r="M21" s="69">
        <v>0</v>
      </c>
      <c r="N21" s="69">
        <v>0</v>
      </c>
      <c r="O21" s="69">
        <v>0</v>
      </c>
    </row>
    <row r="22" spans="1:15">
      <c r="A22" s="70" t="s">
        <v>254</v>
      </c>
      <c r="C22" s="14"/>
      <c r="G22" s="72">
        <v>0</v>
      </c>
      <c r="K22" s="72">
        <v>0</v>
      </c>
      <c r="L22" s="72">
        <v>0</v>
      </c>
      <c r="N22" s="71">
        <v>0</v>
      </c>
      <c r="O22" s="71">
        <v>0</v>
      </c>
    </row>
    <row r="23" spans="1:15">
      <c r="A23" t="s">
        <v>226</v>
      </c>
      <c r="B23" t="s">
        <v>226</v>
      </c>
      <c r="C23" t="s">
        <v>226</v>
      </c>
      <c r="D23" t="s">
        <v>226</v>
      </c>
      <c r="G23" s="68">
        <v>0</v>
      </c>
      <c r="H23" t="s">
        <v>226</v>
      </c>
      <c r="I23" s="69">
        <v>0</v>
      </c>
      <c r="J23" s="69">
        <v>0</v>
      </c>
      <c r="K23" s="68">
        <v>0</v>
      </c>
      <c r="L23" s="68">
        <v>0</v>
      </c>
      <c r="M23" s="69">
        <v>0</v>
      </c>
      <c r="N23" s="69">
        <v>0</v>
      </c>
      <c r="O23" s="69">
        <v>0</v>
      </c>
    </row>
    <row r="24" spans="1:15">
      <c r="A24" s="91" t="s">
        <v>233</v>
      </c>
      <c r="C24" s="14"/>
    </row>
    <row r="25" spans="1:15">
      <c r="A25" s="91" t="s">
        <v>247</v>
      </c>
      <c r="C25" s="14"/>
    </row>
    <row r="26" spans="1:15">
      <c r="A26" s="91" t="s">
        <v>249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  <c r="B2" t="s">
        <v>197</v>
      </c>
    </row>
    <row r="3" spans="1:17">
      <c r="A3" s="2" t="s">
        <v>2</v>
      </c>
      <c r="B3" t="s">
        <v>198</v>
      </c>
    </row>
    <row r="4" spans="1:17">
      <c r="A4" s="2" t="s">
        <v>3</v>
      </c>
      <c r="B4" t="s">
        <v>199</v>
      </c>
    </row>
    <row r="5" spans="1:17" ht="26.25" customHeight="1">
      <c r="A5" s="105" t="s">
        <v>176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7"/>
    </row>
    <row r="6" spans="1:17" s="16" customFormat="1">
      <c r="A6" s="43" t="s">
        <v>95</v>
      </c>
      <c r="B6" s="44" t="s">
        <v>48</v>
      </c>
      <c r="C6" s="44" t="s">
        <v>83</v>
      </c>
      <c r="D6" s="44" t="s">
        <v>50</v>
      </c>
      <c r="E6" s="44" t="s">
        <v>51</v>
      </c>
      <c r="F6" s="44" t="s">
        <v>70</v>
      </c>
      <c r="G6" s="44" t="s">
        <v>71</v>
      </c>
      <c r="H6" s="44" t="s">
        <v>52</v>
      </c>
      <c r="I6" s="44" t="s">
        <v>53</v>
      </c>
      <c r="J6" s="44" t="s">
        <v>173</v>
      </c>
      <c r="K6" s="44" t="s">
        <v>186</v>
      </c>
      <c r="L6" s="44" t="s">
        <v>174</v>
      </c>
      <c r="M6" s="44" t="s">
        <v>72</v>
      </c>
      <c r="N6" s="44" t="s">
        <v>56</v>
      </c>
      <c r="O6" s="45" t="s">
        <v>182</v>
      </c>
      <c r="Q6" s="14"/>
    </row>
    <row r="7" spans="1:17" s="16" customFormat="1" ht="17.25" customHeight="1">
      <c r="A7" s="17"/>
      <c r="B7" s="27"/>
      <c r="C7" s="27"/>
      <c r="D7" s="27"/>
      <c r="E7" s="27"/>
      <c r="F7" s="27" t="s">
        <v>73</v>
      </c>
      <c r="G7" s="27" t="s">
        <v>74</v>
      </c>
      <c r="H7" s="27"/>
      <c r="I7" s="27" t="s">
        <v>7</v>
      </c>
      <c r="J7" s="27" t="s">
        <v>7</v>
      </c>
      <c r="K7" s="27" t="s">
        <v>183</v>
      </c>
      <c r="L7" s="27" t="s">
        <v>6</v>
      </c>
      <c r="M7" s="27" t="s">
        <v>7</v>
      </c>
      <c r="N7" s="27" t="s">
        <v>7</v>
      </c>
      <c r="O7" s="28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30" t="s">
        <v>78</v>
      </c>
      <c r="P8" s="31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30"/>
      <c r="I9" s="30"/>
      <c r="J9" s="7"/>
      <c r="K9" s="66">
        <v>0</v>
      </c>
      <c r="L9" s="66">
        <v>0</v>
      </c>
      <c r="M9" s="7"/>
      <c r="N9" s="67">
        <v>0</v>
      </c>
      <c r="O9" s="67">
        <v>0</v>
      </c>
      <c r="P9" s="31"/>
    </row>
    <row r="10" spans="1:17">
      <c r="A10" s="70" t="s">
        <v>202</v>
      </c>
      <c r="B10" s="14"/>
      <c r="C10" s="14"/>
      <c r="G10" s="72">
        <v>0</v>
      </c>
      <c r="K10" s="72">
        <v>0</v>
      </c>
      <c r="L10" s="72">
        <v>0</v>
      </c>
      <c r="N10" s="71">
        <v>0</v>
      </c>
      <c r="O10" s="71">
        <v>0</v>
      </c>
    </row>
    <row r="11" spans="1:17">
      <c r="A11" s="70" t="s">
        <v>763</v>
      </c>
      <c r="B11" s="14"/>
      <c r="C11" s="14"/>
      <c r="G11" s="72">
        <v>0</v>
      </c>
      <c r="K11" s="72">
        <v>0</v>
      </c>
      <c r="L11" s="72">
        <v>0</v>
      </c>
      <c r="N11" s="71">
        <v>0</v>
      </c>
      <c r="O11" s="71">
        <v>0</v>
      </c>
    </row>
    <row r="12" spans="1:17">
      <c r="A12" t="s">
        <v>226</v>
      </c>
      <c r="B12" t="s">
        <v>226</v>
      </c>
      <c r="C12" t="s">
        <v>226</v>
      </c>
      <c r="D12" t="s">
        <v>226</v>
      </c>
      <c r="G12" s="68">
        <v>0</v>
      </c>
      <c r="H12" t="s">
        <v>226</v>
      </c>
      <c r="I12" s="69">
        <v>0</v>
      </c>
      <c r="J12" s="69">
        <v>0</v>
      </c>
      <c r="K12" s="68">
        <v>0</v>
      </c>
      <c r="L12" s="68">
        <v>0</v>
      </c>
      <c r="M12" s="69">
        <v>0</v>
      </c>
      <c r="N12" s="69">
        <v>0</v>
      </c>
      <c r="O12" s="69">
        <v>0</v>
      </c>
    </row>
    <row r="13" spans="1:17">
      <c r="A13" s="70" t="s">
        <v>764</v>
      </c>
      <c r="B13" s="14"/>
      <c r="C13" s="14"/>
      <c r="G13" s="72">
        <v>0</v>
      </c>
      <c r="K13" s="72">
        <v>0</v>
      </c>
      <c r="L13" s="72">
        <v>0</v>
      </c>
      <c r="N13" s="71">
        <v>0</v>
      </c>
      <c r="O13" s="71">
        <v>0</v>
      </c>
    </row>
    <row r="14" spans="1:17">
      <c r="A14" t="s">
        <v>226</v>
      </c>
      <c r="B14" t="s">
        <v>226</v>
      </c>
      <c r="C14" t="s">
        <v>226</v>
      </c>
      <c r="D14" t="s">
        <v>226</v>
      </c>
      <c r="G14" s="68">
        <v>0</v>
      </c>
      <c r="H14" t="s">
        <v>226</v>
      </c>
      <c r="I14" s="69">
        <v>0</v>
      </c>
      <c r="J14" s="69">
        <v>0</v>
      </c>
      <c r="K14" s="68">
        <v>0</v>
      </c>
      <c r="L14" s="68">
        <v>0</v>
      </c>
      <c r="M14" s="69">
        <v>0</v>
      </c>
      <c r="N14" s="69">
        <v>0</v>
      </c>
      <c r="O14" s="69">
        <v>0</v>
      </c>
    </row>
    <row r="15" spans="1:17">
      <c r="A15" s="70" t="s">
        <v>252</v>
      </c>
      <c r="C15" s="14"/>
      <c r="G15" s="72">
        <v>0</v>
      </c>
      <c r="K15" s="72">
        <v>0</v>
      </c>
      <c r="L15" s="72">
        <v>0</v>
      </c>
      <c r="N15" s="71">
        <v>0</v>
      </c>
      <c r="O15" s="71">
        <v>0</v>
      </c>
    </row>
    <row r="16" spans="1:17">
      <c r="A16" t="s">
        <v>226</v>
      </c>
      <c r="B16" t="s">
        <v>226</v>
      </c>
      <c r="C16" t="s">
        <v>226</v>
      </c>
      <c r="D16" t="s">
        <v>226</v>
      </c>
      <c r="G16" s="68">
        <v>0</v>
      </c>
      <c r="H16" t="s">
        <v>226</v>
      </c>
      <c r="I16" s="69">
        <v>0</v>
      </c>
      <c r="J16" s="69">
        <v>0</v>
      </c>
      <c r="K16" s="68">
        <v>0</v>
      </c>
      <c r="L16" s="68">
        <v>0</v>
      </c>
      <c r="M16" s="69">
        <v>0</v>
      </c>
      <c r="N16" s="69">
        <v>0</v>
      </c>
      <c r="O16" s="69">
        <v>0</v>
      </c>
    </row>
    <row r="17" spans="1:15">
      <c r="A17" s="70" t="s">
        <v>255</v>
      </c>
      <c r="C17" s="14"/>
      <c r="G17" s="72">
        <v>0</v>
      </c>
      <c r="K17" s="72">
        <v>0</v>
      </c>
      <c r="L17" s="72">
        <v>0</v>
      </c>
      <c r="N17" s="71">
        <v>0</v>
      </c>
      <c r="O17" s="71">
        <v>0</v>
      </c>
    </row>
    <row r="18" spans="1:15">
      <c r="A18" t="s">
        <v>226</v>
      </c>
      <c r="B18" t="s">
        <v>226</v>
      </c>
      <c r="C18" t="s">
        <v>226</v>
      </c>
      <c r="D18" t="s">
        <v>226</v>
      </c>
      <c r="G18" s="68">
        <v>0</v>
      </c>
      <c r="H18" t="s">
        <v>226</v>
      </c>
      <c r="I18" s="69">
        <v>0</v>
      </c>
      <c r="J18" s="69">
        <v>0</v>
      </c>
      <c r="K18" s="68">
        <v>0</v>
      </c>
      <c r="L18" s="68">
        <v>0</v>
      </c>
      <c r="M18" s="69">
        <v>0</v>
      </c>
      <c r="N18" s="69">
        <v>0</v>
      </c>
      <c r="O18" s="69">
        <v>0</v>
      </c>
    </row>
    <row r="19" spans="1:15">
      <c r="A19" s="70" t="s">
        <v>231</v>
      </c>
      <c r="C19" s="14"/>
      <c r="G19" s="72">
        <v>0</v>
      </c>
      <c r="K19" s="72">
        <v>0</v>
      </c>
      <c r="L19" s="72">
        <v>0</v>
      </c>
      <c r="N19" s="71">
        <v>0</v>
      </c>
      <c r="O19" s="71">
        <v>0</v>
      </c>
    </row>
    <row r="20" spans="1:15">
      <c r="A20" s="70" t="s">
        <v>253</v>
      </c>
      <c r="C20" s="14"/>
      <c r="G20" s="72">
        <v>0</v>
      </c>
      <c r="K20" s="72">
        <v>0</v>
      </c>
      <c r="L20" s="72">
        <v>0</v>
      </c>
      <c r="N20" s="71">
        <v>0</v>
      </c>
      <c r="O20" s="71">
        <v>0</v>
      </c>
    </row>
    <row r="21" spans="1:15">
      <c r="A21" t="s">
        <v>226</v>
      </c>
      <c r="B21" t="s">
        <v>226</v>
      </c>
      <c r="C21" t="s">
        <v>226</v>
      </c>
      <c r="D21" t="s">
        <v>226</v>
      </c>
      <c r="G21" s="68">
        <v>0</v>
      </c>
      <c r="H21" t="s">
        <v>226</v>
      </c>
      <c r="I21" s="69">
        <v>0</v>
      </c>
      <c r="J21" s="69">
        <v>0</v>
      </c>
      <c r="K21" s="68">
        <v>0</v>
      </c>
      <c r="L21" s="68">
        <v>0</v>
      </c>
      <c r="M21" s="69">
        <v>0</v>
      </c>
      <c r="N21" s="69">
        <v>0</v>
      </c>
      <c r="O21" s="69">
        <v>0</v>
      </c>
    </row>
    <row r="22" spans="1:15">
      <c r="A22" s="70" t="s">
        <v>254</v>
      </c>
      <c r="C22" s="14"/>
      <c r="G22" s="72">
        <v>0</v>
      </c>
      <c r="K22" s="72">
        <v>0</v>
      </c>
      <c r="L22" s="72">
        <v>0</v>
      </c>
      <c r="N22" s="71">
        <v>0</v>
      </c>
      <c r="O22" s="71">
        <v>0</v>
      </c>
    </row>
    <row r="23" spans="1:15">
      <c r="A23" t="s">
        <v>226</v>
      </c>
      <c r="B23" t="s">
        <v>226</v>
      </c>
      <c r="C23" t="s">
        <v>226</v>
      </c>
      <c r="D23" t="s">
        <v>226</v>
      </c>
      <c r="G23" s="68">
        <v>0</v>
      </c>
      <c r="H23" t="s">
        <v>226</v>
      </c>
      <c r="I23" s="69">
        <v>0</v>
      </c>
      <c r="J23" s="69">
        <v>0</v>
      </c>
      <c r="K23" s="68">
        <v>0</v>
      </c>
      <c r="L23" s="68">
        <v>0</v>
      </c>
      <c r="M23" s="69">
        <v>0</v>
      </c>
      <c r="N23" s="69">
        <v>0</v>
      </c>
      <c r="O23" s="69">
        <v>0</v>
      </c>
    </row>
    <row r="24" spans="1:15">
      <c r="A24" s="91" t="s">
        <v>233</v>
      </c>
      <c r="C24" s="14"/>
    </row>
    <row r="25" spans="1:15">
      <c r="A25" s="91" t="s">
        <v>247</v>
      </c>
      <c r="C25" s="14"/>
    </row>
    <row r="26" spans="1:15">
      <c r="A26" s="91" t="s">
        <v>249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 customWidth="1"/>
    <col min="38" max="38" width="6.7109375" style="14" hidden="1" customWidth="1"/>
    <col min="39" max="39" width="7.7109375" style="14" hidden="1" customWidth="1"/>
    <col min="40" max="40" width="7.140625" style="14" hidden="1" customWidth="1"/>
    <col min="41" max="41" width="6" style="14" hidden="1" customWidth="1"/>
    <col min="42" max="42" width="7.85546875" style="14" hidden="1" customWidth="1"/>
    <col min="43" max="43" width="8.140625" style="14" hidden="1" customWidth="1"/>
    <col min="44" max="44" width="1.7109375" style="14" hidden="1" customWidth="1"/>
    <col min="45" max="45" width="15" style="14" hidden="1" customWidth="1"/>
    <col min="46" max="46" width="8.7109375" style="14" hidden="1" customWidth="1"/>
    <col min="47" max="47" width="10" style="14" hidden="1" customWidth="1"/>
    <col min="48" max="48" width="9.5703125" style="14" hidden="1" customWidth="1"/>
    <col min="49" max="49" width="6.140625" style="14" hidden="1" customWidth="1"/>
    <col min="50" max="51" width="5.7109375" style="14" hidden="1" customWidth="1"/>
    <col min="52" max="52" width="6.85546875" style="14" hidden="1" customWidth="1"/>
    <col min="53" max="53" width="6.42578125" style="14" hidden="1" customWidth="1"/>
    <col min="54" max="54" width="6.7109375" style="14" hidden="1" customWidth="1"/>
    <col min="55" max="55" width="7.28515625" style="14" hidden="1" customWidth="1"/>
    <col min="56" max="67" width="5.7109375" style="14" hidden="1" customWidth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  <c r="B2" t="s">
        <v>197</v>
      </c>
    </row>
    <row r="3" spans="1:52">
      <c r="A3" s="2" t="s">
        <v>2</v>
      </c>
      <c r="B3" t="s">
        <v>198</v>
      </c>
    </row>
    <row r="4" spans="1:52">
      <c r="A4" s="2" t="s">
        <v>3</v>
      </c>
      <c r="B4" t="s">
        <v>199</v>
      </c>
    </row>
    <row r="5" spans="1:52" ht="21.75" customHeight="1">
      <c r="A5" s="93" t="s">
        <v>67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5"/>
    </row>
    <row r="6" spans="1:52" ht="27.75" customHeight="1">
      <c r="A6" s="96" t="s">
        <v>68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  <c r="AT6" s="16"/>
      <c r="AU6" s="16"/>
    </row>
    <row r="7" spans="1:52" s="16" customFormat="1" ht="76.5" customHeight="1">
      <c r="A7" s="43" t="s">
        <v>47</v>
      </c>
      <c r="B7" s="44" t="s">
        <v>48</v>
      </c>
      <c r="C7" s="44" t="s">
        <v>69</v>
      </c>
      <c r="D7" s="44" t="s">
        <v>50</v>
      </c>
      <c r="E7" s="44" t="s">
        <v>51</v>
      </c>
      <c r="F7" s="44" t="s">
        <v>70</v>
      </c>
      <c r="G7" s="44" t="s">
        <v>71</v>
      </c>
      <c r="H7" s="44" t="s">
        <v>52</v>
      </c>
      <c r="I7" s="44" t="s">
        <v>53</v>
      </c>
      <c r="J7" s="44" t="s">
        <v>54</v>
      </c>
      <c r="K7" s="44" t="s">
        <v>186</v>
      </c>
      <c r="L7" s="44" t="s">
        <v>187</v>
      </c>
      <c r="M7" s="99" t="s">
        <v>191</v>
      </c>
      <c r="N7" s="44" t="s">
        <v>55</v>
      </c>
      <c r="O7" s="44" t="s">
        <v>188</v>
      </c>
      <c r="P7" s="44" t="s">
        <v>56</v>
      </c>
      <c r="Q7" s="100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7"/>
      <c r="C8" s="27"/>
      <c r="D8" s="27"/>
      <c r="E8" s="27"/>
      <c r="F8" s="27" t="s">
        <v>73</v>
      </c>
      <c r="G8" s="27" t="s">
        <v>74</v>
      </c>
      <c r="H8" s="27"/>
      <c r="I8" s="27" t="s">
        <v>7</v>
      </c>
      <c r="J8" s="27" t="s">
        <v>7</v>
      </c>
      <c r="K8" s="27" t="s">
        <v>183</v>
      </c>
      <c r="L8" s="27"/>
      <c r="M8" s="18" t="s">
        <v>184</v>
      </c>
      <c r="N8" s="27" t="s">
        <v>6</v>
      </c>
      <c r="O8" s="27" t="s">
        <v>7</v>
      </c>
      <c r="P8" s="27" t="s">
        <v>7</v>
      </c>
      <c r="Q8" s="28" t="s">
        <v>7</v>
      </c>
      <c r="AT8" s="14"/>
      <c r="AU8" s="14"/>
    </row>
    <row r="9" spans="1:52" s="20" customFormat="1" ht="18" customHeight="1">
      <c r="A9" s="19"/>
      <c r="B9" s="29" t="s">
        <v>9</v>
      </c>
      <c r="C9" s="29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30" t="s">
        <v>84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T9" s="14"/>
      <c r="AU9" s="14"/>
      <c r="AV9" s="16"/>
    </row>
    <row r="10" spans="1:52" s="20" customFormat="1" ht="18" customHeight="1">
      <c r="A10" s="21" t="s">
        <v>80</v>
      </c>
      <c r="B10" s="29"/>
      <c r="C10" s="29"/>
      <c r="D10" s="7"/>
      <c r="E10" s="7"/>
      <c r="F10" s="7"/>
      <c r="G10" s="66">
        <v>18.28</v>
      </c>
      <c r="H10" s="7"/>
      <c r="I10" s="7"/>
      <c r="J10" s="67">
        <v>2.18E-2</v>
      </c>
      <c r="K10" s="66">
        <v>9082941</v>
      </c>
      <c r="L10" s="7"/>
      <c r="M10" s="66">
        <v>0</v>
      </c>
      <c r="N10" s="66">
        <v>11889.569769</v>
      </c>
      <c r="O10" s="7"/>
      <c r="P10" s="67">
        <v>1</v>
      </c>
      <c r="Q10" s="67">
        <v>5.0900000000000001E-2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T10" s="14"/>
      <c r="AU10" s="14"/>
      <c r="AV10" s="16"/>
      <c r="AZ10" s="14"/>
    </row>
    <row r="11" spans="1:52">
      <c r="A11" s="70" t="s">
        <v>202</v>
      </c>
      <c r="B11" s="14"/>
      <c r="C11" s="14"/>
      <c r="G11" s="72">
        <v>18.28</v>
      </c>
      <c r="J11" s="71">
        <v>2.18E-2</v>
      </c>
      <c r="K11" s="72">
        <v>9082941</v>
      </c>
      <c r="M11" s="72">
        <v>0</v>
      </c>
      <c r="N11" s="72">
        <v>11889.569769</v>
      </c>
      <c r="P11" s="71">
        <v>1</v>
      </c>
      <c r="Q11" s="71">
        <v>5.0900000000000001E-2</v>
      </c>
    </row>
    <row r="12" spans="1:52">
      <c r="A12" s="70" t="s">
        <v>234</v>
      </c>
      <c r="B12" s="14"/>
      <c r="C12" s="14"/>
      <c r="G12" s="72">
        <v>0</v>
      </c>
      <c r="J12" s="71">
        <v>0</v>
      </c>
      <c r="K12" s="72">
        <v>0</v>
      </c>
      <c r="M12" s="72">
        <v>0</v>
      </c>
      <c r="N12" s="72">
        <v>0</v>
      </c>
      <c r="P12" s="71">
        <v>0</v>
      </c>
      <c r="Q12" s="71">
        <v>0</v>
      </c>
    </row>
    <row r="13" spans="1:52">
      <c r="A13" s="70" t="s">
        <v>235</v>
      </c>
      <c r="B13" s="14"/>
      <c r="C13" s="14"/>
      <c r="G13" s="72">
        <v>0</v>
      </c>
      <c r="J13" s="71">
        <v>0</v>
      </c>
      <c r="K13" s="72">
        <v>0</v>
      </c>
      <c r="M13" s="72">
        <v>0</v>
      </c>
      <c r="N13" s="72">
        <v>0</v>
      </c>
      <c r="P13" s="71">
        <v>0</v>
      </c>
      <c r="Q13" s="71">
        <v>0</v>
      </c>
    </row>
    <row r="14" spans="1:52">
      <c r="A14" t="s">
        <v>226</v>
      </c>
      <c r="B14" t="s">
        <v>226</v>
      </c>
      <c r="C14" s="14"/>
      <c r="D14" t="s">
        <v>226</v>
      </c>
      <c r="G14" s="68">
        <v>0</v>
      </c>
      <c r="H14" t="s">
        <v>226</v>
      </c>
      <c r="I14" s="69">
        <v>0</v>
      </c>
      <c r="J14" s="69">
        <v>0</v>
      </c>
      <c r="K14" s="68">
        <v>0</v>
      </c>
      <c r="L14" s="68">
        <v>0</v>
      </c>
      <c r="N14" s="68">
        <v>0</v>
      </c>
      <c r="O14" s="69">
        <v>0</v>
      </c>
      <c r="P14" s="69">
        <v>0</v>
      </c>
      <c r="Q14" s="69">
        <v>0</v>
      </c>
    </row>
    <row r="15" spans="1:52">
      <c r="A15" s="70" t="s">
        <v>236</v>
      </c>
      <c r="B15" s="14"/>
      <c r="C15" s="14"/>
      <c r="G15" s="72">
        <v>18.28</v>
      </c>
      <c r="J15" s="71">
        <v>2.18E-2</v>
      </c>
      <c r="K15" s="72">
        <v>9082941</v>
      </c>
      <c r="M15" s="72">
        <v>0</v>
      </c>
      <c r="N15" s="72">
        <v>11889.569769</v>
      </c>
      <c r="P15" s="71">
        <v>1</v>
      </c>
      <c r="Q15" s="71">
        <v>5.0900000000000001E-2</v>
      </c>
    </row>
    <row r="16" spans="1:52">
      <c r="A16" s="70" t="s">
        <v>237</v>
      </c>
      <c r="B16" s="14"/>
      <c r="C16" s="14"/>
      <c r="G16" s="72">
        <v>0</v>
      </c>
      <c r="J16" s="71">
        <v>0</v>
      </c>
      <c r="K16" s="72">
        <v>0</v>
      </c>
      <c r="M16" s="72">
        <v>0</v>
      </c>
      <c r="N16" s="72">
        <v>0</v>
      </c>
      <c r="P16" s="71">
        <v>0</v>
      </c>
      <c r="Q16" s="71">
        <v>0</v>
      </c>
    </row>
    <row r="17" spans="1:17">
      <c r="A17" t="s">
        <v>226</v>
      </c>
      <c r="B17" t="s">
        <v>226</v>
      </c>
      <c r="C17" s="14"/>
      <c r="D17" t="s">
        <v>226</v>
      </c>
      <c r="G17" s="68">
        <v>0</v>
      </c>
      <c r="H17" t="s">
        <v>226</v>
      </c>
      <c r="I17" s="69">
        <v>0</v>
      </c>
      <c r="J17" s="69">
        <v>0</v>
      </c>
      <c r="K17" s="68">
        <v>0</v>
      </c>
      <c r="L17" s="68">
        <v>0</v>
      </c>
      <c r="N17" s="68">
        <v>0</v>
      </c>
      <c r="O17" s="69">
        <v>0</v>
      </c>
      <c r="P17" s="69">
        <v>0</v>
      </c>
      <c r="Q17" s="69">
        <v>0</v>
      </c>
    </row>
    <row r="18" spans="1:17">
      <c r="A18" s="70" t="s">
        <v>238</v>
      </c>
      <c r="B18" s="14"/>
      <c r="C18" s="14"/>
      <c r="G18" s="72">
        <v>18.28</v>
      </c>
      <c r="J18" s="71">
        <v>2.18E-2</v>
      </c>
      <c r="K18" s="72">
        <v>9082941</v>
      </c>
      <c r="M18" s="72">
        <v>0</v>
      </c>
      <c r="N18" s="72">
        <v>11889.569769</v>
      </c>
      <c r="P18" s="71">
        <v>1</v>
      </c>
      <c r="Q18" s="71">
        <v>5.0900000000000001E-2</v>
      </c>
    </row>
    <row r="19" spans="1:17">
      <c r="A19" t="s">
        <v>239</v>
      </c>
      <c r="B19" t="s">
        <v>240</v>
      </c>
      <c r="C19" t="s">
        <v>99</v>
      </c>
      <c r="D19" t="s">
        <v>241</v>
      </c>
      <c r="F19" t="s">
        <v>242</v>
      </c>
      <c r="G19" s="68">
        <v>18.28</v>
      </c>
      <c r="H19" t="s">
        <v>101</v>
      </c>
      <c r="I19" s="69">
        <v>3.7499999999999999E-2</v>
      </c>
      <c r="J19" s="69">
        <v>2.18E-2</v>
      </c>
      <c r="K19" s="68">
        <v>9082941</v>
      </c>
      <c r="L19" s="68">
        <v>130.9</v>
      </c>
      <c r="M19" s="68">
        <v>0</v>
      </c>
      <c r="N19" s="68">
        <v>11889.569769</v>
      </c>
      <c r="O19" s="69">
        <v>4.0000000000000002E-4</v>
      </c>
      <c r="P19" s="69">
        <v>1</v>
      </c>
      <c r="Q19" s="69">
        <v>5.0900000000000001E-2</v>
      </c>
    </row>
    <row r="20" spans="1:17">
      <c r="A20" s="70" t="s">
        <v>243</v>
      </c>
      <c r="B20" s="14"/>
      <c r="C20" s="14"/>
      <c r="G20" s="72">
        <v>0</v>
      </c>
      <c r="J20" s="71">
        <v>0</v>
      </c>
      <c r="K20" s="72">
        <v>0</v>
      </c>
      <c r="M20" s="72">
        <v>0</v>
      </c>
      <c r="N20" s="72">
        <v>0</v>
      </c>
      <c r="P20" s="71">
        <v>0</v>
      </c>
      <c r="Q20" s="71">
        <v>0</v>
      </c>
    </row>
    <row r="21" spans="1:17">
      <c r="A21" t="s">
        <v>226</v>
      </c>
      <c r="B21" t="s">
        <v>226</v>
      </c>
      <c r="C21" s="14"/>
      <c r="D21" t="s">
        <v>226</v>
      </c>
      <c r="G21" s="68">
        <v>0</v>
      </c>
      <c r="H21" t="s">
        <v>226</v>
      </c>
      <c r="I21" s="69">
        <v>0</v>
      </c>
      <c r="J21" s="69">
        <v>0</v>
      </c>
      <c r="K21" s="68">
        <v>0</v>
      </c>
      <c r="L21" s="68">
        <v>0</v>
      </c>
      <c r="N21" s="68">
        <v>0</v>
      </c>
      <c r="O21" s="69">
        <v>0</v>
      </c>
      <c r="P21" s="69">
        <v>0</v>
      </c>
      <c r="Q21" s="69">
        <v>0</v>
      </c>
    </row>
    <row r="22" spans="1:17">
      <c r="A22" s="70" t="s">
        <v>244</v>
      </c>
      <c r="B22" s="14"/>
      <c r="C22" s="14"/>
      <c r="G22" s="72">
        <v>0</v>
      </c>
      <c r="J22" s="71">
        <v>0</v>
      </c>
      <c r="K22" s="72">
        <v>0</v>
      </c>
      <c r="M22" s="72">
        <v>0</v>
      </c>
      <c r="N22" s="72">
        <v>0</v>
      </c>
      <c r="P22" s="71">
        <v>0</v>
      </c>
      <c r="Q22" s="71">
        <v>0</v>
      </c>
    </row>
    <row r="23" spans="1:17">
      <c r="A23" t="s">
        <v>226</v>
      </c>
      <c r="B23" t="s">
        <v>226</v>
      </c>
      <c r="C23" s="14"/>
      <c r="D23" t="s">
        <v>226</v>
      </c>
      <c r="G23" s="68">
        <v>0</v>
      </c>
      <c r="H23" t="s">
        <v>226</v>
      </c>
      <c r="I23" s="69">
        <v>0</v>
      </c>
      <c r="J23" s="69">
        <v>0</v>
      </c>
      <c r="K23" s="68">
        <v>0</v>
      </c>
      <c r="L23" s="68">
        <v>0</v>
      </c>
      <c r="N23" s="68">
        <v>0</v>
      </c>
      <c r="O23" s="69">
        <v>0</v>
      </c>
      <c r="P23" s="69">
        <v>0</v>
      </c>
      <c r="Q23" s="69">
        <v>0</v>
      </c>
    </row>
    <row r="24" spans="1:17">
      <c r="A24" s="70" t="s">
        <v>231</v>
      </c>
      <c r="B24" s="14"/>
      <c r="C24" s="14"/>
      <c r="G24" s="72">
        <v>0</v>
      </c>
      <c r="J24" s="71">
        <v>0</v>
      </c>
      <c r="K24" s="72">
        <v>0</v>
      </c>
      <c r="M24" s="72">
        <v>0</v>
      </c>
      <c r="N24" s="72">
        <v>0</v>
      </c>
      <c r="P24" s="71">
        <v>0</v>
      </c>
      <c r="Q24" s="71">
        <v>0</v>
      </c>
    </row>
    <row r="25" spans="1:17">
      <c r="A25" s="70" t="s">
        <v>245</v>
      </c>
      <c r="B25" s="14"/>
      <c r="C25" s="14"/>
      <c r="G25" s="72">
        <v>0</v>
      </c>
      <c r="J25" s="71">
        <v>0</v>
      </c>
      <c r="K25" s="72">
        <v>0</v>
      </c>
      <c r="M25" s="72">
        <v>0</v>
      </c>
      <c r="N25" s="72">
        <v>0</v>
      </c>
      <c r="P25" s="71">
        <v>0</v>
      </c>
      <c r="Q25" s="71">
        <v>0</v>
      </c>
    </row>
    <row r="26" spans="1:17">
      <c r="A26" t="s">
        <v>226</v>
      </c>
      <c r="B26" t="s">
        <v>226</v>
      </c>
      <c r="C26" s="14"/>
      <c r="D26" t="s">
        <v>226</v>
      </c>
      <c r="G26" s="68">
        <v>0</v>
      </c>
      <c r="H26" t="s">
        <v>226</v>
      </c>
      <c r="I26" s="69">
        <v>0</v>
      </c>
      <c r="J26" s="69">
        <v>0</v>
      </c>
      <c r="K26" s="68">
        <v>0</v>
      </c>
      <c r="L26" s="68">
        <v>0</v>
      </c>
      <c r="N26" s="68">
        <v>0</v>
      </c>
      <c r="O26" s="69">
        <v>0</v>
      </c>
      <c r="P26" s="69">
        <v>0</v>
      </c>
      <c r="Q26" s="69">
        <v>0</v>
      </c>
    </row>
    <row r="27" spans="1:17">
      <c r="A27" s="70" t="s">
        <v>246</v>
      </c>
      <c r="B27" s="14"/>
      <c r="C27" s="14"/>
      <c r="G27" s="72">
        <v>0</v>
      </c>
      <c r="J27" s="71">
        <v>0</v>
      </c>
      <c r="K27" s="72">
        <v>0</v>
      </c>
      <c r="M27" s="72">
        <v>0</v>
      </c>
      <c r="N27" s="72">
        <v>0</v>
      </c>
      <c r="P27" s="71">
        <v>0</v>
      </c>
      <c r="Q27" s="71">
        <v>0</v>
      </c>
    </row>
    <row r="28" spans="1:17">
      <c r="A28" t="s">
        <v>226</v>
      </c>
      <c r="B28" t="s">
        <v>226</v>
      </c>
      <c r="C28" s="14"/>
      <c r="D28" t="s">
        <v>226</v>
      </c>
      <c r="G28" s="68">
        <v>0</v>
      </c>
      <c r="H28" t="s">
        <v>226</v>
      </c>
      <c r="I28" s="69">
        <v>0</v>
      </c>
      <c r="J28" s="69">
        <v>0</v>
      </c>
      <c r="K28" s="68">
        <v>0</v>
      </c>
      <c r="L28" s="68">
        <v>0</v>
      </c>
      <c r="N28" s="68">
        <v>0</v>
      </c>
      <c r="O28" s="69">
        <v>0</v>
      </c>
      <c r="P28" s="69">
        <v>0</v>
      </c>
      <c r="Q28" s="69">
        <v>0</v>
      </c>
    </row>
    <row r="29" spans="1:17">
      <c r="A29" s="91" t="s">
        <v>247</v>
      </c>
      <c r="B29" s="14"/>
      <c r="C29" s="14"/>
    </row>
    <row r="30" spans="1:17">
      <c r="A30" s="91" t="s">
        <v>248</v>
      </c>
      <c r="B30" s="14"/>
      <c r="C30" s="14"/>
    </row>
    <row r="31" spans="1:17">
      <c r="A31" s="91" t="s">
        <v>249</v>
      </c>
      <c r="B31" s="14"/>
      <c r="C31" s="14"/>
    </row>
    <row r="32" spans="1:17">
      <c r="A32" s="91" t="s">
        <v>250</v>
      </c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10:M1048576 M8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  <c r="B2" t="s">
        <v>197</v>
      </c>
    </row>
    <row r="3" spans="1:22">
      <c r="A3" s="2" t="s">
        <v>2</v>
      </c>
      <c r="B3" t="s">
        <v>198</v>
      </c>
    </row>
    <row r="4" spans="1:22">
      <c r="A4" s="2" t="s">
        <v>3</v>
      </c>
      <c r="B4" t="s">
        <v>199</v>
      </c>
    </row>
    <row r="5" spans="1:22" ht="26.25" customHeight="1">
      <c r="A5" s="105" t="s">
        <v>178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7"/>
    </row>
    <row r="6" spans="1:22" s="16" customFormat="1">
      <c r="A6" s="43" t="s">
        <v>95</v>
      </c>
      <c r="B6" s="44" t="s">
        <v>48</v>
      </c>
      <c r="C6" s="44" t="s">
        <v>83</v>
      </c>
      <c r="D6" s="44" t="s">
        <v>50</v>
      </c>
      <c r="E6" s="44" t="s">
        <v>51</v>
      </c>
      <c r="F6" s="44" t="s">
        <v>70</v>
      </c>
      <c r="G6" s="44" t="s">
        <v>71</v>
      </c>
      <c r="H6" s="44" t="s">
        <v>52</v>
      </c>
      <c r="I6" s="44" t="s">
        <v>53</v>
      </c>
      <c r="J6" s="44" t="s">
        <v>173</v>
      </c>
      <c r="K6" s="44" t="s">
        <v>186</v>
      </c>
      <c r="L6" s="44" t="s">
        <v>174</v>
      </c>
      <c r="M6" s="44" t="s">
        <v>72</v>
      </c>
      <c r="N6" s="44" t="s">
        <v>56</v>
      </c>
      <c r="O6" s="45" t="s">
        <v>182</v>
      </c>
      <c r="Q6" s="14"/>
    </row>
    <row r="7" spans="1:22" s="16" customFormat="1" ht="17.25" customHeight="1">
      <c r="A7" s="17"/>
      <c r="B7" s="27"/>
      <c r="C7" s="27"/>
      <c r="D7" s="27"/>
      <c r="E7" s="27"/>
      <c r="F7" s="27" t="s">
        <v>73</v>
      </c>
      <c r="G7" s="27" t="s">
        <v>74</v>
      </c>
      <c r="H7" s="27"/>
      <c r="I7" s="27" t="s">
        <v>7</v>
      </c>
      <c r="J7" s="27" t="s">
        <v>7</v>
      </c>
      <c r="K7" s="27" t="s">
        <v>183</v>
      </c>
      <c r="L7" s="27" t="s">
        <v>6</v>
      </c>
      <c r="M7" s="27" t="s">
        <v>7</v>
      </c>
      <c r="N7" s="27" t="s">
        <v>7</v>
      </c>
      <c r="O7" s="28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30" t="s">
        <v>78</v>
      </c>
      <c r="P8" s="31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6">
        <v>0</v>
      </c>
      <c r="L9" s="66">
        <v>0</v>
      </c>
      <c r="M9" s="7"/>
      <c r="N9" s="67">
        <v>0</v>
      </c>
      <c r="O9" s="67">
        <v>0</v>
      </c>
      <c r="P9" s="31"/>
    </row>
    <row r="10" spans="1:22">
      <c r="A10" s="70" t="s">
        <v>202</v>
      </c>
      <c r="D10" s="13"/>
      <c r="E10" s="13"/>
      <c r="F10" s="13"/>
      <c r="G10" s="72">
        <v>0</v>
      </c>
      <c r="H10" s="13"/>
      <c r="I10" s="13"/>
      <c r="J10" s="13"/>
      <c r="K10" s="72">
        <v>0</v>
      </c>
      <c r="L10" s="72">
        <v>0</v>
      </c>
      <c r="M10" s="13"/>
      <c r="N10" s="71">
        <v>0</v>
      </c>
      <c r="O10" s="71">
        <v>0</v>
      </c>
      <c r="P10" s="13"/>
      <c r="Q10" s="13"/>
      <c r="R10" s="13"/>
      <c r="S10" s="13"/>
      <c r="T10" s="13"/>
      <c r="U10" s="13"/>
      <c r="V10" s="13"/>
    </row>
    <row r="11" spans="1:22">
      <c r="A11" s="70" t="s">
        <v>763</v>
      </c>
      <c r="D11" s="13"/>
      <c r="E11" s="13"/>
      <c r="F11" s="13"/>
      <c r="G11" s="72">
        <v>0</v>
      </c>
      <c r="H11" s="13"/>
      <c r="I11" s="13"/>
      <c r="J11" s="13"/>
      <c r="K11" s="72">
        <v>0</v>
      </c>
      <c r="L11" s="72">
        <v>0</v>
      </c>
      <c r="M11" s="13"/>
      <c r="N11" s="71">
        <v>0</v>
      </c>
      <c r="O11" s="71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226</v>
      </c>
      <c r="B12" t="s">
        <v>226</v>
      </c>
      <c r="C12" t="s">
        <v>226</v>
      </c>
      <c r="D12" t="s">
        <v>226</v>
      </c>
      <c r="E12" s="13"/>
      <c r="F12" s="13"/>
      <c r="G12" s="68">
        <v>0</v>
      </c>
      <c r="H12" t="s">
        <v>226</v>
      </c>
      <c r="I12" s="69">
        <v>0</v>
      </c>
      <c r="J12" s="69">
        <v>0</v>
      </c>
      <c r="K12" s="68">
        <v>0</v>
      </c>
      <c r="L12" s="68">
        <v>0</v>
      </c>
      <c r="M12" s="69">
        <v>0</v>
      </c>
      <c r="N12" s="69">
        <v>0</v>
      </c>
      <c r="O12" s="69">
        <v>0</v>
      </c>
      <c r="P12" s="13"/>
      <c r="Q12" s="13"/>
      <c r="R12" s="13"/>
      <c r="S12" s="13"/>
      <c r="T12" s="13"/>
      <c r="U12" s="13"/>
      <c r="V12" s="13"/>
    </row>
    <row r="13" spans="1:22">
      <c r="A13" s="70" t="s">
        <v>764</v>
      </c>
      <c r="D13" s="13"/>
      <c r="E13" s="13"/>
      <c r="F13" s="13"/>
      <c r="G13" s="72">
        <v>0</v>
      </c>
      <c r="H13" s="13"/>
      <c r="I13" s="13"/>
      <c r="J13" s="13"/>
      <c r="K13" s="72">
        <v>0</v>
      </c>
      <c r="L13" s="72">
        <v>0</v>
      </c>
      <c r="M13" s="13"/>
      <c r="N13" s="71">
        <v>0</v>
      </c>
      <c r="O13" s="71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226</v>
      </c>
      <c r="B14" t="s">
        <v>226</v>
      </c>
      <c r="C14" t="s">
        <v>226</v>
      </c>
      <c r="D14" t="s">
        <v>226</v>
      </c>
      <c r="E14" s="13"/>
      <c r="F14" s="13"/>
      <c r="G14" s="68">
        <v>0</v>
      </c>
      <c r="H14" t="s">
        <v>226</v>
      </c>
      <c r="I14" s="69">
        <v>0</v>
      </c>
      <c r="J14" s="69">
        <v>0</v>
      </c>
      <c r="K14" s="68">
        <v>0</v>
      </c>
      <c r="L14" s="68">
        <v>0</v>
      </c>
      <c r="M14" s="69">
        <v>0</v>
      </c>
      <c r="N14" s="69">
        <v>0</v>
      </c>
      <c r="O14" s="69">
        <v>0</v>
      </c>
      <c r="P14" s="13"/>
      <c r="Q14" s="13"/>
      <c r="R14" s="13"/>
      <c r="S14" s="13"/>
      <c r="T14" s="13"/>
      <c r="U14" s="13"/>
      <c r="V14" s="13"/>
    </row>
    <row r="15" spans="1:22">
      <c r="A15" s="70" t="s">
        <v>252</v>
      </c>
      <c r="D15" s="13"/>
      <c r="E15" s="13"/>
      <c r="F15" s="13"/>
      <c r="G15" s="72">
        <v>0</v>
      </c>
      <c r="H15" s="13"/>
      <c r="I15" s="13"/>
      <c r="J15" s="13"/>
      <c r="K15" s="72">
        <v>0</v>
      </c>
      <c r="L15" s="72">
        <v>0</v>
      </c>
      <c r="M15" s="13"/>
      <c r="N15" s="71">
        <v>0</v>
      </c>
      <c r="O15" s="71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226</v>
      </c>
      <c r="B16" t="s">
        <v>226</v>
      </c>
      <c r="C16" t="s">
        <v>226</v>
      </c>
      <c r="D16" t="s">
        <v>226</v>
      </c>
      <c r="E16" s="13"/>
      <c r="F16" s="13"/>
      <c r="G16" s="68">
        <v>0</v>
      </c>
      <c r="H16" t="s">
        <v>226</v>
      </c>
      <c r="I16" s="69">
        <v>0</v>
      </c>
      <c r="J16" s="69">
        <v>0</v>
      </c>
      <c r="K16" s="68">
        <v>0</v>
      </c>
      <c r="L16" s="68">
        <v>0</v>
      </c>
      <c r="M16" s="69">
        <v>0</v>
      </c>
      <c r="N16" s="69">
        <v>0</v>
      </c>
      <c r="O16" s="69">
        <v>0</v>
      </c>
      <c r="P16" s="13"/>
      <c r="Q16" s="13"/>
      <c r="R16" s="13"/>
      <c r="S16" s="13"/>
      <c r="T16" s="13"/>
      <c r="U16" s="13"/>
      <c r="V16" s="13"/>
    </row>
    <row r="17" spans="1:22">
      <c r="A17" s="70" t="s">
        <v>255</v>
      </c>
      <c r="D17" s="13"/>
      <c r="E17" s="13"/>
      <c r="F17" s="13"/>
      <c r="G17" s="72">
        <v>0</v>
      </c>
      <c r="H17" s="13"/>
      <c r="I17" s="13"/>
      <c r="J17" s="13"/>
      <c r="K17" s="72">
        <v>0</v>
      </c>
      <c r="L17" s="72">
        <v>0</v>
      </c>
      <c r="M17" s="13"/>
      <c r="N17" s="71">
        <v>0</v>
      </c>
      <c r="O17" s="71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226</v>
      </c>
      <c r="B18" t="s">
        <v>226</v>
      </c>
      <c r="C18" t="s">
        <v>226</v>
      </c>
      <c r="D18" t="s">
        <v>226</v>
      </c>
      <c r="E18" s="13"/>
      <c r="F18" s="13"/>
      <c r="G18" s="68">
        <v>0</v>
      </c>
      <c r="H18" t="s">
        <v>226</v>
      </c>
      <c r="I18" s="69">
        <v>0</v>
      </c>
      <c r="J18" s="69">
        <v>0</v>
      </c>
      <c r="K18" s="68">
        <v>0</v>
      </c>
      <c r="L18" s="68">
        <v>0</v>
      </c>
      <c r="M18" s="69">
        <v>0</v>
      </c>
      <c r="N18" s="69">
        <v>0</v>
      </c>
      <c r="O18" s="69">
        <v>0</v>
      </c>
      <c r="P18" s="13"/>
      <c r="Q18" s="13"/>
      <c r="R18" s="13"/>
      <c r="S18" s="13"/>
      <c r="T18" s="13"/>
      <c r="U18" s="13"/>
      <c r="V18" s="13"/>
    </row>
    <row r="19" spans="1:22">
      <c r="A19" s="70" t="s">
        <v>231</v>
      </c>
      <c r="C19" s="14"/>
      <c r="G19" s="72">
        <v>0</v>
      </c>
      <c r="K19" s="72">
        <v>0</v>
      </c>
      <c r="L19" s="72">
        <v>0</v>
      </c>
      <c r="N19" s="71">
        <v>0</v>
      </c>
      <c r="O19" s="71">
        <v>0</v>
      </c>
    </row>
    <row r="20" spans="1:22">
      <c r="A20" s="70" t="s">
        <v>253</v>
      </c>
      <c r="C20" s="14"/>
      <c r="G20" s="72">
        <v>0</v>
      </c>
      <c r="K20" s="72">
        <v>0</v>
      </c>
      <c r="L20" s="72">
        <v>0</v>
      </c>
      <c r="N20" s="71">
        <v>0</v>
      </c>
      <c r="O20" s="71">
        <v>0</v>
      </c>
    </row>
    <row r="21" spans="1:22">
      <c r="A21" t="s">
        <v>226</v>
      </c>
      <c r="B21" t="s">
        <v>226</v>
      </c>
      <c r="C21" t="s">
        <v>226</v>
      </c>
      <c r="D21" t="s">
        <v>226</v>
      </c>
      <c r="G21" s="68">
        <v>0</v>
      </c>
      <c r="H21" t="s">
        <v>226</v>
      </c>
      <c r="I21" s="69">
        <v>0</v>
      </c>
      <c r="J21" s="69">
        <v>0</v>
      </c>
      <c r="K21" s="68">
        <v>0</v>
      </c>
      <c r="L21" s="68">
        <v>0</v>
      </c>
      <c r="M21" s="69">
        <v>0</v>
      </c>
      <c r="N21" s="69">
        <v>0</v>
      </c>
      <c r="O21" s="69">
        <v>0</v>
      </c>
    </row>
    <row r="22" spans="1:22">
      <c r="A22" s="70" t="s">
        <v>254</v>
      </c>
      <c r="C22" s="14"/>
      <c r="G22" s="72">
        <v>0</v>
      </c>
      <c r="K22" s="72">
        <v>0</v>
      </c>
      <c r="L22" s="72">
        <v>0</v>
      </c>
      <c r="N22" s="71">
        <v>0</v>
      </c>
      <c r="O22" s="71">
        <v>0</v>
      </c>
    </row>
    <row r="23" spans="1:22">
      <c r="A23" t="s">
        <v>226</v>
      </c>
      <c r="B23" t="s">
        <v>226</v>
      </c>
      <c r="C23" t="s">
        <v>226</v>
      </c>
      <c r="D23" t="s">
        <v>226</v>
      </c>
      <c r="G23" s="68">
        <v>0</v>
      </c>
      <c r="H23" t="s">
        <v>226</v>
      </c>
      <c r="I23" s="69">
        <v>0</v>
      </c>
      <c r="J23" s="69">
        <v>0</v>
      </c>
      <c r="K23" s="68">
        <v>0</v>
      </c>
      <c r="L23" s="68">
        <v>0</v>
      </c>
      <c r="M23" s="69">
        <v>0</v>
      </c>
      <c r="N23" s="69">
        <v>0</v>
      </c>
      <c r="O23" s="69">
        <v>0</v>
      </c>
    </row>
    <row r="24" spans="1:22">
      <c r="A24" s="91" t="s">
        <v>233</v>
      </c>
      <c r="C24" s="14"/>
    </row>
    <row r="25" spans="1:22">
      <c r="A25" s="91" t="s">
        <v>247</v>
      </c>
      <c r="C25" s="14"/>
    </row>
    <row r="26" spans="1:22">
      <c r="A26" s="91" t="s">
        <v>248</v>
      </c>
      <c r="C26" s="14"/>
    </row>
    <row r="27" spans="1:22">
      <c r="A27" s="91" t="s">
        <v>249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8" width="0" style="14" hidden="1" customWidth="1"/>
    <col min="69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  <c r="B2" t="s">
        <v>197</v>
      </c>
    </row>
    <row r="3" spans="1:67">
      <c r="A3" s="2" t="s">
        <v>2</v>
      </c>
      <c r="B3" t="s">
        <v>198</v>
      </c>
    </row>
    <row r="4" spans="1:67">
      <c r="A4" s="2" t="s">
        <v>3</v>
      </c>
      <c r="B4" t="s">
        <v>199</v>
      </c>
    </row>
    <row r="5" spans="1:67" ht="26.25" customHeight="1">
      <c r="A5" s="92" t="s">
        <v>67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  <c r="BO5" s="16"/>
    </row>
    <row r="6" spans="1:67" ht="26.25" customHeight="1">
      <c r="A6" s="92" t="s">
        <v>81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2"/>
      <c r="BJ6" s="16"/>
      <c r="BO6" s="16"/>
    </row>
    <row r="7" spans="1:67" s="16" customFormat="1" ht="20.25">
      <c r="A7" s="103" t="s">
        <v>47</v>
      </c>
      <c r="B7" s="46" t="s">
        <v>48</v>
      </c>
      <c r="C7" s="46" t="s">
        <v>69</v>
      </c>
      <c r="D7" s="46" t="s">
        <v>82</v>
      </c>
      <c r="E7" s="46" t="s">
        <v>49</v>
      </c>
      <c r="F7" s="46" t="s">
        <v>83</v>
      </c>
      <c r="G7" s="46" t="s">
        <v>50</v>
      </c>
      <c r="H7" s="46" t="s">
        <v>51</v>
      </c>
      <c r="I7" s="46" t="s">
        <v>70</v>
      </c>
      <c r="J7" s="46" t="s">
        <v>71</v>
      </c>
      <c r="K7" s="46" t="s">
        <v>52</v>
      </c>
      <c r="L7" s="46" t="s">
        <v>53</v>
      </c>
      <c r="M7" s="46" t="s">
        <v>54</v>
      </c>
      <c r="N7" s="46" t="s">
        <v>186</v>
      </c>
      <c r="O7" s="46" t="s">
        <v>187</v>
      </c>
      <c r="P7" s="99" t="s">
        <v>191</v>
      </c>
      <c r="Q7" s="46" t="s">
        <v>55</v>
      </c>
      <c r="R7" s="46" t="s">
        <v>72</v>
      </c>
      <c r="S7" s="46" t="s">
        <v>56</v>
      </c>
      <c r="T7" s="104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3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4" t="s">
        <v>7</v>
      </c>
      <c r="BJ8" s="14"/>
      <c r="BL8" s="14"/>
      <c r="BO8" s="20"/>
    </row>
    <row r="9" spans="1:67" s="20" customFormat="1" ht="18" customHeight="1">
      <c r="A9" s="35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6" t="s">
        <v>185</v>
      </c>
      <c r="U9" s="31"/>
      <c r="BJ9" s="14"/>
      <c r="BK9" s="16"/>
      <c r="BL9" s="14"/>
      <c r="BO9" s="14"/>
    </row>
    <row r="10" spans="1:67" s="20" customFormat="1" ht="18" customHeight="1" thickBot="1">
      <c r="A10" s="37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6">
        <v>0</v>
      </c>
      <c r="O10" s="29"/>
      <c r="P10" s="66">
        <v>0</v>
      </c>
      <c r="Q10" s="66">
        <v>0</v>
      </c>
      <c r="R10" s="7"/>
      <c r="S10" s="67">
        <v>0</v>
      </c>
      <c r="T10" s="67">
        <v>0</v>
      </c>
      <c r="U10" s="31"/>
      <c r="BJ10" s="14"/>
      <c r="BK10" s="16"/>
      <c r="BL10" s="14"/>
      <c r="BO10" s="14"/>
    </row>
    <row r="11" spans="1:67">
      <c r="A11" s="70" t="s">
        <v>202</v>
      </c>
      <c r="B11" s="14"/>
      <c r="C11" s="14"/>
      <c r="D11" s="14"/>
      <c r="E11" s="14"/>
      <c r="F11" s="14"/>
      <c r="J11" s="72">
        <v>0</v>
      </c>
      <c r="M11" s="71">
        <v>0</v>
      </c>
      <c r="N11" s="72">
        <v>0</v>
      </c>
      <c r="P11" s="72">
        <v>0</v>
      </c>
      <c r="Q11" s="72">
        <v>0</v>
      </c>
      <c r="S11" s="71">
        <v>0</v>
      </c>
      <c r="T11" s="71">
        <v>0</v>
      </c>
    </row>
    <row r="12" spans="1:67">
      <c r="A12" s="70" t="s">
        <v>251</v>
      </c>
      <c r="B12" s="14"/>
      <c r="C12" s="14"/>
      <c r="D12" s="14"/>
      <c r="E12" s="14"/>
      <c r="F12" s="14"/>
      <c r="J12" s="72">
        <v>0</v>
      </c>
      <c r="M12" s="71">
        <v>0</v>
      </c>
      <c r="N12" s="72">
        <v>0</v>
      </c>
      <c r="P12" s="72">
        <v>0</v>
      </c>
      <c r="Q12" s="72">
        <v>0</v>
      </c>
      <c r="S12" s="71">
        <v>0</v>
      </c>
      <c r="T12" s="71">
        <v>0</v>
      </c>
    </row>
    <row r="13" spans="1:67">
      <c r="A13" t="s">
        <v>226</v>
      </c>
      <c r="B13" t="s">
        <v>226</v>
      </c>
      <c r="C13" s="14"/>
      <c r="D13" s="14"/>
      <c r="E13" s="14"/>
      <c r="F13" t="s">
        <v>226</v>
      </c>
      <c r="G13" t="s">
        <v>226</v>
      </c>
      <c r="J13" s="68">
        <v>0</v>
      </c>
      <c r="K13" t="s">
        <v>226</v>
      </c>
      <c r="L13" s="69">
        <v>0</v>
      </c>
      <c r="M13" s="69">
        <v>0</v>
      </c>
      <c r="N13" s="68">
        <v>0</v>
      </c>
      <c r="O13" s="68">
        <v>0</v>
      </c>
      <c r="Q13" s="68">
        <v>0</v>
      </c>
      <c r="R13" s="69">
        <v>0</v>
      </c>
      <c r="S13" s="69">
        <v>0</v>
      </c>
      <c r="T13" s="69">
        <v>0</v>
      </c>
    </row>
    <row r="14" spans="1:67">
      <c r="A14" s="70" t="s">
        <v>236</v>
      </c>
      <c r="B14" s="14"/>
      <c r="C14" s="14"/>
      <c r="D14" s="14"/>
      <c r="E14" s="14"/>
      <c r="F14" s="14"/>
      <c r="J14" s="72">
        <v>0</v>
      </c>
      <c r="M14" s="71">
        <v>0</v>
      </c>
      <c r="N14" s="72">
        <v>0</v>
      </c>
      <c r="P14" s="72">
        <v>0</v>
      </c>
      <c r="Q14" s="72">
        <v>0</v>
      </c>
      <c r="S14" s="71">
        <v>0</v>
      </c>
      <c r="T14" s="71">
        <v>0</v>
      </c>
    </row>
    <row r="15" spans="1:67">
      <c r="A15" t="s">
        <v>226</v>
      </c>
      <c r="B15" t="s">
        <v>226</v>
      </c>
      <c r="C15" s="14"/>
      <c r="D15" s="14"/>
      <c r="E15" s="14"/>
      <c r="F15" t="s">
        <v>226</v>
      </c>
      <c r="G15" t="s">
        <v>226</v>
      </c>
      <c r="J15" s="68">
        <v>0</v>
      </c>
      <c r="K15" t="s">
        <v>226</v>
      </c>
      <c r="L15" s="69">
        <v>0</v>
      </c>
      <c r="M15" s="69">
        <v>0</v>
      </c>
      <c r="N15" s="68">
        <v>0</v>
      </c>
      <c r="O15" s="68">
        <v>0</v>
      </c>
      <c r="Q15" s="68">
        <v>0</v>
      </c>
      <c r="R15" s="69">
        <v>0</v>
      </c>
      <c r="S15" s="69">
        <v>0</v>
      </c>
      <c r="T15" s="69">
        <v>0</v>
      </c>
    </row>
    <row r="16" spans="1:67">
      <c r="A16" s="70" t="s">
        <v>252</v>
      </c>
      <c r="B16" s="14"/>
      <c r="C16" s="14"/>
      <c r="D16" s="14"/>
      <c r="E16" s="14"/>
      <c r="F16" s="14"/>
      <c r="J16" s="72">
        <v>0</v>
      </c>
      <c r="M16" s="71">
        <v>0</v>
      </c>
      <c r="N16" s="72">
        <v>0</v>
      </c>
      <c r="P16" s="72">
        <v>0</v>
      </c>
      <c r="Q16" s="72">
        <v>0</v>
      </c>
      <c r="S16" s="71">
        <v>0</v>
      </c>
      <c r="T16" s="71">
        <v>0</v>
      </c>
    </row>
    <row r="17" spans="1:20">
      <c r="A17" t="s">
        <v>226</v>
      </c>
      <c r="B17" t="s">
        <v>226</v>
      </c>
      <c r="C17" s="14"/>
      <c r="D17" s="14"/>
      <c r="E17" s="14"/>
      <c r="F17" t="s">
        <v>226</v>
      </c>
      <c r="G17" t="s">
        <v>226</v>
      </c>
      <c r="J17" s="68">
        <v>0</v>
      </c>
      <c r="K17" t="s">
        <v>226</v>
      </c>
      <c r="L17" s="69">
        <v>0</v>
      </c>
      <c r="M17" s="69">
        <v>0</v>
      </c>
      <c r="N17" s="68">
        <v>0</v>
      </c>
      <c r="O17" s="68">
        <v>0</v>
      </c>
      <c r="Q17" s="68">
        <v>0</v>
      </c>
      <c r="R17" s="69">
        <v>0</v>
      </c>
      <c r="S17" s="69">
        <v>0</v>
      </c>
      <c r="T17" s="69">
        <v>0</v>
      </c>
    </row>
    <row r="18" spans="1:20">
      <c r="A18" s="70" t="s">
        <v>231</v>
      </c>
      <c r="B18" s="14"/>
      <c r="C18" s="14"/>
      <c r="D18" s="14"/>
      <c r="E18" s="14"/>
      <c r="F18" s="14"/>
      <c r="J18" s="72">
        <v>0</v>
      </c>
      <c r="M18" s="71">
        <v>0</v>
      </c>
      <c r="N18" s="72">
        <v>0</v>
      </c>
      <c r="P18" s="72">
        <v>0</v>
      </c>
      <c r="Q18" s="72">
        <v>0</v>
      </c>
      <c r="S18" s="71">
        <v>0</v>
      </c>
      <c r="T18" s="71">
        <v>0</v>
      </c>
    </row>
    <row r="19" spans="1:20">
      <c r="A19" s="70" t="s">
        <v>253</v>
      </c>
      <c r="B19" s="14"/>
      <c r="C19" s="14"/>
      <c r="D19" s="14"/>
      <c r="E19" s="14"/>
      <c r="F19" s="14"/>
      <c r="J19" s="72">
        <v>0</v>
      </c>
      <c r="M19" s="71">
        <v>0</v>
      </c>
      <c r="N19" s="72">
        <v>0</v>
      </c>
      <c r="P19" s="72">
        <v>0</v>
      </c>
      <c r="Q19" s="72">
        <v>0</v>
      </c>
      <c r="S19" s="71">
        <v>0</v>
      </c>
      <c r="T19" s="71">
        <v>0</v>
      </c>
    </row>
    <row r="20" spans="1:20">
      <c r="A20" t="s">
        <v>226</v>
      </c>
      <c r="B20" t="s">
        <v>226</v>
      </c>
      <c r="C20" s="14"/>
      <c r="D20" s="14"/>
      <c r="E20" s="14"/>
      <c r="F20" t="s">
        <v>226</v>
      </c>
      <c r="G20" t="s">
        <v>226</v>
      </c>
      <c r="J20" s="68">
        <v>0</v>
      </c>
      <c r="K20" t="s">
        <v>226</v>
      </c>
      <c r="L20" s="69">
        <v>0</v>
      </c>
      <c r="M20" s="69">
        <v>0</v>
      </c>
      <c r="N20" s="68">
        <v>0</v>
      </c>
      <c r="O20" s="68">
        <v>0</v>
      </c>
      <c r="Q20" s="68">
        <v>0</v>
      </c>
      <c r="R20" s="69">
        <v>0</v>
      </c>
      <c r="S20" s="69">
        <v>0</v>
      </c>
      <c r="T20" s="69">
        <v>0</v>
      </c>
    </row>
    <row r="21" spans="1:20">
      <c r="A21" s="70" t="s">
        <v>254</v>
      </c>
      <c r="B21" s="14"/>
      <c r="C21" s="14"/>
      <c r="D21" s="14"/>
      <c r="E21" s="14"/>
      <c r="F21" s="14"/>
      <c r="J21" s="72">
        <v>0</v>
      </c>
      <c r="M21" s="71">
        <v>0</v>
      </c>
      <c r="N21" s="72">
        <v>0</v>
      </c>
      <c r="P21" s="72">
        <v>0</v>
      </c>
      <c r="Q21" s="72">
        <v>0</v>
      </c>
      <c r="S21" s="71">
        <v>0</v>
      </c>
      <c r="T21" s="71">
        <v>0</v>
      </c>
    </row>
    <row r="22" spans="1:20">
      <c r="A22" t="s">
        <v>226</v>
      </c>
      <c r="B22" t="s">
        <v>226</v>
      </c>
      <c r="C22" s="14"/>
      <c r="D22" s="14"/>
      <c r="E22" s="14"/>
      <c r="F22" t="s">
        <v>226</v>
      </c>
      <c r="G22" t="s">
        <v>226</v>
      </c>
      <c r="J22" s="68">
        <v>0</v>
      </c>
      <c r="K22" t="s">
        <v>226</v>
      </c>
      <c r="L22" s="69">
        <v>0</v>
      </c>
      <c r="M22" s="69">
        <v>0</v>
      </c>
      <c r="N22" s="68">
        <v>0</v>
      </c>
      <c r="O22" s="68">
        <v>0</v>
      </c>
      <c r="Q22" s="68">
        <v>0</v>
      </c>
      <c r="R22" s="69">
        <v>0</v>
      </c>
      <c r="S22" s="69">
        <v>0</v>
      </c>
      <c r="T22" s="69">
        <v>0</v>
      </c>
    </row>
    <row r="23" spans="1:20">
      <c r="A23" s="91" t="s">
        <v>233</v>
      </c>
      <c r="B23" s="14"/>
      <c r="C23" s="14"/>
      <c r="D23" s="14"/>
      <c r="E23" s="14"/>
      <c r="F23" s="14"/>
    </row>
    <row r="24" spans="1:20">
      <c r="A24" s="91" t="s">
        <v>247</v>
      </c>
      <c r="B24" s="14"/>
      <c r="C24" s="14"/>
      <c r="D24" s="14"/>
      <c r="E24" s="14"/>
      <c r="F24" s="14"/>
    </row>
    <row r="25" spans="1:20">
      <c r="A25" s="91" t="s">
        <v>248</v>
      </c>
      <c r="B25" s="14"/>
      <c r="C25" s="14"/>
      <c r="D25" s="14"/>
      <c r="E25" s="14"/>
      <c r="F25" s="14"/>
    </row>
    <row r="26" spans="1:20">
      <c r="A26" s="91" t="s">
        <v>249</v>
      </c>
      <c r="B26" s="14"/>
      <c r="C26" s="14"/>
      <c r="D26" s="14"/>
      <c r="E26" s="14"/>
      <c r="F26" s="14"/>
    </row>
    <row r="27" spans="1:20">
      <c r="A27" s="91" t="s">
        <v>250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6" width="0" style="14" hidden="1" customWidth="1"/>
    <col min="67" max="16384" width="9.140625" style="14" hidden="1"/>
  </cols>
  <sheetData>
    <row r="1" spans="1:65">
      <c r="A1" s="2" t="s">
        <v>0</v>
      </c>
      <c r="B1" t="s">
        <v>196</v>
      </c>
    </row>
    <row r="2" spans="1:65">
      <c r="A2" s="2" t="s">
        <v>1</v>
      </c>
      <c r="B2" t="s">
        <v>197</v>
      </c>
    </row>
    <row r="3" spans="1:65">
      <c r="A3" s="2" t="s">
        <v>2</v>
      </c>
      <c r="B3" t="s">
        <v>198</v>
      </c>
    </row>
    <row r="4" spans="1:65">
      <c r="A4" s="2" t="s">
        <v>3</v>
      </c>
      <c r="B4" t="s">
        <v>199</v>
      </c>
    </row>
    <row r="5" spans="1:65" ht="26.25" customHeight="1">
      <c r="A5" s="105" t="s">
        <v>67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7"/>
    </row>
    <row r="6" spans="1:65" ht="26.25" customHeight="1">
      <c r="A6" s="105" t="s">
        <v>88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7"/>
      <c r="BM6" s="16"/>
    </row>
    <row r="7" spans="1:65" s="16" customFormat="1">
      <c r="A7" s="43" t="s">
        <v>47</v>
      </c>
      <c r="B7" s="44" t="s">
        <v>48</v>
      </c>
      <c r="C7" s="44" t="s">
        <v>69</v>
      </c>
      <c r="D7" s="44" t="s">
        <v>82</v>
      </c>
      <c r="E7" s="44" t="s">
        <v>49</v>
      </c>
      <c r="F7" s="44" t="s">
        <v>83</v>
      </c>
      <c r="G7" s="44" t="s">
        <v>50</v>
      </c>
      <c r="H7" s="44" t="s">
        <v>51</v>
      </c>
      <c r="I7" s="44" t="s">
        <v>70</v>
      </c>
      <c r="J7" s="44" t="s">
        <v>71</v>
      </c>
      <c r="K7" s="44" t="s">
        <v>52</v>
      </c>
      <c r="L7" s="44" t="s">
        <v>53</v>
      </c>
      <c r="M7" s="44" t="s">
        <v>54</v>
      </c>
      <c r="N7" s="46" t="s">
        <v>186</v>
      </c>
      <c r="O7" s="44" t="s">
        <v>187</v>
      </c>
      <c r="P7" s="99" t="s">
        <v>191</v>
      </c>
      <c r="Q7" s="44" t="s">
        <v>55</v>
      </c>
      <c r="R7" s="46" t="s">
        <v>72</v>
      </c>
      <c r="S7" s="44" t="s">
        <v>56</v>
      </c>
      <c r="T7" s="44" t="s">
        <v>182</v>
      </c>
      <c r="V7" s="14"/>
      <c r="BI7" s="14"/>
      <c r="BJ7" s="14"/>
    </row>
    <row r="8" spans="1:65" s="16" customFormat="1" ht="20.25">
      <c r="A8" s="17"/>
      <c r="B8" s="18"/>
      <c r="C8" s="18"/>
      <c r="D8" s="18"/>
      <c r="E8" s="18"/>
      <c r="F8" s="18"/>
      <c r="G8" s="27"/>
      <c r="H8" s="27"/>
      <c r="I8" s="27" t="s">
        <v>73</v>
      </c>
      <c r="J8" s="27" t="s">
        <v>74</v>
      </c>
      <c r="K8" s="27"/>
      <c r="L8" s="27" t="s">
        <v>7</v>
      </c>
      <c r="M8" s="27" t="s">
        <v>7</v>
      </c>
      <c r="N8" s="27" t="s">
        <v>183</v>
      </c>
      <c r="O8" s="27"/>
      <c r="P8" s="18" t="s">
        <v>184</v>
      </c>
      <c r="Q8" s="27" t="s">
        <v>6</v>
      </c>
      <c r="R8" s="18" t="s">
        <v>7</v>
      </c>
      <c r="S8" s="38" t="s">
        <v>7</v>
      </c>
      <c r="T8" s="38" t="s">
        <v>7</v>
      </c>
      <c r="BH8" s="14"/>
      <c r="BI8" s="14"/>
      <c r="BJ8" s="14"/>
      <c r="BM8" s="20"/>
    </row>
    <row r="9" spans="1:65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30" t="s">
        <v>185</v>
      </c>
      <c r="U9" s="31"/>
      <c r="BH9" s="14"/>
      <c r="BI9" s="16"/>
      <c r="BJ9" s="14"/>
    </row>
    <row r="10" spans="1:65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6">
        <v>0</v>
      </c>
      <c r="O10" s="29"/>
      <c r="P10" s="66">
        <v>0</v>
      </c>
      <c r="Q10" s="66">
        <v>0</v>
      </c>
      <c r="R10" s="7"/>
      <c r="S10" s="67">
        <v>0</v>
      </c>
      <c r="T10" s="67">
        <v>0</v>
      </c>
      <c r="U10" s="31"/>
      <c r="BH10" s="14"/>
      <c r="BI10" s="16"/>
      <c r="BJ10" s="14"/>
      <c r="BM10" s="14"/>
    </row>
    <row r="11" spans="1:65">
      <c r="A11" s="70" t="s">
        <v>202</v>
      </c>
      <c r="B11" s="14"/>
      <c r="C11" s="14"/>
      <c r="D11" s="14"/>
      <c r="E11" s="14"/>
      <c r="J11" s="72">
        <v>0</v>
      </c>
      <c r="M11" s="71">
        <v>0</v>
      </c>
      <c r="N11" s="72">
        <v>0</v>
      </c>
      <c r="P11" s="72">
        <v>0</v>
      </c>
      <c r="Q11" s="72">
        <v>0</v>
      </c>
      <c r="S11" s="71">
        <v>0</v>
      </c>
      <c r="T11" s="71">
        <v>0</v>
      </c>
    </row>
    <row r="12" spans="1:65">
      <c r="A12" s="70" t="s">
        <v>251</v>
      </c>
      <c r="B12" s="14"/>
      <c r="C12" s="14"/>
      <c r="D12" s="14"/>
      <c r="E12" s="14"/>
      <c r="J12" s="72">
        <v>0</v>
      </c>
      <c r="M12" s="71">
        <v>0</v>
      </c>
      <c r="N12" s="72">
        <v>0</v>
      </c>
      <c r="P12" s="72">
        <v>0</v>
      </c>
      <c r="Q12" s="72">
        <v>0</v>
      </c>
      <c r="S12" s="71">
        <v>0</v>
      </c>
      <c r="T12" s="71">
        <v>0</v>
      </c>
    </row>
    <row r="13" spans="1:65">
      <c r="A13" t="s">
        <v>226</v>
      </c>
      <c r="B13" t="s">
        <v>226</v>
      </c>
      <c r="C13" s="14"/>
      <c r="D13" s="14"/>
      <c r="E13" s="14"/>
      <c r="F13" t="s">
        <v>226</v>
      </c>
      <c r="G13" t="s">
        <v>226</v>
      </c>
      <c r="J13" s="68">
        <v>0</v>
      </c>
      <c r="K13" t="s">
        <v>226</v>
      </c>
      <c r="L13" s="69">
        <v>0</v>
      </c>
      <c r="M13" s="69">
        <v>0</v>
      </c>
      <c r="N13" s="68">
        <v>0</v>
      </c>
      <c r="O13" s="68">
        <v>0</v>
      </c>
      <c r="Q13" s="68">
        <v>0</v>
      </c>
      <c r="R13" s="69">
        <v>0</v>
      </c>
      <c r="S13" s="69">
        <v>0</v>
      </c>
      <c r="T13" s="69">
        <v>0</v>
      </c>
    </row>
    <row r="14" spans="1:65">
      <c r="A14" s="70" t="s">
        <v>236</v>
      </c>
      <c r="B14" s="14"/>
      <c r="C14" s="14"/>
      <c r="D14" s="14"/>
      <c r="E14" s="14"/>
      <c r="J14" s="72">
        <v>0</v>
      </c>
      <c r="M14" s="71">
        <v>0</v>
      </c>
      <c r="N14" s="72">
        <v>0</v>
      </c>
      <c r="P14" s="72">
        <v>0</v>
      </c>
      <c r="Q14" s="72">
        <v>0</v>
      </c>
      <c r="S14" s="71">
        <v>0</v>
      </c>
      <c r="T14" s="71">
        <v>0</v>
      </c>
    </row>
    <row r="15" spans="1:65">
      <c r="A15" t="s">
        <v>226</v>
      </c>
      <c r="B15" t="s">
        <v>226</v>
      </c>
      <c r="C15" s="14"/>
      <c r="D15" s="14"/>
      <c r="E15" s="14"/>
      <c r="F15" t="s">
        <v>226</v>
      </c>
      <c r="G15" t="s">
        <v>226</v>
      </c>
      <c r="J15" s="68">
        <v>0</v>
      </c>
      <c r="K15" t="s">
        <v>226</v>
      </c>
      <c r="L15" s="69">
        <v>0</v>
      </c>
      <c r="M15" s="69">
        <v>0</v>
      </c>
      <c r="N15" s="68">
        <v>0</v>
      </c>
      <c r="O15" s="68">
        <v>0</v>
      </c>
      <c r="Q15" s="68">
        <v>0</v>
      </c>
      <c r="R15" s="69">
        <v>0</v>
      </c>
      <c r="S15" s="69">
        <v>0</v>
      </c>
      <c r="T15" s="69">
        <v>0</v>
      </c>
    </row>
    <row r="16" spans="1:65">
      <c r="A16" s="70" t="s">
        <v>252</v>
      </c>
      <c r="B16" s="14"/>
      <c r="C16" s="14"/>
      <c r="D16" s="14"/>
      <c r="E16" s="14"/>
      <c r="J16" s="72">
        <v>0</v>
      </c>
      <c r="M16" s="71">
        <v>0</v>
      </c>
      <c r="N16" s="72">
        <v>0</v>
      </c>
      <c r="P16" s="72">
        <v>0</v>
      </c>
      <c r="Q16" s="72">
        <v>0</v>
      </c>
      <c r="S16" s="71">
        <v>0</v>
      </c>
      <c r="T16" s="71">
        <v>0</v>
      </c>
    </row>
    <row r="17" spans="1:20">
      <c r="A17" t="s">
        <v>226</v>
      </c>
      <c r="B17" t="s">
        <v>226</v>
      </c>
      <c r="C17" s="14"/>
      <c r="D17" s="14"/>
      <c r="E17" s="14"/>
      <c r="F17" t="s">
        <v>226</v>
      </c>
      <c r="G17" t="s">
        <v>226</v>
      </c>
      <c r="J17" s="68">
        <v>0</v>
      </c>
      <c r="K17" t="s">
        <v>226</v>
      </c>
      <c r="L17" s="69">
        <v>0</v>
      </c>
      <c r="M17" s="69">
        <v>0</v>
      </c>
      <c r="N17" s="68">
        <v>0</v>
      </c>
      <c r="O17" s="68">
        <v>0</v>
      </c>
      <c r="Q17" s="68">
        <v>0</v>
      </c>
      <c r="R17" s="69">
        <v>0</v>
      </c>
      <c r="S17" s="69">
        <v>0</v>
      </c>
      <c r="T17" s="69">
        <v>0</v>
      </c>
    </row>
    <row r="18" spans="1:20">
      <c r="A18" s="70" t="s">
        <v>255</v>
      </c>
      <c r="B18" s="14"/>
      <c r="C18" s="14"/>
      <c r="D18" s="14"/>
      <c r="E18" s="14"/>
      <c r="J18" s="72">
        <v>0</v>
      </c>
      <c r="M18" s="71">
        <v>0</v>
      </c>
      <c r="N18" s="72">
        <v>0</v>
      </c>
      <c r="P18" s="72">
        <v>0</v>
      </c>
      <c r="Q18" s="72">
        <v>0</v>
      </c>
      <c r="S18" s="71">
        <v>0</v>
      </c>
      <c r="T18" s="71">
        <v>0</v>
      </c>
    </row>
    <row r="19" spans="1:20">
      <c r="A19" t="s">
        <v>226</v>
      </c>
      <c r="B19" t="s">
        <v>226</v>
      </c>
      <c r="C19" s="14"/>
      <c r="D19" s="14"/>
      <c r="E19" s="14"/>
      <c r="F19" t="s">
        <v>226</v>
      </c>
      <c r="G19" t="s">
        <v>226</v>
      </c>
      <c r="J19" s="68">
        <v>0</v>
      </c>
      <c r="K19" t="s">
        <v>226</v>
      </c>
      <c r="L19" s="69">
        <v>0</v>
      </c>
      <c r="M19" s="69">
        <v>0</v>
      </c>
      <c r="N19" s="68">
        <v>0</v>
      </c>
      <c r="O19" s="68">
        <v>0</v>
      </c>
      <c r="Q19" s="68">
        <v>0</v>
      </c>
      <c r="R19" s="69">
        <v>0</v>
      </c>
      <c r="S19" s="69">
        <v>0</v>
      </c>
      <c r="T19" s="69">
        <v>0</v>
      </c>
    </row>
    <row r="20" spans="1:20">
      <c r="A20" s="70" t="s">
        <v>231</v>
      </c>
      <c r="B20" s="14"/>
      <c r="C20" s="14"/>
      <c r="D20" s="14"/>
      <c r="E20" s="14"/>
      <c r="J20" s="72">
        <v>0</v>
      </c>
      <c r="M20" s="71">
        <v>0</v>
      </c>
      <c r="N20" s="72">
        <v>0</v>
      </c>
      <c r="P20" s="72">
        <v>0</v>
      </c>
      <c r="Q20" s="72">
        <v>0</v>
      </c>
      <c r="S20" s="71">
        <v>0</v>
      </c>
      <c r="T20" s="71">
        <v>0</v>
      </c>
    </row>
    <row r="21" spans="1:20">
      <c r="A21" s="70" t="s">
        <v>253</v>
      </c>
      <c r="B21" s="14"/>
      <c r="C21" s="14"/>
      <c r="D21" s="14"/>
      <c r="E21" s="14"/>
      <c r="J21" s="72">
        <v>0</v>
      </c>
      <c r="M21" s="71">
        <v>0</v>
      </c>
      <c r="N21" s="72">
        <v>0</v>
      </c>
      <c r="P21" s="72">
        <v>0</v>
      </c>
      <c r="Q21" s="72">
        <v>0</v>
      </c>
      <c r="S21" s="71">
        <v>0</v>
      </c>
      <c r="T21" s="71">
        <v>0</v>
      </c>
    </row>
    <row r="22" spans="1:20">
      <c r="A22" t="s">
        <v>226</v>
      </c>
      <c r="B22" t="s">
        <v>226</v>
      </c>
      <c r="C22" s="14"/>
      <c r="D22" s="14"/>
      <c r="E22" s="14"/>
      <c r="F22" t="s">
        <v>226</v>
      </c>
      <c r="G22" t="s">
        <v>226</v>
      </c>
      <c r="J22" s="68">
        <v>0</v>
      </c>
      <c r="K22" t="s">
        <v>226</v>
      </c>
      <c r="L22" s="69">
        <v>0</v>
      </c>
      <c r="M22" s="69">
        <v>0</v>
      </c>
      <c r="N22" s="68">
        <v>0</v>
      </c>
      <c r="O22" s="68">
        <v>0</v>
      </c>
      <c r="Q22" s="68">
        <v>0</v>
      </c>
      <c r="R22" s="69">
        <v>0</v>
      </c>
      <c r="S22" s="69">
        <v>0</v>
      </c>
      <c r="T22" s="69">
        <v>0</v>
      </c>
    </row>
    <row r="23" spans="1:20">
      <c r="A23" s="70" t="s">
        <v>254</v>
      </c>
      <c r="B23" s="14"/>
      <c r="C23" s="14"/>
      <c r="D23" s="14"/>
      <c r="E23" s="14"/>
      <c r="J23" s="72">
        <v>0</v>
      </c>
      <c r="M23" s="71">
        <v>0</v>
      </c>
      <c r="N23" s="72">
        <v>0</v>
      </c>
      <c r="P23" s="72">
        <v>0</v>
      </c>
      <c r="Q23" s="72">
        <v>0</v>
      </c>
      <c r="S23" s="71">
        <v>0</v>
      </c>
      <c r="T23" s="71">
        <v>0</v>
      </c>
    </row>
    <row r="24" spans="1:20">
      <c r="A24" t="s">
        <v>226</v>
      </c>
      <c r="B24" t="s">
        <v>226</v>
      </c>
      <c r="C24" s="14"/>
      <c r="D24" s="14"/>
      <c r="E24" s="14"/>
      <c r="F24" t="s">
        <v>226</v>
      </c>
      <c r="G24" t="s">
        <v>226</v>
      </c>
      <c r="J24" s="68">
        <v>0</v>
      </c>
      <c r="K24" t="s">
        <v>226</v>
      </c>
      <c r="L24" s="69">
        <v>0</v>
      </c>
      <c r="M24" s="69">
        <v>0</v>
      </c>
      <c r="N24" s="68">
        <v>0</v>
      </c>
      <c r="O24" s="68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>
      <c r="A25" s="91" t="s">
        <v>233</v>
      </c>
      <c r="B25" s="14"/>
      <c r="C25" s="14"/>
      <c r="D25" s="14"/>
      <c r="E25" s="14"/>
    </row>
    <row r="26" spans="1:20">
      <c r="A26" s="91" t="s">
        <v>247</v>
      </c>
      <c r="B26" s="14"/>
      <c r="C26" s="14"/>
      <c r="D26" s="14"/>
      <c r="E26" s="14"/>
    </row>
    <row r="27" spans="1:20">
      <c r="A27" s="91" t="s">
        <v>248</v>
      </c>
      <c r="B27" s="14"/>
      <c r="C27" s="14"/>
      <c r="D27" s="14"/>
      <c r="E27" s="14"/>
    </row>
    <row r="28" spans="1:20">
      <c r="A28" s="91" t="s">
        <v>249</v>
      </c>
      <c r="B28" s="14"/>
      <c r="C28" s="14"/>
      <c r="D28" s="14"/>
      <c r="E28" s="14"/>
    </row>
    <row r="29" spans="1:20">
      <c r="A29" s="91" t="s">
        <v>250</v>
      </c>
      <c r="B29" s="14"/>
      <c r="C29" s="14"/>
      <c r="D29" s="14"/>
      <c r="E29" s="14"/>
    </row>
    <row r="30" spans="1:20" hidden="1">
      <c r="B30" s="14"/>
      <c r="C30" s="14"/>
      <c r="D30" s="14"/>
      <c r="E30" s="14"/>
    </row>
    <row r="31" spans="1:20" hidden="1">
      <c r="B31" s="14"/>
      <c r="C31" s="14"/>
      <c r="D31" s="14"/>
      <c r="E31" s="14"/>
    </row>
    <row r="32" spans="1:20" hidden="1">
      <c r="B32" s="14"/>
      <c r="C32" s="14"/>
      <c r="D32" s="14"/>
      <c r="E32" s="14"/>
    </row>
    <row r="33" spans="2:5" hidden="1">
      <c r="B33" s="14"/>
      <c r="C33" s="14"/>
      <c r="D33" s="14"/>
      <c r="E33" s="14"/>
    </row>
    <row r="34" spans="2:5" hidden="1">
      <c r="B34" s="14"/>
      <c r="C34" s="14"/>
      <c r="D34" s="14"/>
      <c r="E34" s="14"/>
    </row>
    <row r="35" spans="2:5" hidden="1">
      <c r="B35" s="14"/>
      <c r="C35" s="14"/>
      <c r="D35" s="14"/>
      <c r="E35" s="14"/>
    </row>
    <row r="36" spans="2:5" hidden="1">
      <c r="B36" s="14"/>
      <c r="C36" s="14"/>
      <c r="D36" s="14"/>
      <c r="E36" s="14"/>
    </row>
    <row r="37" spans="2:5" hidden="1">
      <c r="B37" s="14"/>
      <c r="C37" s="14"/>
      <c r="D37" s="14"/>
      <c r="E37" s="14"/>
    </row>
    <row r="38" spans="2:5" hidden="1">
      <c r="B38" s="14"/>
      <c r="C38" s="14"/>
      <c r="D38" s="14"/>
      <c r="E38" s="14"/>
    </row>
    <row r="39" spans="2:5" hidden="1">
      <c r="B39" s="14"/>
      <c r="C39" s="14"/>
      <c r="D39" s="14"/>
      <c r="E39" s="14"/>
    </row>
    <row r="40" spans="2:5" hidden="1">
      <c r="B40" s="14"/>
      <c r="C40" s="14"/>
      <c r="D40" s="14"/>
      <c r="E40" s="14"/>
    </row>
    <row r="41" spans="2:5" hidden="1">
      <c r="B41" s="14"/>
      <c r="C41" s="14"/>
      <c r="D41" s="14"/>
      <c r="E41" s="14"/>
    </row>
    <row r="42" spans="2:5" hidden="1">
      <c r="B42" s="14"/>
      <c r="C42" s="14"/>
      <c r="D42" s="14"/>
      <c r="E42" s="14"/>
    </row>
    <row r="43" spans="2:5" hidden="1">
      <c r="B43" s="14"/>
      <c r="C43" s="14"/>
      <c r="D43" s="14"/>
      <c r="E43" s="14"/>
    </row>
    <row r="44" spans="2:5" hidden="1">
      <c r="B44" s="14"/>
      <c r="C44" s="14"/>
      <c r="D44" s="14"/>
      <c r="E44" s="14"/>
    </row>
    <row r="45" spans="2:5" hidden="1">
      <c r="B45" s="14"/>
      <c r="C45" s="14"/>
      <c r="D45" s="14"/>
      <c r="E45" s="14"/>
    </row>
    <row r="46" spans="2:5" hidden="1">
      <c r="B46" s="14"/>
      <c r="C46" s="14"/>
      <c r="D46" s="14"/>
      <c r="E46" s="14"/>
    </row>
    <row r="47" spans="2:5" hidden="1">
      <c r="B47" s="14"/>
      <c r="C47" s="14"/>
      <c r="D47" s="14"/>
      <c r="E47" s="14"/>
    </row>
    <row r="48" spans="2:5" hidden="1">
      <c r="B48" s="14"/>
      <c r="C48" s="14"/>
      <c r="D48" s="14"/>
      <c r="E48" s="14"/>
    </row>
    <row r="49" spans="2:5" hidden="1">
      <c r="B49" s="14"/>
      <c r="C49" s="14"/>
      <c r="D49" s="14"/>
      <c r="E49" s="14"/>
    </row>
    <row r="50" spans="2:5" hidden="1">
      <c r="B50" s="14"/>
      <c r="C50" s="14"/>
      <c r="D50" s="14"/>
      <c r="E50" s="14"/>
    </row>
    <row r="51" spans="2:5" hidden="1">
      <c r="B51" s="14"/>
      <c r="C51" s="14"/>
      <c r="D51" s="14"/>
      <c r="E51" s="14"/>
    </row>
    <row r="52" spans="2:5" hidden="1">
      <c r="B52" s="14"/>
      <c r="C52" s="14"/>
      <c r="D52" s="14"/>
      <c r="E52" s="14"/>
    </row>
    <row r="53" spans="2:5" hidden="1">
      <c r="B53" s="14"/>
      <c r="C53" s="14"/>
      <c r="D53" s="14"/>
      <c r="E53" s="14"/>
    </row>
    <row r="54" spans="2:5" hidden="1">
      <c r="B54" s="14"/>
      <c r="C54" s="14"/>
      <c r="D54" s="14"/>
      <c r="E54" s="14"/>
    </row>
    <row r="55" spans="2:5" hidden="1">
      <c r="B55" s="14"/>
      <c r="C55" s="14"/>
      <c r="D55" s="14"/>
      <c r="E55" s="14"/>
    </row>
    <row r="56" spans="2:5" hidden="1">
      <c r="B56" s="14"/>
      <c r="C56" s="14"/>
      <c r="D56" s="14"/>
      <c r="E56" s="14"/>
    </row>
    <row r="57" spans="2:5" hidden="1">
      <c r="B57" s="14"/>
      <c r="C57" s="14"/>
      <c r="D57" s="14"/>
      <c r="E57" s="14"/>
    </row>
    <row r="58" spans="2:5" hidden="1">
      <c r="B58" s="14"/>
      <c r="C58" s="14"/>
      <c r="D58" s="14"/>
      <c r="E58" s="14"/>
    </row>
    <row r="59" spans="2:5" hidden="1">
      <c r="B59" s="14"/>
      <c r="C59" s="14"/>
      <c r="D59" s="14"/>
      <c r="E59" s="14"/>
    </row>
    <row r="60" spans="2:5" hidden="1">
      <c r="B60" s="14"/>
      <c r="C60" s="14"/>
      <c r="D60" s="14"/>
      <c r="E60" s="14"/>
    </row>
    <row r="61" spans="2:5" hidden="1">
      <c r="B61" s="14"/>
      <c r="C61" s="14"/>
      <c r="D61" s="14"/>
      <c r="E61" s="14"/>
    </row>
    <row r="62" spans="2:5" hidden="1">
      <c r="B62" s="14"/>
      <c r="C62" s="14"/>
      <c r="D62" s="14"/>
      <c r="E62" s="14"/>
    </row>
    <row r="63" spans="2:5" hidden="1">
      <c r="B63" s="14"/>
      <c r="C63" s="14"/>
      <c r="D63" s="14"/>
      <c r="E63" s="14"/>
    </row>
    <row r="64" spans="2:5" hidden="1">
      <c r="B64" s="14"/>
      <c r="C64" s="14"/>
      <c r="D64" s="14"/>
      <c r="E64" s="14"/>
    </row>
    <row r="65" spans="2:5" hidden="1">
      <c r="B65" s="14"/>
      <c r="C65" s="14"/>
      <c r="D65" s="14"/>
      <c r="E65" s="14"/>
    </row>
    <row r="66" spans="2:5" hidden="1">
      <c r="B66" s="14"/>
      <c r="C66" s="14"/>
      <c r="D66" s="14"/>
      <c r="E66" s="14"/>
    </row>
    <row r="67" spans="2:5" hidden="1">
      <c r="B67" s="14"/>
      <c r="C67" s="14"/>
      <c r="D67" s="14"/>
      <c r="E67" s="14"/>
    </row>
    <row r="68" spans="2:5" hidden="1">
      <c r="B68" s="14"/>
      <c r="C68" s="14"/>
      <c r="D68" s="14"/>
      <c r="E68" s="14"/>
    </row>
    <row r="69" spans="2:5" hidden="1">
      <c r="B69" s="14"/>
      <c r="C69" s="14"/>
      <c r="D69" s="14"/>
      <c r="E69" s="14"/>
    </row>
    <row r="70" spans="2:5" hidden="1">
      <c r="B70" s="14"/>
      <c r="C70" s="14"/>
      <c r="D70" s="14"/>
      <c r="E70" s="14"/>
    </row>
    <row r="71" spans="2:5" hidden="1">
      <c r="B71" s="14"/>
      <c r="C71" s="14"/>
      <c r="D71" s="14"/>
      <c r="E71" s="14"/>
    </row>
    <row r="72" spans="2:5" hidden="1">
      <c r="B72" s="14"/>
      <c r="C72" s="14"/>
      <c r="D72" s="14"/>
      <c r="E72" s="14"/>
    </row>
    <row r="73" spans="2:5" hidden="1">
      <c r="B73" s="14"/>
      <c r="C73" s="14"/>
      <c r="D73" s="14"/>
      <c r="E73" s="14"/>
    </row>
    <row r="74" spans="2:5" hidden="1">
      <c r="B74" s="14"/>
      <c r="C74" s="14"/>
      <c r="D74" s="14"/>
      <c r="E74" s="14"/>
    </row>
    <row r="75" spans="2:5" hidden="1">
      <c r="B75" s="14"/>
      <c r="C75" s="14"/>
      <c r="D75" s="14"/>
      <c r="E75" s="14"/>
    </row>
    <row r="76" spans="2:5" hidden="1">
      <c r="B76" s="14"/>
      <c r="C76" s="14"/>
      <c r="D76" s="14"/>
      <c r="E76" s="14"/>
    </row>
    <row r="77" spans="2:5" hidden="1">
      <c r="B77" s="14"/>
      <c r="C77" s="14"/>
      <c r="D77" s="14"/>
      <c r="E77" s="14"/>
    </row>
    <row r="78" spans="2:5" hidden="1">
      <c r="B78" s="14"/>
      <c r="C78" s="14"/>
      <c r="D78" s="14"/>
      <c r="E78" s="14"/>
    </row>
    <row r="79" spans="2:5" hidden="1">
      <c r="B79" s="14"/>
      <c r="C79" s="14"/>
      <c r="D79" s="14"/>
      <c r="E79" s="14"/>
    </row>
    <row r="80" spans="2:5" hidden="1">
      <c r="B80" s="14"/>
      <c r="C80" s="14"/>
      <c r="D80" s="14"/>
      <c r="E80" s="14"/>
    </row>
    <row r="81" spans="2:5" hidden="1">
      <c r="B81" s="14"/>
      <c r="C81" s="14"/>
      <c r="D81" s="14"/>
      <c r="E81" s="14"/>
    </row>
    <row r="82" spans="2:5" hidden="1">
      <c r="B82" s="14"/>
      <c r="C82" s="14"/>
      <c r="D82" s="14"/>
      <c r="E82" s="14"/>
    </row>
    <row r="83" spans="2:5" hidden="1">
      <c r="B83" s="14"/>
      <c r="C83" s="14"/>
      <c r="D83" s="14"/>
      <c r="E83" s="14"/>
    </row>
    <row r="84" spans="2:5" hidden="1">
      <c r="B84" s="14"/>
      <c r="C84" s="14"/>
      <c r="D84" s="14"/>
      <c r="E84" s="14"/>
    </row>
    <row r="85" spans="2:5" hidden="1">
      <c r="B85" s="14"/>
      <c r="C85" s="14"/>
      <c r="D85" s="14"/>
      <c r="E85" s="14"/>
    </row>
    <row r="86" spans="2:5" hidden="1">
      <c r="B86" s="14"/>
      <c r="C86" s="14"/>
      <c r="D86" s="14"/>
      <c r="E86" s="14"/>
    </row>
    <row r="87" spans="2:5" hidden="1">
      <c r="B87" s="14"/>
      <c r="C87" s="14"/>
      <c r="D87" s="14"/>
      <c r="E87" s="14"/>
    </row>
    <row r="88" spans="2:5" hidden="1">
      <c r="B88" s="14"/>
      <c r="C88" s="14"/>
      <c r="D88" s="14"/>
      <c r="E88" s="14"/>
    </row>
    <row r="89" spans="2:5" hidden="1">
      <c r="B89" s="14"/>
      <c r="C89" s="14"/>
      <c r="D89" s="14"/>
      <c r="E89" s="14"/>
    </row>
    <row r="90" spans="2:5" hidden="1">
      <c r="B90" s="14"/>
      <c r="C90" s="14"/>
      <c r="D90" s="14"/>
      <c r="E90" s="14"/>
    </row>
    <row r="91" spans="2:5" hidden="1">
      <c r="B91" s="14"/>
      <c r="C91" s="14"/>
      <c r="D91" s="14"/>
      <c r="E91" s="14"/>
    </row>
    <row r="92" spans="2:5" hidden="1">
      <c r="B92" s="14"/>
      <c r="C92" s="14"/>
      <c r="D92" s="14"/>
      <c r="E92" s="14"/>
    </row>
    <row r="93" spans="2:5" hidden="1">
      <c r="B93" s="14"/>
      <c r="C93" s="14"/>
      <c r="D93" s="14"/>
      <c r="E93" s="14"/>
    </row>
    <row r="94" spans="2:5" hidden="1">
      <c r="B94" s="14"/>
      <c r="C94" s="14"/>
      <c r="D94" s="14"/>
      <c r="E94" s="14"/>
    </row>
    <row r="95" spans="2:5" hidden="1">
      <c r="B95" s="14"/>
      <c r="C95" s="14"/>
      <c r="D95" s="14"/>
      <c r="E95" s="14"/>
    </row>
    <row r="96" spans="2:5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A772" s="14"/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6"/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/>
  </sheetData>
  <dataValidations count="5">
    <dataValidation type="list" allowBlank="1" showInputMessage="1" showErrorMessage="1" sqref="K11:K804">
      <formula1>$BM$6:$BM$10</formula1>
    </dataValidation>
    <dataValidation type="list" allowBlank="1" showInputMessage="1" showErrorMessage="1" sqref="D11:D798">
      <formula1>$BH$6:$BH$10</formula1>
    </dataValidation>
    <dataValidation type="list" allowBlank="1" showInputMessage="1" showErrorMessage="1" sqref="H11:H804">
      <formula1>$BL$6:$BL$9</formula1>
    </dataValidation>
    <dataValidation allowBlank="1" showInputMessage="1" showErrorMessage="1" sqref="G2 P8"/>
    <dataValidation type="list" allowBlank="1" showInputMessage="1" showErrorMessage="1" sqref="F11:F804">
      <formula1>$BJ$6:$BJ$10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activeCell="A5" sqref="A5"/>
    </sheetView>
  </sheetViews>
  <sheetFormatPr defaultColWidth="0" defaultRowHeight="18" zeroHeight="1"/>
  <cols>
    <col min="1" max="1" width="59.140625" style="13" customWidth="1"/>
    <col min="2" max="2" width="15.1406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5.4257812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 customWidth="1"/>
    <col min="16" max="16" width="7.140625" style="14" hidden="1" customWidth="1"/>
    <col min="17" max="17" width="6" style="14" hidden="1" customWidth="1"/>
    <col min="18" max="18" width="7.85546875" style="14" hidden="1" customWidth="1"/>
    <col min="19" max="19" width="8.140625" style="14" hidden="1" customWidth="1"/>
    <col min="20" max="20" width="6.28515625" style="14" hidden="1" customWidth="1"/>
    <col min="21" max="21" width="8" style="14" hidden="1" customWidth="1"/>
    <col min="22" max="22" width="8.7109375" style="14" hidden="1" customWidth="1"/>
    <col min="23" max="23" width="10" style="14" hidden="1" customWidth="1"/>
    <col min="24" max="24" width="9.5703125" style="14" hidden="1" customWidth="1"/>
    <col min="25" max="25" width="6.140625" style="14" hidden="1" customWidth="1"/>
    <col min="26" max="27" width="5.7109375" style="14" hidden="1" customWidth="1"/>
    <col min="28" max="28" width="6.85546875" style="14" hidden="1" customWidth="1"/>
    <col min="29" max="29" width="6.42578125" style="14" hidden="1" customWidth="1"/>
    <col min="30" max="30" width="6.7109375" style="14" hidden="1" customWidth="1"/>
    <col min="31" max="31" width="7.28515625" style="14" hidden="1" customWidth="1"/>
    <col min="32" max="43" width="5.7109375" style="14" hidden="1" customWidth="1"/>
    <col min="44" max="44" width="9.140625" style="14" hidden="1" customWidth="1"/>
    <col min="45" max="62" width="0" style="14" hidden="1" customWidth="1"/>
    <col min="63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  <c r="B2" t="s">
        <v>197</v>
      </c>
    </row>
    <row r="3" spans="1:61">
      <c r="A3" s="2" t="s">
        <v>2</v>
      </c>
      <c r="B3" t="s">
        <v>198</v>
      </c>
    </row>
    <row r="4" spans="1:61">
      <c r="A4" s="2" t="s">
        <v>3</v>
      </c>
      <c r="B4" t="s">
        <v>199</v>
      </c>
    </row>
    <row r="5" spans="1:61" ht="26.25" customHeight="1">
      <c r="A5" s="105" t="s">
        <v>67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7"/>
      <c r="BI5" s="16"/>
    </row>
    <row r="6" spans="1:61" ht="26.25" customHeight="1">
      <c r="A6" s="105" t="s">
        <v>90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E6" s="16"/>
      <c r="BI6" s="16"/>
    </row>
    <row r="7" spans="1:61" s="16" customFormat="1" ht="141.75">
      <c r="A7" s="4" t="s">
        <v>47</v>
      </c>
      <c r="B7" s="25" t="s">
        <v>48</v>
      </c>
      <c r="C7" s="26" t="s">
        <v>69</v>
      </c>
      <c r="D7" s="26" t="s">
        <v>82</v>
      </c>
      <c r="E7" s="26" t="s">
        <v>49</v>
      </c>
      <c r="F7" s="26" t="s">
        <v>83</v>
      </c>
      <c r="G7" s="26" t="s">
        <v>52</v>
      </c>
      <c r="H7" s="32" t="s">
        <v>186</v>
      </c>
      <c r="I7" s="32" t="s">
        <v>187</v>
      </c>
      <c r="J7" s="32" t="s">
        <v>191</v>
      </c>
      <c r="K7" s="32" t="s">
        <v>55</v>
      </c>
      <c r="L7" s="32" t="s">
        <v>72</v>
      </c>
      <c r="M7" s="32" t="s">
        <v>56</v>
      </c>
      <c r="N7" s="39" t="s">
        <v>182</v>
      </c>
      <c r="O7" s="16" t="s">
        <v>886</v>
      </c>
      <c r="P7" s="16" t="s">
        <v>887</v>
      </c>
      <c r="Q7" s="16" t="s">
        <v>888</v>
      </c>
      <c r="R7" s="16" t="s">
        <v>889</v>
      </c>
      <c r="S7" s="16" t="s">
        <v>890</v>
      </c>
      <c r="T7" s="16" t="s">
        <v>891</v>
      </c>
      <c r="U7" s="16" t="s">
        <v>892</v>
      </c>
      <c r="V7" s="16" t="s">
        <v>893</v>
      </c>
      <c r="W7" s="16" t="s">
        <v>894</v>
      </c>
      <c r="X7" s="16" t="s">
        <v>895</v>
      </c>
      <c r="Y7" s="16" t="s">
        <v>896</v>
      </c>
      <c r="Z7" s="16" t="s">
        <v>897</v>
      </c>
      <c r="AA7" s="16" t="s">
        <v>898</v>
      </c>
      <c r="AB7" s="16" t="s">
        <v>899</v>
      </c>
      <c r="AC7" s="16" t="s">
        <v>900</v>
      </c>
      <c r="AD7" s="16" t="s">
        <v>901</v>
      </c>
      <c r="AE7" s="16" t="s">
        <v>902</v>
      </c>
      <c r="AF7" s="16" t="s">
        <v>903</v>
      </c>
      <c r="AG7" s="16" t="s">
        <v>904</v>
      </c>
      <c r="AH7" s="16" t="s">
        <v>905</v>
      </c>
      <c r="AI7" s="16" t="s">
        <v>906</v>
      </c>
      <c r="AJ7" s="16" t="s">
        <v>907</v>
      </c>
      <c r="AK7" s="16" t="s">
        <v>908</v>
      </c>
      <c r="AL7" s="16" t="s">
        <v>909</v>
      </c>
      <c r="AM7" s="16" t="s">
        <v>910</v>
      </c>
      <c r="AN7" s="16" t="s">
        <v>911</v>
      </c>
      <c r="AO7" s="16" t="s">
        <v>912</v>
      </c>
      <c r="AP7" s="16" t="s">
        <v>913</v>
      </c>
      <c r="AQ7" s="16" t="s">
        <v>914</v>
      </c>
      <c r="AR7" s="16" t="s">
        <v>915</v>
      </c>
      <c r="AS7" s="16" t="s">
        <v>916</v>
      </c>
      <c r="AT7" s="16" t="s">
        <v>917</v>
      </c>
      <c r="AU7" s="16" t="s">
        <v>918</v>
      </c>
      <c r="AV7" s="16" t="s">
        <v>919</v>
      </c>
      <c r="AW7" s="16" t="s">
        <v>920</v>
      </c>
      <c r="AX7" s="16" t="s">
        <v>921</v>
      </c>
      <c r="AY7" s="16" t="s">
        <v>922</v>
      </c>
      <c r="AZ7" s="16" t="s">
        <v>923</v>
      </c>
      <c r="BA7" s="16" t="s">
        <v>924</v>
      </c>
      <c r="BB7" s="16" t="s">
        <v>925</v>
      </c>
      <c r="BC7" s="16" t="s">
        <v>926</v>
      </c>
      <c r="BD7" s="16" t="s">
        <v>927</v>
      </c>
      <c r="BE7" s="14" t="s">
        <v>928</v>
      </c>
      <c r="BF7" s="14" t="s">
        <v>929</v>
      </c>
      <c r="BG7" s="14" t="s">
        <v>930</v>
      </c>
      <c r="BH7" s="16" t="s">
        <v>931</v>
      </c>
      <c r="BI7" s="20" t="s">
        <v>932</v>
      </c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8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30" t="s">
        <v>75</v>
      </c>
      <c r="M9" s="30" t="s">
        <v>76</v>
      </c>
      <c r="N9" s="30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6">
        <v>4633450.0999999996</v>
      </c>
      <c r="I10" s="7"/>
      <c r="J10" s="66">
        <v>96.475090699999996</v>
      </c>
      <c r="K10" s="66">
        <v>76503.187455803723</v>
      </c>
      <c r="L10" s="7"/>
      <c r="M10" s="67">
        <v>1</v>
      </c>
      <c r="N10" s="67">
        <v>0.32740000000000002</v>
      </c>
      <c r="BE10" s="14"/>
      <c r="BF10" s="16"/>
      <c r="BG10" s="14"/>
      <c r="BI10" s="14"/>
    </row>
    <row r="11" spans="1:61">
      <c r="A11" s="70" t="s">
        <v>202</v>
      </c>
      <c r="D11" s="14"/>
      <c r="E11" s="14"/>
      <c r="F11" s="14"/>
      <c r="H11" s="72">
        <v>4570103.33</v>
      </c>
      <c r="J11" s="72">
        <v>90.145110000000003</v>
      </c>
      <c r="K11" s="72">
        <v>61411.3582179</v>
      </c>
      <c r="M11" s="71">
        <v>0.80269999999999997</v>
      </c>
      <c r="N11" s="71">
        <v>0.26279999999999998</v>
      </c>
    </row>
    <row r="12" spans="1:61">
      <c r="A12" s="70" t="s">
        <v>256</v>
      </c>
      <c r="D12" s="14"/>
      <c r="E12" s="14"/>
      <c r="F12" s="14"/>
      <c r="H12" s="72">
        <v>1315811.72</v>
      </c>
      <c r="J12" s="72">
        <v>64.318889999999996</v>
      </c>
      <c r="K12" s="72">
        <v>31088.260550399998</v>
      </c>
      <c r="M12" s="71">
        <v>0.40639999999999998</v>
      </c>
      <c r="N12" s="71">
        <v>0.1331</v>
      </c>
    </row>
    <row r="13" spans="1:61">
      <c r="A13" t="s">
        <v>257</v>
      </c>
      <c r="B13" t="s">
        <v>258</v>
      </c>
      <c r="C13" t="s">
        <v>99</v>
      </c>
      <c r="D13" t="s">
        <v>122</v>
      </c>
      <c r="E13" t="s">
        <v>259</v>
      </c>
      <c r="F13" t="s">
        <v>260</v>
      </c>
      <c r="G13" t="s">
        <v>101</v>
      </c>
      <c r="H13" s="68">
        <v>6563</v>
      </c>
      <c r="I13" s="68">
        <v>6069</v>
      </c>
      <c r="J13" s="68">
        <v>0</v>
      </c>
      <c r="K13" s="68">
        <v>398.30847</v>
      </c>
      <c r="L13" s="69">
        <v>1E-4</v>
      </c>
      <c r="M13" s="69">
        <v>5.1999999999999998E-3</v>
      </c>
      <c r="N13" s="69">
        <v>1.6999999999999999E-3</v>
      </c>
    </row>
    <row r="14" spans="1:61">
      <c r="A14" t="s">
        <v>261</v>
      </c>
      <c r="B14" t="s">
        <v>262</v>
      </c>
      <c r="C14" t="s">
        <v>99</v>
      </c>
      <c r="D14" t="s">
        <v>122</v>
      </c>
      <c r="E14" t="s">
        <v>263</v>
      </c>
      <c r="F14" t="s">
        <v>264</v>
      </c>
      <c r="G14" t="s">
        <v>101</v>
      </c>
      <c r="H14" s="68">
        <v>26674</v>
      </c>
      <c r="I14" s="68">
        <v>2931</v>
      </c>
      <c r="J14" s="68">
        <v>0</v>
      </c>
      <c r="K14" s="68">
        <v>781.81493999999998</v>
      </c>
      <c r="L14" s="69">
        <v>1E-4</v>
      </c>
      <c r="M14" s="69">
        <v>1.0200000000000001E-2</v>
      </c>
      <c r="N14" s="69">
        <v>3.3E-3</v>
      </c>
    </row>
    <row r="15" spans="1:61">
      <c r="A15" t="s">
        <v>265</v>
      </c>
      <c r="B15" t="s">
        <v>266</v>
      </c>
      <c r="C15" t="s">
        <v>99</v>
      </c>
      <c r="D15" t="s">
        <v>122</v>
      </c>
      <c r="E15" t="s">
        <v>267</v>
      </c>
      <c r="F15" t="s">
        <v>264</v>
      </c>
      <c r="G15" t="s">
        <v>101</v>
      </c>
      <c r="H15" s="68">
        <v>14297</v>
      </c>
      <c r="I15" s="68">
        <v>3373</v>
      </c>
      <c r="J15" s="68">
        <v>10.007899999999999</v>
      </c>
      <c r="K15" s="68">
        <v>492.24570999999997</v>
      </c>
      <c r="L15" s="69">
        <v>1E-4</v>
      </c>
      <c r="M15" s="69">
        <v>6.4000000000000003E-3</v>
      </c>
      <c r="N15" s="69">
        <v>2.0999999999999999E-3</v>
      </c>
    </row>
    <row r="16" spans="1:61">
      <c r="A16" t="s">
        <v>268</v>
      </c>
      <c r="B16" t="s">
        <v>269</v>
      </c>
      <c r="C16" t="s">
        <v>99</v>
      </c>
      <c r="D16" t="s">
        <v>122</v>
      </c>
      <c r="E16" t="s">
        <v>270</v>
      </c>
      <c r="F16" t="s">
        <v>271</v>
      </c>
      <c r="G16" t="s">
        <v>101</v>
      </c>
      <c r="H16" s="68">
        <v>2186</v>
      </c>
      <c r="I16" s="68">
        <v>47270</v>
      </c>
      <c r="J16" s="68">
        <v>0</v>
      </c>
      <c r="K16" s="68">
        <v>1033.3222000000001</v>
      </c>
      <c r="L16" s="69">
        <v>0</v>
      </c>
      <c r="M16" s="69">
        <v>1.35E-2</v>
      </c>
      <c r="N16" s="69">
        <v>4.4000000000000003E-3</v>
      </c>
    </row>
    <row r="17" spans="1:14">
      <c r="A17" t="s">
        <v>272</v>
      </c>
      <c r="B17" t="s">
        <v>273</v>
      </c>
      <c r="C17" t="s">
        <v>99</v>
      </c>
      <c r="D17" t="s">
        <v>122</v>
      </c>
      <c r="E17" t="s">
        <v>274</v>
      </c>
      <c r="F17" t="s">
        <v>275</v>
      </c>
      <c r="G17" t="s">
        <v>101</v>
      </c>
      <c r="H17" s="68">
        <v>20244</v>
      </c>
      <c r="I17" s="68">
        <v>9313</v>
      </c>
      <c r="J17" s="68">
        <v>0</v>
      </c>
      <c r="K17" s="68">
        <v>1885.3237200000001</v>
      </c>
      <c r="L17" s="69">
        <v>2.0000000000000001E-4</v>
      </c>
      <c r="M17" s="69">
        <v>2.46E-2</v>
      </c>
      <c r="N17" s="69">
        <v>8.0999999999999996E-3</v>
      </c>
    </row>
    <row r="18" spans="1:14">
      <c r="A18" t="s">
        <v>276</v>
      </c>
      <c r="B18" t="s">
        <v>277</v>
      </c>
      <c r="C18" t="s">
        <v>99</v>
      </c>
      <c r="D18" t="s">
        <v>122</v>
      </c>
      <c r="E18" t="s">
        <v>278</v>
      </c>
      <c r="F18" t="s">
        <v>275</v>
      </c>
      <c r="G18" t="s">
        <v>101</v>
      </c>
      <c r="H18" s="68">
        <v>139378</v>
      </c>
      <c r="I18" s="68">
        <v>1389</v>
      </c>
      <c r="J18" s="68">
        <v>0</v>
      </c>
      <c r="K18" s="68">
        <v>1935.9604200000001</v>
      </c>
      <c r="L18" s="69">
        <v>1E-4</v>
      </c>
      <c r="M18" s="69">
        <v>2.53E-2</v>
      </c>
      <c r="N18" s="69">
        <v>8.3000000000000001E-3</v>
      </c>
    </row>
    <row r="19" spans="1:14">
      <c r="A19" t="s">
        <v>279</v>
      </c>
      <c r="B19" t="s">
        <v>280</v>
      </c>
      <c r="C19" t="s">
        <v>99</v>
      </c>
      <c r="D19" t="s">
        <v>122</v>
      </c>
      <c r="E19" t="s">
        <v>281</v>
      </c>
      <c r="F19" t="s">
        <v>275</v>
      </c>
      <c r="G19" t="s">
        <v>101</v>
      </c>
      <c r="H19" s="68">
        <v>155505</v>
      </c>
      <c r="I19" s="68">
        <v>2200</v>
      </c>
      <c r="J19" s="68">
        <v>0</v>
      </c>
      <c r="K19" s="68">
        <v>3421.11</v>
      </c>
      <c r="L19" s="69">
        <v>1E-4</v>
      </c>
      <c r="M19" s="69">
        <v>4.4699999999999997E-2</v>
      </c>
      <c r="N19" s="69">
        <v>1.46E-2</v>
      </c>
    </row>
    <row r="20" spans="1:14">
      <c r="A20" t="s">
        <v>282</v>
      </c>
      <c r="B20" t="s">
        <v>283</v>
      </c>
      <c r="C20" t="s">
        <v>99</v>
      </c>
      <c r="D20" t="s">
        <v>122</v>
      </c>
      <c r="E20" t="s">
        <v>284</v>
      </c>
      <c r="F20" t="s">
        <v>275</v>
      </c>
      <c r="G20" t="s">
        <v>101</v>
      </c>
      <c r="H20" s="68">
        <v>6384</v>
      </c>
      <c r="I20" s="68">
        <v>8714</v>
      </c>
      <c r="J20" s="68">
        <v>0</v>
      </c>
      <c r="K20" s="68">
        <v>556.30175999999994</v>
      </c>
      <c r="L20" s="69">
        <v>0</v>
      </c>
      <c r="M20" s="69">
        <v>7.3000000000000001E-3</v>
      </c>
      <c r="N20" s="69">
        <v>2.3999999999999998E-3</v>
      </c>
    </row>
    <row r="21" spans="1:14">
      <c r="A21" t="s">
        <v>285</v>
      </c>
      <c r="B21" t="s">
        <v>286</v>
      </c>
      <c r="C21" t="s">
        <v>99</v>
      </c>
      <c r="D21" t="s">
        <v>122</v>
      </c>
      <c r="E21" t="s">
        <v>287</v>
      </c>
      <c r="F21" t="s">
        <v>275</v>
      </c>
      <c r="G21" t="s">
        <v>101</v>
      </c>
      <c r="H21" s="68">
        <v>71796</v>
      </c>
      <c r="I21" s="68">
        <v>2598</v>
      </c>
      <c r="J21" s="68">
        <v>0</v>
      </c>
      <c r="K21" s="68">
        <v>1865.26008</v>
      </c>
      <c r="L21" s="69">
        <v>1E-4</v>
      </c>
      <c r="M21" s="69">
        <v>2.4400000000000002E-2</v>
      </c>
      <c r="N21" s="69">
        <v>8.0000000000000002E-3</v>
      </c>
    </row>
    <row r="22" spans="1:14">
      <c r="A22" t="s">
        <v>288</v>
      </c>
      <c r="B22" t="s">
        <v>289</v>
      </c>
      <c r="C22" t="s">
        <v>99</v>
      </c>
      <c r="D22" t="s">
        <v>122</v>
      </c>
      <c r="E22" t="s">
        <v>290</v>
      </c>
      <c r="F22" t="s">
        <v>291</v>
      </c>
      <c r="G22" t="s">
        <v>101</v>
      </c>
      <c r="H22" s="68">
        <v>56423</v>
      </c>
      <c r="I22" s="68">
        <v>1957</v>
      </c>
      <c r="J22" s="68">
        <v>0</v>
      </c>
      <c r="K22" s="68">
        <v>1104.19811</v>
      </c>
      <c r="L22" s="69">
        <v>0</v>
      </c>
      <c r="M22" s="69">
        <v>1.44E-2</v>
      </c>
      <c r="N22" s="69">
        <v>4.7000000000000002E-3</v>
      </c>
    </row>
    <row r="23" spans="1:14">
      <c r="A23" t="s">
        <v>292</v>
      </c>
      <c r="B23" t="s">
        <v>293</v>
      </c>
      <c r="C23" t="s">
        <v>99</v>
      </c>
      <c r="D23" t="s">
        <v>122</v>
      </c>
      <c r="E23" t="s">
        <v>294</v>
      </c>
      <c r="F23" t="s">
        <v>295</v>
      </c>
      <c r="G23" t="s">
        <v>101</v>
      </c>
      <c r="H23" s="68">
        <v>5961</v>
      </c>
      <c r="I23" s="68">
        <v>9307</v>
      </c>
      <c r="J23" s="68">
        <v>0</v>
      </c>
      <c r="K23" s="68">
        <v>554.79026999999996</v>
      </c>
      <c r="L23" s="69">
        <v>1E-4</v>
      </c>
      <c r="M23" s="69">
        <v>7.3000000000000001E-3</v>
      </c>
      <c r="N23" s="69">
        <v>2.3999999999999998E-3</v>
      </c>
    </row>
    <row r="24" spans="1:14">
      <c r="A24" t="s">
        <v>296</v>
      </c>
      <c r="B24" t="s">
        <v>297</v>
      </c>
      <c r="C24" t="s">
        <v>99</v>
      </c>
      <c r="D24" t="s">
        <v>122</v>
      </c>
      <c r="E24" t="s">
        <v>298</v>
      </c>
      <c r="F24" t="s">
        <v>295</v>
      </c>
      <c r="G24" t="s">
        <v>101</v>
      </c>
      <c r="H24" s="68">
        <v>851</v>
      </c>
      <c r="I24" s="68">
        <v>29300</v>
      </c>
      <c r="J24" s="68">
        <v>0</v>
      </c>
      <c r="K24" s="68">
        <v>249.34299999999999</v>
      </c>
      <c r="L24" s="69">
        <v>0</v>
      </c>
      <c r="M24" s="69">
        <v>3.3E-3</v>
      </c>
      <c r="N24" s="69">
        <v>1.1000000000000001E-3</v>
      </c>
    </row>
    <row r="25" spans="1:14">
      <c r="A25" t="s">
        <v>299</v>
      </c>
      <c r="B25" t="s">
        <v>300</v>
      </c>
      <c r="C25" t="s">
        <v>99</v>
      </c>
      <c r="D25" t="s">
        <v>122</v>
      </c>
      <c r="E25" t="s">
        <v>301</v>
      </c>
      <c r="F25" t="s">
        <v>302</v>
      </c>
      <c r="G25" t="s">
        <v>101</v>
      </c>
      <c r="H25" s="68">
        <v>10188</v>
      </c>
      <c r="I25" s="68">
        <v>9000</v>
      </c>
      <c r="J25" s="68">
        <v>23.686959999999999</v>
      </c>
      <c r="K25" s="68">
        <v>940.60695999999996</v>
      </c>
      <c r="L25" s="69">
        <v>1E-4</v>
      </c>
      <c r="M25" s="69">
        <v>1.23E-2</v>
      </c>
      <c r="N25" s="69">
        <v>4.0000000000000001E-3</v>
      </c>
    </row>
    <row r="26" spans="1:14">
      <c r="A26" t="s">
        <v>303</v>
      </c>
      <c r="B26" t="s">
        <v>304</v>
      </c>
      <c r="C26" t="s">
        <v>99</v>
      </c>
      <c r="D26" t="s">
        <v>122</v>
      </c>
      <c r="E26" t="s">
        <v>305</v>
      </c>
      <c r="F26" t="s">
        <v>306</v>
      </c>
      <c r="G26" t="s">
        <v>101</v>
      </c>
      <c r="H26" s="68">
        <v>27960</v>
      </c>
      <c r="I26" s="68">
        <v>2748</v>
      </c>
      <c r="J26" s="68">
        <v>0</v>
      </c>
      <c r="K26" s="68">
        <v>768.34079999999994</v>
      </c>
      <c r="L26" s="69">
        <v>1E-4</v>
      </c>
      <c r="M26" s="69">
        <v>0.01</v>
      </c>
      <c r="N26" s="69">
        <v>3.3E-3</v>
      </c>
    </row>
    <row r="27" spans="1:14">
      <c r="A27" t="s">
        <v>307</v>
      </c>
      <c r="B27" t="s">
        <v>308</v>
      </c>
      <c r="C27" t="s">
        <v>99</v>
      </c>
      <c r="D27" t="s">
        <v>122</v>
      </c>
      <c r="E27" t="s">
        <v>309</v>
      </c>
      <c r="F27" t="s">
        <v>310</v>
      </c>
      <c r="G27" t="s">
        <v>101</v>
      </c>
      <c r="H27" s="68">
        <v>11445.72</v>
      </c>
      <c r="I27" s="68">
        <v>4692</v>
      </c>
      <c r="J27" s="68">
        <v>0</v>
      </c>
      <c r="K27" s="68">
        <v>537.03318239999999</v>
      </c>
      <c r="L27" s="69">
        <v>1E-4</v>
      </c>
      <c r="M27" s="69">
        <v>7.0000000000000001E-3</v>
      </c>
      <c r="N27" s="69">
        <v>2.3E-3</v>
      </c>
    </row>
    <row r="28" spans="1:14">
      <c r="A28" t="s">
        <v>311</v>
      </c>
      <c r="B28" t="s">
        <v>312</v>
      </c>
      <c r="C28" t="s">
        <v>99</v>
      </c>
      <c r="D28" t="s">
        <v>122</v>
      </c>
      <c r="E28" t="s">
        <v>313</v>
      </c>
      <c r="F28" t="s">
        <v>310</v>
      </c>
      <c r="G28" t="s">
        <v>101</v>
      </c>
      <c r="H28" s="68">
        <v>29540</v>
      </c>
      <c r="I28" s="68">
        <v>4292</v>
      </c>
      <c r="J28" s="68">
        <v>14.77</v>
      </c>
      <c r="K28" s="68">
        <v>1282.6268</v>
      </c>
      <c r="L28" s="69">
        <v>2.0000000000000001E-4</v>
      </c>
      <c r="M28" s="69">
        <v>1.6799999999999999E-2</v>
      </c>
      <c r="N28" s="69">
        <v>5.4999999999999997E-3</v>
      </c>
    </row>
    <row r="29" spans="1:14">
      <c r="A29" t="s">
        <v>314</v>
      </c>
      <c r="B29" t="s">
        <v>315</v>
      </c>
      <c r="C29" t="s">
        <v>99</v>
      </c>
      <c r="D29" t="s">
        <v>122</v>
      </c>
      <c r="E29" t="s">
        <v>316</v>
      </c>
      <c r="F29" t="s">
        <v>310</v>
      </c>
      <c r="G29" t="s">
        <v>101</v>
      </c>
      <c r="H29" s="68">
        <v>85175</v>
      </c>
      <c r="I29" s="68">
        <v>1786</v>
      </c>
      <c r="J29" s="68">
        <v>0</v>
      </c>
      <c r="K29" s="68">
        <v>1521.2255</v>
      </c>
      <c r="L29" s="69">
        <v>2.0000000000000001E-4</v>
      </c>
      <c r="M29" s="69">
        <v>1.9900000000000001E-2</v>
      </c>
      <c r="N29" s="69">
        <v>6.4999999999999997E-3</v>
      </c>
    </row>
    <row r="30" spans="1:14">
      <c r="A30" t="s">
        <v>317</v>
      </c>
      <c r="B30" t="s">
        <v>318</v>
      </c>
      <c r="C30" t="s">
        <v>99</v>
      </c>
      <c r="D30" t="s">
        <v>122</v>
      </c>
      <c r="E30" t="s">
        <v>319</v>
      </c>
      <c r="F30" t="s">
        <v>310</v>
      </c>
      <c r="G30" t="s">
        <v>101</v>
      </c>
      <c r="H30" s="68">
        <v>152844</v>
      </c>
      <c r="I30" s="68">
        <v>821.2</v>
      </c>
      <c r="J30" s="68">
        <v>10.33051</v>
      </c>
      <c r="K30" s="68">
        <v>1265.4854379999999</v>
      </c>
      <c r="L30" s="69">
        <v>2.0000000000000001E-4</v>
      </c>
      <c r="M30" s="69">
        <v>1.6500000000000001E-2</v>
      </c>
      <c r="N30" s="69">
        <v>5.4000000000000003E-3</v>
      </c>
    </row>
    <row r="31" spans="1:14">
      <c r="A31" t="s">
        <v>320</v>
      </c>
      <c r="B31" t="s">
        <v>321</v>
      </c>
      <c r="C31" t="s">
        <v>99</v>
      </c>
      <c r="D31" t="s">
        <v>122</v>
      </c>
      <c r="E31" t="s">
        <v>322</v>
      </c>
      <c r="F31" t="s">
        <v>310</v>
      </c>
      <c r="G31" t="s">
        <v>101</v>
      </c>
      <c r="H31" s="68">
        <v>7424</v>
      </c>
      <c r="I31" s="68">
        <v>18630</v>
      </c>
      <c r="J31" s="68">
        <v>0</v>
      </c>
      <c r="K31" s="68">
        <v>1383.0912000000001</v>
      </c>
      <c r="L31" s="69">
        <v>2.0000000000000001E-4</v>
      </c>
      <c r="M31" s="69">
        <v>1.8100000000000002E-2</v>
      </c>
      <c r="N31" s="69">
        <v>5.8999999999999999E-3</v>
      </c>
    </row>
    <row r="32" spans="1:14">
      <c r="A32" t="s">
        <v>323</v>
      </c>
      <c r="B32" t="s">
        <v>324</v>
      </c>
      <c r="C32" t="s">
        <v>99</v>
      </c>
      <c r="D32" t="s">
        <v>122</v>
      </c>
      <c r="E32" t="s">
        <v>325</v>
      </c>
      <c r="F32" t="s">
        <v>310</v>
      </c>
      <c r="G32" t="s">
        <v>101</v>
      </c>
      <c r="H32" s="68">
        <v>1320</v>
      </c>
      <c r="I32" s="68">
        <v>20610</v>
      </c>
      <c r="J32" s="68">
        <v>0</v>
      </c>
      <c r="K32" s="68">
        <v>272.05200000000002</v>
      </c>
      <c r="L32" s="69">
        <v>0</v>
      </c>
      <c r="M32" s="69">
        <v>3.5999999999999999E-3</v>
      </c>
      <c r="N32" s="69">
        <v>1.1999999999999999E-3</v>
      </c>
    </row>
    <row r="33" spans="1:14">
      <c r="A33" t="s">
        <v>326</v>
      </c>
      <c r="B33" t="s">
        <v>327</v>
      </c>
      <c r="C33" t="s">
        <v>99</v>
      </c>
      <c r="D33" t="s">
        <v>122</v>
      </c>
      <c r="E33" t="s">
        <v>328</v>
      </c>
      <c r="F33" t="s">
        <v>329</v>
      </c>
      <c r="G33" t="s">
        <v>101</v>
      </c>
      <c r="H33" s="68">
        <v>44067</v>
      </c>
      <c r="I33" s="68">
        <v>3799</v>
      </c>
      <c r="J33" s="68">
        <v>0</v>
      </c>
      <c r="K33" s="68">
        <v>1674.1053300000001</v>
      </c>
      <c r="L33" s="69">
        <v>0</v>
      </c>
      <c r="M33" s="69">
        <v>2.1899999999999999E-2</v>
      </c>
      <c r="N33" s="69">
        <v>7.1999999999999998E-3</v>
      </c>
    </row>
    <row r="34" spans="1:14">
      <c r="A34" t="s">
        <v>330</v>
      </c>
      <c r="B34" t="s">
        <v>331</v>
      </c>
      <c r="C34" t="s">
        <v>99</v>
      </c>
      <c r="D34" t="s">
        <v>122</v>
      </c>
      <c r="E34" t="s">
        <v>332</v>
      </c>
      <c r="F34" t="s">
        <v>124</v>
      </c>
      <c r="G34" t="s">
        <v>101</v>
      </c>
      <c r="H34" s="68">
        <v>2039</v>
      </c>
      <c r="I34" s="68">
        <v>26170</v>
      </c>
      <c r="J34" s="68">
        <v>0</v>
      </c>
      <c r="K34" s="68">
        <v>533.60630000000003</v>
      </c>
      <c r="L34" s="69">
        <v>0</v>
      </c>
      <c r="M34" s="69">
        <v>7.0000000000000001E-3</v>
      </c>
      <c r="N34" s="69">
        <v>2.3E-3</v>
      </c>
    </row>
    <row r="35" spans="1:14">
      <c r="A35" t="s">
        <v>333</v>
      </c>
      <c r="B35" t="s">
        <v>334</v>
      </c>
      <c r="C35" t="s">
        <v>99</v>
      </c>
      <c r="D35" t="s">
        <v>122</v>
      </c>
      <c r="E35" t="s">
        <v>335</v>
      </c>
      <c r="F35" t="s">
        <v>124</v>
      </c>
      <c r="G35" t="s">
        <v>101</v>
      </c>
      <c r="H35" s="68">
        <v>174868</v>
      </c>
      <c r="I35" s="68">
        <v>1265</v>
      </c>
      <c r="J35" s="68">
        <v>5.5235200000000004</v>
      </c>
      <c r="K35" s="68">
        <v>2217.6037200000001</v>
      </c>
      <c r="L35" s="69">
        <v>4.0000000000000002E-4</v>
      </c>
      <c r="M35" s="69">
        <v>2.9000000000000001E-2</v>
      </c>
      <c r="N35" s="69">
        <v>9.4999999999999998E-3</v>
      </c>
    </row>
    <row r="36" spans="1:14">
      <c r="A36" t="s">
        <v>336</v>
      </c>
      <c r="B36" t="s">
        <v>337</v>
      </c>
      <c r="C36" t="s">
        <v>99</v>
      </c>
      <c r="D36" t="s">
        <v>122</v>
      </c>
      <c r="E36" t="s">
        <v>338</v>
      </c>
      <c r="F36" t="s">
        <v>128</v>
      </c>
      <c r="G36" t="s">
        <v>101</v>
      </c>
      <c r="H36" s="68">
        <v>4839</v>
      </c>
      <c r="I36" s="68">
        <v>72200</v>
      </c>
      <c r="J36" s="68">
        <v>0</v>
      </c>
      <c r="K36" s="68">
        <v>3493.7579999999998</v>
      </c>
      <c r="L36" s="69">
        <v>1E-4</v>
      </c>
      <c r="M36" s="69">
        <v>4.5699999999999998E-2</v>
      </c>
      <c r="N36" s="69">
        <v>1.4999999999999999E-2</v>
      </c>
    </row>
    <row r="37" spans="1:14">
      <c r="A37" t="s">
        <v>339</v>
      </c>
      <c r="B37" t="s">
        <v>340</v>
      </c>
      <c r="C37" t="s">
        <v>99</v>
      </c>
      <c r="D37" t="s">
        <v>122</v>
      </c>
      <c r="E37" t="s">
        <v>341</v>
      </c>
      <c r="F37" t="s">
        <v>131</v>
      </c>
      <c r="G37" t="s">
        <v>101</v>
      </c>
      <c r="H37" s="68">
        <v>257840</v>
      </c>
      <c r="I37" s="68">
        <v>357.1</v>
      </c>
      <c r="J37" s="68">
        <v>0</v>
      </c>
      <c r="K37" s="68">
        <v>920.74663999999996</v>
      </c>
      <c r="L37" s="69">
        <v>1E-4</v>
      </c>
      <c r="M37" s="69">
        <v>1.2E-2</v>
      </c>
      <c r="N37" s="69">
        <v>3.8999999999999998E-3</v>
      </c>
    </row>
    <row r="38" spans="1:14">
      <c r="A38" s="70" t="s">
        <v>342</v>
      </c>
      <c r="D38" s="14"/>
      <c r="E38" s="14"/>
      <c r="F38" s="14"/>
      <c r="H38" s="72">
        <v>1791259.25</v>
      </c>
      <c r="J38" s="72">
        <v>25.826219999999999</v>
      </c>
      <c r="K38" s="72">
        <v>20662.974909500001</v>
      </c>
      <c r="M38" s="71">
        <v>0.27010000000000001</v>
      </c>
      <c r="N38" s="71">
        <v>8.8400000000000006E-2</v>
      </c>
    </row>
    <row r="39" spans="1:14">
      <c r="A39" t="s">
        <v>343</v>
      </c>
      <c r="B39" t="s">
        <v>344</v>
      </c>
      <c r="C39" t="s">
        <v>99</v>
      </c>
      <c r="D39" t="s">
        <v>122</v>
      </c>
      <c r="E39" t="s">
        <v>345</v>
      </c>
      <c r="F39" t="s">
        <v>100</v>
      </c>
      <c r="G39" t="s">
        <v>101</v>
      </c>
      <c r="H39" s="68">
        <v>2765</v>
      </c>
      <c r="I39" s="68">
        <v>38090</v>
      </c>
      <c r="J39" s="68">
        <v>0</v>
      </c>
      <c r="K39" s="68">
        <v>1053.1885</v>
      </c>
      <c r="L39" s="69">
        <v>2.0000000000000001E-4</v>
      </c>
      <c r="M39" s="69">
        <v>1.38E-2</v>
      </c>
      <c r="N39" s="69">
        <v>4.4999999999999997E-3</v>
      </c>
    </row>
    <row r="40" spans="1:14">
      <c r="A40" t="s">
        <v>346</v>
      </c>
      <c r="B40" t="s">
        <v>347</v>
      </c>
      <c r="C40" t="s">
        <v>99</v>
      </c>
      <c r="D40" t="s">
        <v>122</v>
      </c>
      <c r="E40" t="s">
        <v>348</v>
      </c>
      <c r="F40" t="s">
        <v>349</v>
      </c>
      <c r="G40" t="s">
        <v>101</v>
      </c>
      <c r="H40" s="68">
        <v>825848</v>
      </c>
      <c r="I40" s="68">
        <v>77.599999999999994</v>
      </c>
      <c r="J40" s="68">
        <v>0</v>
      </c>
      <c r="K40" s="68">
        <v>640.85804800000005</v>
      </c>
      <c r="L40" s="69">
        <v>2.9999999999999997E-4</v>
      </c>
      <c r="M40" s="69">
        <v>8.3999999999999995E-3</v>
      </c>
      <c r="N40" s="69">
        <v>2.7000000000000001E-3</v>
      </c>
    </row>
    <row r="41" spans="1:14">
      <c r="A41" t="s">
        <v>350</v>
      </c>
      <c r="B41" t="s">
        <v>351</v>
      </c>
      <c r="C41" t="s">
        <v>99</v>
      </c>
      <c r="D41" t="s">
        <v>122</v>
      </c>
      <c r="E41" t="s">
        <v>352</v>
      </c>
      <c r="F41" t="s">
        <v>353</v>
      </c>
      <c r="G41" t="s">
        <v>101</v>
      </c>
      <c r="H41" s="68">
        <v>3235</v>
      </c>
      <c r="I41" s="68">
        <v>15810</v>
      </c>
      <c r="J41" s="68">
        <v>15.35172</v>
      </c>
      <c r="K41" s="68">
        <v>526.80521999999996</v>
      </c>
      <c r="L41" s="69">
        <v>2.9999999999999997E-4</v>
      </c>
      <c r="M41" s="69">
        <v>6.8999999999999999E-3</v>
      </c>
      <c r="N41" s="69">
        <v>2.3E-3</v>
      </c>
    </row>
    <row r="42" spans="1:14">
      <c r="A42" t="s">
        <v>354</v>
      </c>
      <c r="B42" t="s">
        <v>355</v>
      </c>
      <c r="C42" t="s">
        <v>99</v>
      </c>
      <c r="D42" t="s">
        <v>122</v>
      </c>
      <c r="E42" t="s">
        <v>356</v>
      </c>
      <c r="F42" t="s">
        <v>353</v>
      </c>
      <c r="G42" t="s">
        <v>101</v>
      </c>
      <c r="H42" s="68">
        <v>748</v>
      </c>
      <c r="I42" s="68">
        <v>18280</v>
      </c>
      <c r="J42" s="68">
        <v>0</v>
      </c>
      <c r="K42" s="68">
        <v>136.73439999999999</v>
      </c>
      <c r="L42" s="69">
        <v>0</v>
      </c>
      <c r="M42" s="69">
        <v>1.8E-3</v>
      </c>
      <c r="N42" s="69">
        <v>5.9999999999999995E-4</v>
      </c>
    </row>
    <row r="43" spans="1:14">
      <c r="A43" t="s">
        <v>357</v>
      </c>
      <c r="B43" t="s">
        <v>358</v>
      </c>
      <c r="C43" t="s">
        <v>99</v>
      </c>
      <c r="D43" t="s">
        <v>122</v>
      </c>
      <c r="E43" t="s">
        <v>359</v>
      </c>
      <c r="F43" t="s">
        <v>360</v>
      </c>
      <c r="G43" t="s">
        <v>101</v>
      </c>
      <c r="H43" s="68">
        <v>1842</v>
      </c>
      <c r="I43" s="68">
        <v>16360</v>
      </c>
      <c r="J43" s="68">
        <v>0</v>
      </c>
      <c r="K43" s="68">
        <v>301.35120000000001</v>
      </c>
      <c r="L43" s="69">
        <v>1E-4</v>
      </c>
      <c r="M43" s="69">
        <v>3.8999999999999998E-3</v>
      </c>
      <c r="N43" s="69">
        <v>1.2999999999999999E-3</v>
      </c>
    </row>
    <row r="44" spans="1:14">
      <c r="A44" t="s">
        <v>361</v>
      </c>
      <c r="B44" t="s">
        <v>362</v>
      </c>
      <c r="C44" t="s">
        <v>99</v>
      </c>
      <c r="D44" t="s">
        <v>122</v>
      </c>
      <c r="E44" t="s">
        <v>363</v>
      </c>
      <c r="F44" t="s">
        <v>360</v>
      </c>
      <c r="G44" t="s">
        <v>101</v>
      </c>
      <c r="H44" s="68">
        <v>825</v>
      </c>
      <c r="I44" s="68">
        <v>78300</v>
      </c>
      <c r="J44" s="68">
        <v>0</v>
      </c>
      <c r="K44" s="68">
        <v>645.97500000000002</v>
      </c>
      <c r="L44" s="69">
        <v>1E-4</v>
      </c>
      <c r="M44" s="69">
        <v>8.3999999999999995E-3</v>
      </c>
      <c r="N44" s="69">
        <v>2.8E-3</v>
      </c>
    </row>
    <row r="45" spans="1:14">
      <c r="A45" t="s">
        <v>364</v>
      </c>
      <c r="B45" t="s">
        <v>365</v>
      </c>
      <c r="C45" t="s">
        <v>99</v>
      </c>
      <c r="D45" t="s">
        <v>122</v>
      </c>
      <c r="E45" t="s">
        <v>366</v>
      </c>
      <c r="F45" t="s">
        <v>367</v>
      </c>
      <c r="G45" t="s">
        <v>101</v>
      </c>
      <c r="H45" s="68">
        <v>9803</v>
      </c>
      <c r="I45" s="68">
        <v>16800</v>
      </c>
      <c r="J45" s="68">
        <v>0</v>
      </c>
      <c r="K45" s="68">
        <v>1646.904</v>
      </c>
      <c r="L45" s="69">
        <v>5.9999999999999995E-4</v>
      </c>
      <c r="M45" s="69">
        <v>2.1499999999999998E-2</v>
      </c>
      <c r="N45" s="69">
        <v>7.0000000000000001E-3</v>
      </c>
    </row>
    <row r="46" spans="1:14">
      <c r="A46" t="s">
        <v>368</v>
      </c>
      <c r="B46" t="s">
        <v>369</v>
      </c>
      <c r="C46" t="s">
        <v>99</v>
      </c>
      <c r="D46" t="s">
        <v>122</v>
      </c>
      <c r="E46" t="s">
        <v>370</v>
      </c>
      <c r="F46" t="s">
        <v>367</v>
      </c>
      <c r="G46" t="s">
        <v>101</v>
      </c>
      <c r="H46" s="68">
        <v>308409</v>
      </c>
      <c r="I46" s="68">
        <v>483.4</v>
      </c>
      <c r="J46" s="68">
        <v>0</v>
      </c>
      <c r="K46" s="68">
        <v>1490.8491059999999</v>
      </c>
      <c r="L46" s="69">
        <v>2.9999999999999997E-4</v>
      </c>
      <c r="M46" s="69">
        <v>1.95E-2</v>
      </c>
      <c r="N46" s="69">
        <v>6.4000000000000003E-3</v>
      </c>
    </row>
    <row r="47" spans="1:14">
      <c r="A47" t="s">
        <v>371</v>
      </c>
      <c r="B47" t="s">
        <v>372</v>
      </c>
      <c r="C47" t="s">
        <v>99</v>
      </c>
      <c r="D47" t="s">
        <v>122</v>
      </c>
      <c r="E47" t="s">
        <v>373</v>
      </c>
      <c r="F47" t="s">
        <v>367</v>
      </c>
      <c r="G47" t="s">
        <v>101</v>
      </c>
      <c r="H47" s="68">
        <v>67215.7</v>
      </c>
      <c r="I47" s="68">
        <v>69.5</v>
      </c>
      <c r="J47" s="68">
        <v>0</v>
      </c>
      <c r="K47" s="68">
        <v>46.714911499999999</v>
      </c>
      <c r="L47" s="69">
        <v>0</v>
      </c>
      <c r="M47" s="69">
        <v>5.9999999999999995E-4</v>
      </c>
      <c r="N47" s="69">
        <v>2.0000000000000001E-4</v>
      </c>
    </row>
    <row r="48" spans="1:14">
      <c r="A48" t="s">
        <v>374</v>
      </c>
      <c r="B48" t="s">
        <v>375</v>
      </c>
      <c r="C48" t="s">
        <v>99</v>
      </c>
      <c r="D48" t="s">
        <v>122</v>
      </c>
      <c r="E48" t="s">
        <v>376</v>
      </c>
      <c r="F48" t="s">
        <v>377</v>
      </c>
      <c r="G48" t="s">
        <v>101</v>
      </c>
      <c r="H48" s="68">
        <v>2456</v>
      </c>
      <c r="I48" s="68">
        <v>36140</v>
      </c>
      <c r="J48" s="68">
        <v>0</v>
      </c>
      <c r="K48" s="68">
        <v>887.59839999999997</v>
      </c>
      <c r="L48" s="69">
        <v>2.0000000000000001E-4</v>
      </c>
      <c r="M48" s="69">
        <v>1.1599999999999999E-2</v>
      </c>
      <c r="N48" s="69">
        <v>3.8E-3</v>
      </c>
    </row>
    <row r="49" spans="1:14">
      <c r="A49" t="s">
        <v>378</v>
      </c>
      <c r="B49" t="s">
        <v>379</v>
      </c>
      <c r="C49" t="s">
        <v>99</v>
      </c>
      <c r="D49" t="s">
        <v>122</v>
      </c>
      <c r="E49" t="s">
        <v>380</v>
      </c>
      <c r="F49" t="s">
        <v>306</v>
      </c>
      <c r="G49" t="s">
        <v>101</v>
      </c>
      <c r="H49" s="68">
        <v>2663</v>
      </c>
      <c r="I49" s="68">
        <v>21710</v>
      </c>
      <c r="J49" s="68">
        <v>0</v>
      </c>
      <c r="K49" s="68">
        <v>578.13729999999998</v>
      </c>
      <c r="L49" s="69">
        <v>2.0000000000000001E-4</v>
      </c>
      <c r="M49" s="69">
        <v>7.6E-3</v>
      </c>
      <c r="N49" s="69">
        <v>2.5000000000000001E-3</v>
      </c>
    </row>
    <row r="50" spans="1:14">
      <c r="A50" t="s">
        <v>381</v>
      </c>
      <c r="B50" t="s">
        <v>382</v>
      </c>
      <c r="C50" t="s">
        <v>99</v>
      </c>
      <c r="D50" t="s">
        <v>122</v>
      </c>
      <c r="E50" t="s">
        <v>383</v>
      </c>
      <c r="F50" t="s">
        <v>384</v>
      </c>
      <c r="G50" t="s">
        <v>101</v>
      </c>
      <c r="H50" s="68">
        <v>12275</v>
      </c>
      <c r="I50" s="68">
        <v>2711</v>
      </c>
      <c r="J50" s="68">
        <v>2.63164</v>
      </c>
      <c r="K50" s="68">
        <v>335.40688999999998</v>
      </c>
      <c r="L50" s="69">
        <v>2.0000000000000001E-4</v>
      </c>
      <c r="M50" s="69">
        <v>4.4000000000000003E-3</v>
      </c>
      <c r="N50" s="69">
        <v>1.4E-3</v>
      </c>
    </row>
    <row r="51" spans="1:14">
      <c r="A51" t="s">
        <v>385</v>
      </c>
      <c r="B51" t="s">
        <v>386</v>
      </c>
      <c r="C51" t="s">
        <v>99</v>
      </c>
      <c r="D51" t="s">
        <v>122</v>
      </c>
      <c r="E51" t="s">
        <v>387</v>
      </c>
      <c r="F51" t="s">
        <v>384</v>
      </c>
      <c r="G51" t="s">
        <v>101</v>
      </c>
      <c r="H51" s="68">
        <v>3167</v>
      </c>
      <c r="I51" s="68">
        <v>11670</v>
      </c>
      <c r="J51" s="68">
        <v>0</v>
      </c>
      <c r="K51" s="68">
        <v>369.58890000000002</v>
      </c>
      <c r="L51" s="69">
        <v>1E-4</v>
      </c>
      <c r="M51" s="69">
        <v>4.7999999999999996E-3</v>
      </c>
      <c r="N51" s="69">
        <v>1.6000000000000001E-3</v>
      </c>
    </row>
    <row r="52" spans="1:14">
      <c r="A52" t="s">
        <v>388</v>
      </c>
      <c r="B52" t="s">
        <v>389</v>
      </c>
      <c r="C52" t="s">
        <v>99</v>
      </c>
      <c r="D52" t="s">
        <v>122</v>
      </c>
      <c r="E52" t="s">
        <v>390</v>
      </c>
      <c r="F52" t="s">
        <v>384</v>
      </c>
      <c r="G52" t="s">
        <v>101</v>
      </c>
      <c r="H52" s="68">
        <v>12394</v>
      </c>
      <c r="I52" s="68">
        <v>2306</v>
      </c>
      <c r="J52" s="68">
        <v>0</v>
      </c>
      <c r="K52" s="68">
        <v>285.80563999999998</v>
      </c>
      <c r="L52" s="69">
        <v>1E-4</v>
      </c>
      <c r="M52" s="69">
        <v>3.7000000000000002E-3</v>
      </c>
      <c r="N52" s="69">
        <v>1.1999999999999999E-3</v>
      </c>
    </row>
    <row r="53" spans="1:14">
      <c r="A53" t="s">
        <v>391</v>
      </c>
      <c r="B53" t="s">
        <v>392</v>
      </c>
      <c r="C53" t="s">
        <v>99</v>
      </c>
      <c r="D53" t="s">
        <v>122</v>
      </c>
      <c r="E53" t="s">
        <v>393</v>
      </c>
      <c r="F53" t="s">
        <v>384</v>
      </c>
      <c r="G53" t="s">
        <v>101</v>
      </c>
      <c r="H53" s="68">
        <v>11183</v>
      </c>
      <c r="I53" s="68">
        <v>4915</v>
      </c>
      <c r="J53" s="68">
        <v>0</v>
      </c>
      <c r="K53" s="68">
        <v>549.64445000000001</v>
      </c>
      <c r="L53" s="69">
        <v>2.0000000000000001E-4</v>
      </c>
      <c r="M53" s="69">
        <v>7.1999999999999998E-3</v>
      </c>
      <c r="N53" s="69">
        <v>2.3999999999999998E-3</v>
      </c>
    </row>
    <row r="54" spans="1:14">
      <c r="A54" t="s">
        <v>394</v>
      </c>
      <c r="B54" t="s">
        <v>395</v>
      </c>
      <c r="C54" t="s">
        <v>99</v>
      </c>
      <c r="D54" t="s">
        <v>122</v>
      </c>
      <c r="E54" t="s">
        <v>396</v>
      </c>
      <c r="F54" t="s">
        <v>310</v>
      </c>
      <c r="G54" t="s">
        <v>101</v>
      </c>
      <c r="H54" s="68">
        <v>5045</v>
      </c>
      <c r="I54" s="68">
        <v>36010</v>
      </c>
      <c r="J54" s="68">
        <v>0</v>
      </c>
      <c r="K54" s="68">
        <v>1816.7045000000001</v>
      </c>
      <c r="L54" s="69">
        <v>2.9999999999999997E-4</v>
      </c>
      <c r="M54" s="69">
        <v>2.3699999999999999E-2</v>
      </c>
      <c r="N54" s="69">
        <v>7.7999999999999996E-3</v>
      </c>
    </row>
    <row r="55" spans="1:14">
      <c r="A55" t="s">
        <v>397</v>
      </c>
      <c r="B55" t="s">
        <v>398</v>
      </c>
      <c r="C55" t="s">
        <v>99</v>
      </c>
      <c r="D55" t="s">
        <v>122</v>
      </c>
      <c r="E55" t="s">
        <v>399</v>
      </c>
      <c r="F55" t="s">
        <v>310</v>
      </c>
      <c r="G55" t="s">
        <v>101</v>
      </c>
      <c r="H55" s="68">
        <v>49069</v>
      </c>
      <c r="I55" s="68">
        <v>2664</v>
      </c>
      <c r="J55" s="68">
        <v>0</v>
      </c>
      <c r="K55" s="68">
        <v>1307.1981599999999</v>
      </c>
      <c r="L55" s="69">
        <v>2.0000000000000001E-4</v>
      </c>
      <c r="M55" s="69">
        <v>1.7100000000000001E-2</v>
      </c>
      <c r="N55" s="69">
        <v>5.5999999999999999E-3</v>
      </c>
    </row>
    <row r="56" spans="1:14">
      <c r="A56" t="s">
        <v>400</v>
      </c>
      <c r="B56" t="s">
        <v>401</v>
      </c>
      <c r="C56" t="s">
        <v>99</v>
      </c>
      <c r="D56" t="s">
        <v>122</v>
      </c>
      <c r="E56" t="s">
        <v>402</v>
      </c>
      <c r="F56" t="s">
        <v>310</v>
      </c>
      <c r="G56" t="s">
        <v>101</v>
      </c>
      <c r="H56" s="68">
        <v>10704</v>
      </c>
      <c r="I56" s="68">
        <v>9854</v>
      </c>
      <c r="J56" s="68">
        <v>0</v>
      </c>
      <c r="K56" s="68">
        <v>1054.77216</v>
      </c>
      <c r="L56" s="69">
        <v>2.9999999999999997E-4</v>
      </c>
      <c r="M56" s="69">
        <v>1.38E-2</v>
      </c>
      <c r="N56" s="69">
        <v>4.4999999999999997E-3</v>
      </c>
    </row>
    <row r="57" spans="1:14">
      <c r="A57" t="s">
        <v>403</v>
      </c>
      <c r="B57" t="s">
        <v>404</v>
      </c>
      <c r="C57" t="s">
        <v>99</v>
      </c>
      <c r="D57" t="s">
        <v>122</v>
      </c>
      <c r="E57" t="s">
        <v>405</v>
      </c>
      <c r="F57" t="s">
        <v>310</v>
      </c>
      <c r="G57" t="s">
        <v>101</v>
      </c>
      <c r="H57" s="68">
        <v>71657</v>
      </c>
      <c r="I57" s="68">
        <v>1545</v>
      </c>
      <c r="J57" s="68">
        <v>0</v>
      </c>
      <c r="K57" s="68">
        <v>1107.1006500000001</v>
      </c>
      <c r="L57" s="69">
        <v>4.0000000000000002E-4</v>
      </c>
      <c r="M57" s="69">
        <v>1.4500000000000001E-2</v>
      </c>
      <c r="N57" s="69">
        <v>4.7000000000000002E-3</v>
      </c>
    </row>
    <row r="58" spans="1:14">
      <c r="A58" t="s">
        <v>406</v>
      </c>
      <c r="B58" t="s">
        <v>407</v>
      </c>
      <c r="C58" t="s">
        <v>99</v>
      </c>
      <c r="D58" t="s">
        <v>122</v>
      </c>
      <c r="E58" t="s">
        <v>408</v>
      </c>
      <c r="F58" t="s">
        <v>409</v>
      </c>
      <c r="G58" t="s">
        <v>101</v>
      </c>
      <c r="H58" s="68">
        <v>7436</v>
      </c>
      <c r="I58" s="68">
        <v>9018</v>
      </c>
      <c r="J58" s="68">
        <v>0</v>
      </c>
      <c r="K58" s="68">
        <v>670.57848000000001</v>
      </c>
      <c r="L58" s="69">
        <v>1E-4</v>
      </c>
      <c r="M58" s="69">
        <v>8.8000000000000005E-3</v>
      </c>
      <c r="N58" s="69">
        <v>2.8999999999999998E-3</v>
      </c>
    </row>
    <row r="59" spans="1:14">
      <c r="A59" t="s">
        <v>410</v>
      </c>
      <c r="B59" t="s">
        <v>411</v>
      </c>
      <c r="C59" t="s">
        <v>99</v>
      </c>
      <c r="D59" t="s">
        <v>122</v>
      </c>
      <c r="E59" t="s">
        <v>412</v>
      </c>
      <c r="F59" t="s">
        <v>124</v>
      </c>
      <c r="G59" t="s">
        <v>101</v>
      </c>
      <c r="H59" s="68">
        <v>1048</v>
      </c>
      <c r="I59" s="68">
        <v>21740</v>
      </c>
      <c r="J59" s="68">
        <v>0</v>
      </c>
      <c r="K59" s="68">
        <v>227.83519999999999</v>
      </c>
      <c r="L59" s="69">
        <v>1E-4</v>
      </c>
      <c r="M59" s="69">
        <v>3.0000000000000001E-3</v>
      </c>
      <c r="N59" s="69">
        <v>1E-3</v>
      </c>
    </row>
    <row r="60" spans="1:14">
      <c r="A60" t="s">
        <v>413</v>
      </c>
      <c r="B60" t="s">
        <v>414</v>
      </c>
      <c r="C60" t="s">
        <v>99</v>
      </c>
      <c r="D60" t="s">
        <v>122</v>
      </c>
      <c r="E60" t="s">
        <v>415</v>
      </c>
      <c r="F60" t="s">
        <v>124</v>
      </c>
      <c r="G60" t="s">
        <v>101</v>
      </c>
      <c r="H60" s="68">
        <v>239387</v>
      </c>
      <c r="I60" s="68">
        <v>626</v>
      </c>
      <c r="J60" s="68">
        <v>0</v>
      </c>
      <c r="K60" s="68">
        <v>1498.5626199999999</v>
      </c>
      <c r="L60" s="69">
        <v>2.9999999999999997E-4</v>
      </c>
      <c r="M60" s="69">
        <v>1.9599999999999999E-2</v>
      </c>
      <c r="N60" s="69">
        <v>6.4000000000000003E-3</v>
      </c>
    </row>
    <row r="61" spans="1:14">
      <c r="A61" t="s">
        <v>416</v>
      </c>
      <c r="B61" t="s">
        <v>417</v>
      </c>
      <c r="C61" t="s">
        <v>99</v>
      </c>
      <c r="D61" t="s">
        <v>122</v>
      </c>
      <c r="E61" t="s">
        <v>418</v>
      </c>
      <c r="F61" t="s">
        <v>124</v>
      </c>
      <c r="G61" t="s">
        <v>101</v>
      </c>
      <c r="H61" s="68">
        <v>12620</v>
      </c>
      <c r="I61" s="68">
        <v>1460</v>
      </c>
      <c r="J61" s="68">
        <v>0</v>
      </c>
      <c r="K61" s="68">
        <v>184.25200000000001</v>
      </c>
      <c r="L61" s="69">
        <v>1E-4</v>
      </c>
      <c r="M61" s="69">
        <v>2.3999999999999998E-3</v>
      </c>
      <c r="N61" s="69">
        <v>8.0000000000000004E-4</v>
      </c>
    </row>
    <row r="62" spans="1:14">
      <c r="A62" t="s">
        <v>419</v>
      </c>
      <c r="B62" t="s">
        <v>420</v>
      </c>
      <c r="C62" t="s">
        <v>99</v>
      </c>
      <c r="D62" t="s">
        <v>122</v>
      </c>
      <c r="E62" t="s">
        <v>421</v>
      </c>
      <c r="F62" t="s">
        <v>422</v>
      </c>
      <c r="G62" t="s">
        <v>101</v>
      </c>
      <c r="H62" s="68">
        <v>807</v>
      </c>
      <c r="I62" s="68">
        <v>43520</v>
      </c>
      <c r="J62" s="68">
        <v>2.39086</v>
      </c>
      <c r="K62" s="68">
        <v>353.59726000000001</v>
      </c>
      <c r="L62" s="69">
        <v>1E-4</v>
      </c>
      <c r="M62" s="69">
        <v>4.5999999999999999E-3</v>
      </c>
      <c r="N62" s="69">
        <v>1.5E-3</v>
      </c>
    </row>
    <row r="63" spans="1:14">
      <c r="A63" t="s">
        <v>423</v>
      </c>
      <c r="B63" t="s">
        <v>424</v>
      </c>
      <c r="C63" t="s">
        <v>99</v>
      </c>
      <c r="D63" t="s">
        <v>122</v>
      </c>
      <c r="E63" t="s">
        <v>425</v>
      </c>
      <c r="F63" t="s">
        <v>422</v>
      </c>
      <c r="G63" t="s">
        <v>101</v>
      </c>
      <c r="H63" s="68">
        <v>2292</v>
      </c>
      <c r="I63" s="68">
        <v>15820</v>
      </c>
      <c r="J63" s="68">
        <v>2.2919999999999998</v>
      </c>
      <c r="K63" s="68">
        <v>364.88639999999998</v>
      </c>
      <c r="L63" s="69">
        <v>1E-4</v>
      </c>
      <c r="M63" s="69">
        <v>4.7999999999999996E-3</v>
      </c>
      <c r="N63" s="69">
        <v>1.6000000000000001E-3</v>
      </c>
    </row>
    <row r="64" spans="1:14">
      <c r="A64" t="s">
        <v>426</v>
      </c>
      <c r="B64" t="s">
        <v>427</v>
      </c>
      <c r="C64" t="s">
        <v>99</v>
      </c>
      <c r="D64" t="s">
        <v>122</v>
      </c>
      <c r="E64" t="s">
        <v>428</v>
      </c>
      <c r="F64" t="s">
        <v>422</v>
      </c>
      <c r="G64" t="s">
        <v>101</v>
      </c>
      <c r="H64" s="68">
        <v>4054</v>
      </c>
      <c r="I64" s="68">
        <v>8002</v>
      </c>
      <c r="J64" s="68">
        <v>0</v>
      </c>
      <c r="K64" s="68">
        <v>324.40107999999998</v>
      </c>
      <c r="L64" s="69">
        <v>1E-4</v>
      </c>
      <c r="M64" s="69">
        <v>4.1999999999999997E-3</v>
      </c>
      <c r="N64" s="69">
        <v>1.4E-3</v>
      </c>
    </row>
    <row r="65" spans="1:14">
      <c r="A65" t="s">
        <v>429</v>
      </c>
      <c r="B65" t="s">
        <v>430</v>
      </c>
      <c r="C65" t="s">
        <v>99</v>
      </c>
      <c r="D65" t="s">
        <v>122</v>
      </c>
      <c r="E65" t="s">
        <v>431</v>
      </c>
      <c r="F65" t="s">
        <v>432</v>
      </c>
      <c r="G65" t="s">
        <v>101</v>
      </c>
      <c r="H65" s="68">
        <v>632</v>
      </c>
      <c r="I65" s="68">
        <v>54810</v>
      </c>
      <c r="J65" s="68">
        <v>3.16</v>
      </c>
      <c r="K65" s="68">
        <v>349.55919999999998</v>
      </c>
      <c r="L65" s="69">
        <v>1E-4</v>
      </c>
      <c r="M65" s="69">
        <v>4.5999999999999999E-3</v>
      </c>
      <c r="N65" s="69">
        <v>1.5E-3</v>
      </c>
    </row>
    <row r="66" spans="1:14">
      <c r="A66" t="s">
        <v>433</v>
      </c>
      <c r="B66" t="s">
        <v>434</v>
      </c>
      <c r="C66" t="s">
        <v>99</v>
      </c>
      <c r="D66" t="s">
        <v>122</v>
      </c>
      <c r="E66" t="s">
        <v>435</v>
      </c>
      <c r="F66" t="s">
        <v>436</v>
      </c>
      <c r="G66" t="s">
        <v>101</v>
      </c>
      <c r="H66" s="68">
        <v>25981</v>
      </c>
      <c r="I66" s="68">
        <v>2130</v>
      </c>
      <c r="J66" s="68">
        <v>0</v>
      </c>
      <c r="K66" s="68">
        <v>553.39530000000002</v>
      </c>
      <c r="L66" s="69">
        <v>1E-4</v>
      </c>
      <c r="M66" s="69">
        <v>7.1999999999999998E-3</v>
      </c>
      <c r="N66" s="69">
        <v>2.3999999999999998E-3</v>
      </c>
    </row>
    <row r="67" spans="1:14">
      <c r="A67" t="s">
        <v>437</v>
      </c>
      <c r="B67" t="s">
        <v>438</v>
      </c>
      <c r="C67" t="s">
        <v>99</v>
      </c>
      <c r="D67" t="s">
        <v>122</v>
      </c>
      <c r="E67" t="s">
        <v>439</v>
      </c>
      <c r="F67" t="s">
        <v>436</v>
      </c>
      <c r="G67" t="s">
        <v>101</v>
      </c>
      <c r="H67" s="68">
        <v>27273.55</v>
      </c>
      <c r="I67" s="68">
        <v>1148</v>
      </c>
      <c r="J67" s="68">
        <v>0</v>
      </c>
      <c r="K67" s="68">
        <v>313.10035399999998</v>
      </c>
      <c r="L67" s="69">
        <v>1E-4</v>
      </c>
      <c r="M67" s="69">
        <v>4.1000000000000003E-3</v>
      </c>
      <c r="N67" s="69">
        <v>1.2999999999999999E-3</v>
      </c>
    </row>
    <row r="68" spans="1:14">
      <c r="A68" t="s">
        <v>440</v>
      </c>
      <c r="B68" t="s">
        <v>441</v>
      </c>
      <c r="C68" t="s">
        <v>99</v>
      </c>
      <c r="D68" t="s">
        <v>122</v>
      </c>
      <c r="E68" t="s">
        <v>442</v>
      </c>
      <c r="F68" t="s">
        <v>131</v>
      </c>
      <c r="G68" t="s">
        <v>101</v>
      </c>
      <c r="H68" s="68">
        <v>17701</v>
      </c>
      <c r="I68" s="68">
        <v>1250</v>
      </c>
      <c r="J68" s="68">
        <v>0</v>
      </c>
      <c r="K68" s="68">
        <v>221.26249999999999</v>
      </c>
      <c r="L68" s="69">
        <v>1E-4</v>
      </c>
      <c r="M68" s="69">
        <v>2.8999999999999998E-3</v>
      </c>
      <c r="N68" s="69">
        <v>8.9999999999999998E-4</v>
      </c>
    </row>
    <row r="69" spans="1:14">
      <c r="A69" t="s">
        <v>443</v>
      </c>
      <c r="B69" t="s">
        <v>444</v>
      </c>
      <c r="C69" t="s">
        <v>99</v>
      </c>
      <c r="D69" t="s">
        <v>122</v>
      </c>
      <c r="E69" t="s">
        <v>445</v>
      </c>
      <c r="F69" t="s">
        <v>131</v>
      </c>
      <c r="G69" t="s">
        <v>101</v>
      </c>
      <c r="H69" s="68">
        <v>50724</v>
      </c>
      <c r="I69" s="68">
        <v>1617</v>
      </c>
      <c r="J69" s="68">
        <v>0</v>
      </c>
      <c r="K69" s="68">
        <v>820.20708000000002</v>
      </c>
      <c r="L69" s="69">
        <v>2.9999999999999997E-4</v>
      </c>
      <c r="M69" s="69">
        <v>1.0699999999999999E-2</v>
      </c>
      <c r="N69" s="69">
        <v>3.5000000000000001E-3</v>
      </c>
    </row>
    <row r="70" spans="1:14">
      <c r="A70" s="70" t="s">
        <v>446</v>
      </c>
      <c r="D70" s="14"/>
      <c r="E70" s="14"/>
      <c r="F70" s="14"/>
      <c r="H70" s="72">
        <v>1463032.36</v>
      </c>
      <c r="J70" s="72">
        <v>0</v>
      </c>
      <c r="K70" s="72">
        <v>9660.1227579999995</v>
      </c>
      <c r="M70" s="71">
        <v>0.1263</v>
      </c>
      <c r="N70" s="71">
        <v>4.1300000000000003E-2</v>
      </c>
    </row>
    <row r="71" spans="1:14">
      <c r="A71" t="s">
        <v>447</v>
      </c>
      <c r="B71" t="s">
        <v>448</v>
      </c>
      <c r="C71" t="s">
        <v>99</v>
      </c>
      <c r="D71" t="s">
        <v>122</v>
      </c>
      <c r="E71" t="s">
        <v>449</v>
      </c>
      <c r="F71" t="s">
        <v>260</v>
      </c>
      <c r="G71" t="s">
        <v>101</v>
      </c>
      <c r="H71" s="68">
        <v>80550</v>
      </c>
      <c r="I71" s="68">
        <v>908</v>
      </c>
      <c r="J71" s="68">
        <v>0</v>
      </c>
      <c r="K71" s="68">
        <v>731.39400000000001</v>
      </c>
      <c r="L71" s="69">
        <v>2.3E-3</v>
      </c>
      <c r="M71" s="69">
        <v>9.5999999999999992E-3</v>
      </c>
      <c r="N71" s="69">
        <v>3.0999999999999999E-3</v>
      </c>
    </row>
    <row r="72" spans="1:14">
      <c r="A72" t="s">
        <v>450</v>
      </c>
      <c r="B72" t="s">
        <v>451</v>
      </c>
      <c r="C72" t="s">
        <v>99</v>
      </c>
      <c r="D72" t="s">
        <v>122</v>
      </c>
      <c r="E72" t="s">
        <v>452</v>
      </c>
      <c r="F72" t="s">
        <v>260</v>
      </c>
      <c r="G72" t="s">
        <v>101</v>
      </c>
      <c r="H72" s="68">
        <v>7363</v>
      </c>
      <c r="I72" s="68">
        <v>633.70000000000005</v>
      </c>
      <c r="J72" s="68">
        <v>0</v>
      </c>
      <c r="K72" s="68">
        <v>46.659331000000002</v>
      </c>
      <c r="L72" s="69">
        <v>1E-4</v>
      </c>
      <c r="M72" s="69">
        <v>5.9999999999999995E-4</v>
      </c>
      <c r="N72" s="69">
        <v>2.0000000000000001E-4</v>
      </c>
    </row>
    <row r="73" spans="1:14">
      <c r="A73" t="s">
        <v>453</v>
      </c>
      <c r="B73" t="s">
        <v>454</v>
      </c>
      <c r="C73" t="s">
        <v>99</v>
      </c>
      <c r="D73" t="s">
        <v>122</v>
      </c>
      <c r="E73" t="s">
        <v>455</v>
      </c>
      <c r="F73" t="s">
        <v>260</v>
      </c>
      <c r="G73" t="s">
        <v>101</v>
      </c>
      <c r="H73" s="68">
        <v>2435</v>
      </c>
      <c r="I73" s="68">
        <v>2795</v>
      </c>
      <c r="J73" s="68">
        <v>0</v>
      </c>
      <c r="K73" s="68">
        <v>68.058250000000001</v>
      </c>
      <c r="L73" s="69">
        <v>1E-4</v>
      </c>
      <c r="M73" s="69">
        <v>8.9999999999999998E-4</v>
      </c>
      <c r="N73" s="69">
        <v>2.9999999999999997E-4</v>
      </c>
    </row>
    <row r="74" spans="1:14">
      <c r="A74" t="s">
        <v>456</v>
      </c>
      <c r="B74" t="s">
        <v>457</v>
      </c>
      <c r="C74" t="s">
        <v>99</v>
      </c>
      <c r="D74" t="s">
        <v>122</v>
      </c>
      <c r="E74" t="s">
        <v>458</v>
      </c>
      <c r="F74" t="s">
        <v>349</v>
      </c>
      <c r="G74" t="s">
        <v>101</v>
      </c>
      <c r="H74" s="68">
        <v>42583.06</v>
      </c>
      <c r="I74" s="68">
        <v>3330</v>
      </c>
      <c r="J74" s="68">
        <v>0</v>
      </c>
      <c r="K74" s="68">
        <v>1418.0158980000001</v>
      </c>
      <c r="L74" s="69">
        <v>2.9999999999999997E-4</v>
      </c>
      <c r="M74" s="69">
        <v>1.8499999999999999E-2</v>
      </c>
      <c r="N74" s="69">
        <v>6.1000000000000004E-3</v>
      </c>
    </row>
    <row r="75" spans="1:14">
      <c r="A75" t="s">
        <v>459</v>
      </c>
      <c r="B75" t="s">
        <v>460</v>
      </c>
      <c r="C75" t="s">
        <v>99</v>
      </c>
      <c r="D75" t="s">
        <v>122</v>
      </c>
      <c r="E75" t="s">
        <v>461</v>
      </c>
      <c r="F75" t="s">
        <v>479</v>
      </c>
      <c r="G75" t="s">
        <v>101</v>
      </c>
      <c r="H75" s="68">
        <v>25000</v>
      </c>
      <c r="I75" s="68">
        <v>797.2</v>
      </c>
      <c r="J75" s="68">
        <v>0</v>
      </c>
      <c r="K75" s="68">
        <v>199.3</v>
      </c>
      <c r="L75" s="69">
        <v>6.1999999999999998E-3</v>
      </c>
      <c r="M75" s="69">
        <v>2.5999999999999999E-3</v>
      </c>
      <c r="N75" s="69">
        <v>8.9999999999999998E-4</v>
      </c>
    </row>
    <row r="76" spans="1:14">
      <c r="A76" t="s">
        <v>463</v>
      </c>
      <c r="B76" t="s">
        <v>464</v>
      </c>
      <c r="C76" t="s">
        <v>99</v>
      </c>
      <c r="D76" t="s">
        <v>122</v>
      </c>
      <c r="E76" t="s">
        <v>465</v>
      </c>
      <c r="F76" t="s">
        <v>264</v>
      </c>
      <c r="G76" t="s">
        <v>101</v>
      </c>
      <c r="H76" s="68">
        <v>35236</v>
      </c>
      <c r="I76" s="68">
        <v>820.2</v>
      </c>
      <c r="J76" s="68">
        <v>0</v>
      </c>
      <c r="K76" s="68">
        <v>289.005672</v>
      </c>
      <c r="L76" s="69">
        <v>5.0000000000000001E-4</v>
      </c>
      <c r="M76" s="69">
        <v>3.8E-3</v>
      </c>
      <c r="N76" s="69">
        <v>1.1999999999999999E-3</v>
      </c>
    </row>
    <row r="77" spans="1:14">
      <c r="A77" t="s">
        <v>466</v>
      </c>
      <c r="B77" t="s">
        <v>467</v>
      </c>
      <c r="C77" t="s">
        <v>99</v>
      </c>
      <c r="D77" t="s">
        <v>122</v>
      </c>
      <c r="E77" t="s">
        <v>468</v>
      </c>
      <c r="F77" t="s">
        <v>353</v>
      </c>
      <c r="G77" t="s">
        <v>101</v>
      </c>
      <c r="H77" s="68">
        <v>23194</v>
      </c>
      <c r="I77" s="68">
        <v>1834</v>
      </c>
      <c r="J77" s="68">
        <v>0</v>
      </c>
      <c r="K77" s="68">
        <v>425.37795999999997</v>
      </c>
      <c r="L77" s="69">
        <v>4.0000000000000002E-4</v>
      </c>
      <c r="M77" s="69">
        <v>5.5999999999999999E-3</v>
      </c>
      <c r="N77" s="69">
        <v>1.8E-3</v>
      </c>
    </row>
    <row r="78" spans="1:14">
      <c r="A78" t="s">
        <v>469</v>
      </c>
      <c r="B78" t="s">
        <v>470</v>
      </c>
      <c r="C78" t="s">
        <v>99</v>
      </c>
      <c r="D78" t="s">
        <v>122</v>
      </c>
      <c r="E78" t="s">
        <v>471</v>
      </c>
      <c r="F78" t="s">
        <v>472</v>
      </c>
      <c r="G78" t="s">
        <v>101</v>
      </c>
      <c r="H78" s="68">
        <v>39190</v>
      </c>
      <c r="I78" s="68">
        <v>911.7</v>
      </c>
      <c r="J78" s="68">
        <v>0</v>
      </c>
      <c r="K78" s="68">
        <v>357.29523</v>
      </c>
      <c r="L78" s="69">
        <v>9.1999999999999998E-3</v>
      </c>
      <c r="M78" s="69">
        <v>4.7000000000000002E-3</v>
      </c>
      <c r="N78" s="69">
        <v>1.5E-3</v>
      </c>
    </row>
    <row r="79" spans="1:14">
      <c r="A79" t="s">
        <v>473</v>
      </c>
      <c r="B79" t="s">
        <v>474</v>
      </c>
      <c r="C79" t="s">
        <v>99</v>
      </c>
      <c r="D79" t="s">
        <v>122</v>
      </c>
      <c r="E79" t="s">
        <v>475</v>
      </c>
      <c r="F79" t="s">
        <v>472</v>
      </c>
      <c r="G79" t="s">
        <v>101</v>
      </c>
      <c r="H79" s="68">
        <v>20543</v>
      </c>
      <c r="I79" s="68">
        <v>1760</v>
      </c>
      <c r="J79" s="68">
        <v>0</v>
      </c>
      <c r="K79" s="68">
        <v>361.55680000000001</v>
      </c>
      <c r="L79" s="69">
        <v>5.5999999999999999E-3</v>
      </c>
      <c r="M79" s="69">
        <v>4.7000000000000002E-3</v>
      </c>
      <c r="N79" s="69">
        <v>1.5E-3</v>
      </c>
    </row>
    <row r="80" spans="1:14">
      <c r="A80" t="s">
        <v>476</v>
      </c>
      <c r="B80" t="s">
        <v>477</v>
      </c>
      <c r="C80" t="s">
        <v>99</v>
      </c>
      <c r="D80" t="s">
        <v>122</v>
      </c>
      <c r="E80" t="s">
        <v>478</v>
      </c>
      <c r="F80" t="s">
        <v>479</v>
      </c>
      <c r="G80" t="s">
        <v>101</v>
      </c>
      <c r="H80" s="68">
        <v>40400</v>
      </c>
      <c r="I80" s="68">
        <v>678.5</v>
      </c>
      <c r="J80" s="68">
        <v>0</v>
      </c>
      <c r="K80" s="68">
        <v>274.11399999999998</v>
      </c>
      <c r="L80" s="69">
        <v>5.7999999999999996E-3</v>
      </c>
      <c r="M80" s="69">
        <v>3.5999999999999999E-3</v>
      </c>
      <c r="N80" s="69">
        <v>1.1999999999999999E-3</v>
      </c>
    </row>
    <row r="81" spans="1:14">
      <c r="A81" t="s">
        <v>480</v>
      </c>
      <c r="B81" t="s">
        <v>481</v>
      </c>
      <c r="C81" t="s">
        <v>99</v>
      </c>
      <c r="D81" t="s">
        <v>122</v>
      </c>
      <c r="E81" t="s">
        <v>482</v>
      </c>
      <c r="F81" t="s">
        <v>367</v>
      </c>
      <c r="G81" t="s">
        <v>101</v>
      </c>
      <c r="H81" s="68">
        <v>555399</v>
      </c>
      <c r="I81" s="68">
        <v>65.900000000000006</v>
      </c>
      <c r="J81" s="68">
        <v>0</v>
      </c>
      <c r="K81" s="68">
        <v>366.00794100000002</v>
      </c>
      <c r="L81" s="69">
        <v>2.5000000000000001E-3</v>
      </c>
      <c r="M81" s="69">
        <v>4.7999999999999996E-3</v>
      </c>
      <c r="N81" s="69">
        <v>1.6000000000000001E-3</v>
      </c>
    </row>
    <row r="82" spans="1:14">
      <c r="A82" t="s">
        <v>483</v>
      </c>
      <c r="B82" t="s">
        <v>484</v>
      </c>
      <c r="C82" t="s">
        <v>99</v>
      </c>
      <c r="D82" t="s">
        <v>122</v>
      </c>
      <c r="E82" t="s">
        <v>485</v>
      </c>
      <c r="F82" t="s">
        <v>486</v>
      </c>
      <c r="G82" t="s">
        <v>101</v>
      </c>
      <c r="H82" s="68">
        <v>1867</v>
      </c>
      <c r="I82" s="68">
        <v>1768</v>
      </c>
      <c r="J82" s="68">
        <v>0</v>
      </c>
      <c r="K82" s="68">
        <v>33.008560000000003</v>
      </c>
      <c r="L82" s="69">
        <v>1E-4</v>
      </c>
      <c r="M82" s="69">
        <v>4.0000000000000002E-4</v>
      </c>
      <c r="N82" s="69">
        <v>1E-4</v>
      </c>
    </row>
    <row r="83" spans="1:14">
      <c r="A83" t="s">
        <v>487</v>
      </c>
      <c r="B83" t="s">
        <v>488</v>
      </c>
      <c r="C83" t="s">
        <v>99</v>
      </c>
      <c r="D83" t="s">
        <v>122</v>
      </c>
      <c r="E83" t="s">
        <v>489</v>
      </c>
      <c r="F83" t="s">
        <v>306</v>
      </c>
      <c r="G83" t="s">
        <v>101</v>
      </c>
      <c r="H83" s="68">
        <v>14070</v>
      </c>
      <c r="I83" s="68">
        <v>6467</v>
      </c>
      <c r="J83" s="68">
        <v>0</v>
      </c>
      <c r="K83" s="68">
        <v>909.90689999999995</v>
      </c>
      <c r="L83" s="69">
        <v>5.0000000000000001E-4</v>
      </c>
      <c r="M83" s="69">
        <v>1.1900000000000001E-2</v>
      </c>
      <c r="N83" s="69">
        <v>3.8999999999999998E-3</v>
      </c>
    </row>
    <row r="84" spans="1:14">
      <c r="A84" t="s">
        <v>490</v>
      </c>
      <c r="B84" t="s">
        <v>491</v>
      </c>
      <c r="C84" t="s">
        <v>99</v>
      </c>
      <c r="D84" t="s">
        <v>122</v>
      </c>
      <c r="E84" t="s">
        <v>492</v>
      </c>
      <c r="F84" t="s">
        <v>493</v>
      </c>
      <c r="G84" t="s">
        <v>101</v>
      </c>
      <c r="H84" s="68">
        <v>1792</v>
      </c>
      <c r="I84" s="68">
        <v>7080</v>
      </c>
      <c r="J84" s="68">
        <v>0</v>
      </c>
      <c r="K84" s="68">
        <v>126.8736</v>
      </c>
      <c r="L84" s="69">
        <v>2.0000000000000001E-4</v>
      </c>
      <c r="M84" s="69">
        <v>1.6999999999999999E-3</v>
      </c>
      <c r="N84" s="69">
        <v>5.0000000000000001E-4</v>
      </c>
    </row>
    <row r="85" spans="1:14">
      <c r="A85" t="s">
        <v>494</v>
      </c>
      <c r="B85" t="s">
        <v>495</v>
      </c>
      <c r="C85" t="s">
        <v>99</v>
      </c>
      <c r="D85" t="s">
        <v>122</v>
      </c>
      <c r="E85" t="s">
        <v>496</v>
      </c>
      <c r="F85" t="s">
        <v>310</v>
      </c>
      <c r="G85" t="s">
        <v>101</v>
      </c>
      <c r="H85" s="68">
        <v>35285.300000000003</v>
      </c>
      <c r="I85" s="68">
        <v>603</v>
      </c>
      <c r="J85" s="68">
        <v>0</v>
      </c>
      <c r="K85" s="68">
        <v>212.77035900000001</v>
      </c>
      <c r="L85" s="69">
        <v>2.9999999999999997E-4</v>
      </c>
      <c r="M85" s="69">
        <v>2.8E-3</v>
      </c>
      <c r="N85" s="69">
        <v>8.9999999999999998E-4</v>
      </c>
    </row>
    <row r="86" spans="1:14">
      <c r="A86" t="s">
        <v>497</v>
      </c>
      <c r="B86" t="s">
        <v>498</v>
      </c>
      <c r="C86" t="s">
        <v>99</v>
      </c>
      <c r="D86" t="s">
        <v>122</v>
      </c>
      <c r="E86" t="s">
        <v>499</v>
      </c>
      <c r="F86" t="s">
        <v>329</v>
      </c>
      <c r="G86" t="s">
        <v>101</v>
      </c>
      <c r="H86" s="68">
        <v>213841</v>
      </c>
      <c r="I86" s="68">
        <v>235.7</v>
      </c>
      <c r="J86" s="68">
        <v>0</v>
      </c>
      <c r="K86" s="68">
        <v>504.02323699999999</v>
      </c>
      <c r="L86" s="69">
        <v>1.8E-3</v>
      </c>
      <c r="M86" s="69">
        <v>6.6E-3</v>
      </c>
      <c r="N86" s="69">
        <v>2.2000000000000001E-3</v>
      </c>
    </row>
    <row r="87" spans="1:14">
      <c r="A87" t="s">
        <v>500</v>
      </c>
      <c r="B87" t="s">
        <v>501</v>
      </c>
      <c r="C87" t="s">
        <v>99</v>
      </c>
      <c r="D87" t="s">
        <v>122</v>
      </c>
      <c r="E87" t="s">
        <v>502</v>
      </c>
      <c r="F87" t="s">
        <v>124</v>
      </c>
      <c r="G87" t="s">
        <v>101</v>
      </c>
      <c r="H87" s="68">
        <v>16500</v>
      </c>
      <c r="I87" s="68">
        <v>3700</v>
      </c>
      <c r="J87" s="68">
        <v>0</v>
      </c>
      <c r="K87" s="68">
        <v>610.5</v>
      </c>
      <c r="L87" s="69">
        <v>1.2999999999999999E-3</v>
      </c>
      <c r="M87" s="69">
        <v>8.0000000000000002E-3</v>
      </c>
      <c r="N87" s="69">
        <v>2.5999999999999999E-3</v>
      </c>
    </row>
    <row r="88" spans="1:14">
      <c r="A88" t="s">
        <v>503</v>
      </c>
      <c r="B88" t="s">
        <v>504</v>
      </c>
      <c r="C88" t="s">
        <v>99</v>
      </c>
      <c r="D88" t="s">
        <v>122</v>
      </c>
      <c r="E88" t="s">
        <v>505</v>
      </c>
      <c r="F88" t="s">
        <v>436</v>
      </c>
      <c r="G88" t="s">
        <v>101</v>
      </c>
      <c r="H88" s="68">
        <v>148480</v>
      </c>
      <c r="I88" s="68">
        <v>330.1</v>
      </c>
      <c r="J88" s="68">
        <v>0</v>
      </c>
      <c r="K88" s="68">
        <v>490.13247999999999</v>
      </c>
      <c r="L88" s="69">
        <v>1.4E-3</v>
      </c>
      <c r="M88" s="69">
        <v>6.4000000000000003E-3</v>
      </c>
      <c r="N88" s="69">
        <v>2.0999999999999999E-3</v>
      </c>
    </row>
    <row r="89" spans="1:14">
      <c r="A89" t="s">
        <v>506</v>
      </c>
      <c r="B89" t="s">
        <v>507</v>
      </c>
      <c r="C89" t="s">
        <v>99</v>
      </c>
      <c r="D89" t="s">
        <v>122</v>
      </c>
      <c r="E89" t="s">
        <v>508</v>
      </c>
      <c r="F89" t="s">
        <v>128</v>
      </c>
      <c r="G89" t="s">
        <v>101</v>
      </c>
      <c r="H89" s="68">
        <v>12994</v>
      </c>
      <c r="I89" s="68">
        <v>2556</v>
      </c>
      <c r="J89" s="68">
        <v>0</v>
      </c>
      <c r="K89" s="68">
        <v>332.12664000000001</v>
      </c>
      <c r="L89" s="69">
        <v>1.1000000000000001E-3</v>
      </c>
      <c r="M89" s="69">
        <v>4.3E-3</v>
      </c>
      <c r="N89" s="69">
        <v>1.4E-3</v>
      </c>
    </row>
    <row r="90" spans="1:14">
      <c r="A90" t="s">
        <v>509</v>
      </c>
      <c r="B90" t="s">
        <v>510</v>
      </c>
      <c r="C90" t="s">
        <v>99</v>
      </c>
      <c r="D90" t="s">
        <v>122</v>
      </c>
      <c r="E90" t="s">
        <v>511</v>
      </c>
      <c r="F90" t="s">
        <v>128</v>
      </c>
      <c r="G90" t="s">
        <v>101</v>
      </c>
      <c r="H90" s="68">
        <v>23240</v>
      </c>
      <c r="I90" s="68">
        <v>3628</v>
      </c>
      <c r="J90" s="68">
        <v>0</v>
      </c>
      <c r="K90" s="68">
        <v>843.1472</v>
      </c>
      <c r="L90" s="69">
        <v>3.2000000000000002E-3</v>
      </c>
      <c r="M90" s="69">
        <v>1.0999999999999999E-2</v>
      </c>
      <c r="N90" s="69">
        <v>3.5999999999999999E-3</v>
      </c>
    </row>
    <row r="91" spans="1:14">
      <c r="A91" t="s">
        <v>512</v>
      </c>
      <c r="B91" t="s">
        <v>513</v>
      </c>
      <c r="C91" t="s">
        <v>99</v>
      </c>
      <c r="D91" t="s">
        <v>122</v>
      </c>
      <c r="E91" t="s">
        <v>514</v>
      </c>
      <c r="F91" t="s">
        <v>128</v>
      </c>
      <c r="G91" t="s">
        <v>101</v>
      </c>
      <c r="H91" s="68">
        <v>108000</v>
      </c>
      <c r="I91" s="68">
        <v>387.7</v>
      </c>
      <c r="J91" s="68">
        <v>0</v>
      </c>
      <c r="K91" s="68">
        <v>418.71600000000001</v>
      </c>
      <c r="L91" s="69">
        <v>2.9999999999999997E-4</v>
      </c>
      <c r="M91" s="69">
        <v>5.4999999999999997E-3</v>
      </c>
      <c r="N91" s="69">
        <v>1.8E-3</v>
      </c>
    </row>
    <row r="92" spans="1:14">
      <c r="A92" t="s">
        <v>515</v>
      </c>
      <c r="B92" t="s">
        <v>516</v>
      </c>
      <c r="C92" t="s">
        <v>99</v>
      </c>
      <c r="D92" t="s">
        <v>122</v>
      </c>
      <c r="E92" t="s">
        <v>517</v>
      </c>
      <c r="F92" t="s">
        <v>128</v>
      </c>
      <c r="G92" t="s">
        <v>101</v>
      </c>
      <c r="H92" s="68">
        <v>15070</v>
      </c>
      <c r="I92" s="68">
        <v>4261</v>
      </c>
      <c r="J92" s="68">
        <v>0</v>
      </c>
      <c r="K92" s="68">
        <v>642.1327</v>
      </c>
      <c r="L92" s="69">
        <v>3.8E-3</v>
      </c>
      <c r="M92" s="69">
        <v>8.3999999999999995E-3</v>
      </c>
      <c r="N92" s="69">
        <v>2.7000000000000001E-3</v>
      </c>
    </row>
    <row r="93" spans="1:14">
      <c r="A93" s="70" t="s">
        <v>518</v>
      </c>
      <c r="D93" s="14"/>
      <c r="E93" s="14"/>
      <c r="F93" s="14"/>
      <c r="H93" s="72">
        <v>0</v>
      </c>
      <c r="J93" s="72">
        <v>0</v>
      </c>
      <c r="K93" s="72">
        <v>0</v>
      </c>
      <c r="M93" s="71">
        <v>0</v>
      </c>
      <c r="N93" s="71">
        <v>0</v>
      </c>
    </row>
    <row r="94" spans="1:14">
      <c r="A94" t="s">
        <v>226</v>
      </c>
      <c r="B94" t="s">
        <v>226</v>
      </c>
      <c r="D94" s="14"/>
      <c r="E94" s="14"/>
      <c r="F94" t="s">
        <v>226</v>
      </c>
      <c r="G94" t="s">
        <v>226</v>
      </c>
      <c r="H94" s="68">
        <v>0</v>
      </c>
      <c r="I94" s="68">
        <v>0</v>
      </c>
      <c r="K94" s="68">
        <v>0</v>
      </c>
      <c r="L94" s="69">
        <v>0</v>
      </c>
      <c r="M94" s="69">
        <v>0</v>
      </c>
      <c r="N94" s="69">
        <v>0</v>
      </c>
    </row>
    <row r="95" spans="1:14">
      <c r="A95" s="70" t="s">
        <v>231</v>
      </c>
      <c r="D95" s="14"/>
      <c r="E95" s="14"/>
      <c r="F95" s="14"/>
      <c r="H95" s="72">
        <v>63346.77</v>
      </c>
      <c r="J95" s="72">
        <v>6.3299807000000001</v>
      </c>
      <c r="K95" s="72">
        <v>15091.829237903725</v>
      </c>
      <c r="M95" s="71">
        <v>0.1973</v>
      </c>
      <c r="N95" s="71">
        <v>6.4600000000000005E-2</v>
      </c>
    </row>
    <row r="96" spans="1:14">
      <c r="A96" s="70" t="s">
        <v>253</v>
      </c>
      <c r="D96" s="14"/>
      <c r="E96" s="14"/>
      <c r="F96" s="14"/>
      <c r="H96" s="72">
        <v>17151</v>
      </c>
      <c r="J96" s="72">
        <v>0</v>
      </c>
      <c r="K96" s="72">
        <v>2609.8838724000002</v>
      </c>
      <c r="M96" s="71">
        <v>3.4099999999999998E-2</v>
      </c>
      <c r="N96" s="71">
        <v>1.12E-2</v>
      </c>
    </row>
    <row r="97" spans="1:14">
      <c r="A97" t="s">
        <v>519</v>
      </c>
      <c r="B97" t="s">
        <v>520</v>
      </c>
      <c r="C97" t="s">
        <v>521</v>
      </c>
      <c r="D97" t="s">
        <v>522</v>
      </c>
      <c r="E97" t="s">
        <v>523</v>
      </c>
      <c r="F97" t="s">
        <v>271</v>
      </c>
      <c r="G97" t="s">
        <v>105</v>
      </c>
      <c r="H97" s="68">
        <v>13375</v>
      </c>
      <c r="I97" s="68">
        <v>1201</v>
      </c>
      <c r="J97" s="68">
        <v>0</v>
      </c>
      <c r="K97" s="68">
        <v>535.55292250000002</v>
      </c>
      <c r="L97" s="69">
        <v>2.9999999999999997E-4</v>
      </c>
      <c r="M97" s="69">
        <v>7.0000000000000001E-3</v>
      </c>
      <c r="N97" s="69">
        <v>2.3E-3</v>
      </c>
    </row>
    <row r="98" spans="1:14">
      <c r="A98" t="s">
        <v>524</v>
      </c>
      <c r="B98" t="s">
        <v>525</v>
      </c>
      <c r="C98" t="s">
        <v>526</v>
      </c>
      <c r="D98" t="s">
        <v>522</v>
      </c>
      <c r="E98" t="s">
        <v>527</v>
      </c>
      <c r="F98" t="s">
        <v>528</v>
      </c>
      <c r="G98" t="s">
        <v>105</v>
      </c>
      <c r="H98" s="68">
        <v>2289</v>
      </c>
      <c r="I98" s="68">
        <v>11197</v>
      </c>
      <c r="J98" s="68">
        <v>0</v>
      </c>
      <c r="K98" s="68">
        <v>854.50196621999999</v>
      </c>
      <c r="L98" s="69">
        <v>0</v>
      </c>
      <c r="M98" s="69">
        <v>1.12E-2</v>
      </c>
      <c r="N98" s="69">
        <v>3.7000000000000002E-3</v>
      </c>
    </row>
    <row r="99" spans="1:14">
      <c r="A99" t="s">
        <v>529</v>
      </c>
      <c r="B99" t="s">
        <v>530</v>
      </c>
      <c r="C99" t="s">
        <v>526</v>
      </c>
      <c r="D99" t="s">
        <v>522</v>
      </c>
      <c r="E99" t="s">
        <v>531</v>
      </c>
      <c r="F99" t="s">
        <v>528</v>
      </c>
      <c r="G99" t="s">
        <v>105</v>
      </c>
      <c r="H99" s="68">
        <v>876</v>
      </c>
      <c r="I99" s="68">
        <v>21718</v>
      </c>
      <c r="J99" s="68">
        <v>0</v>
      </c>
      <c r="K99" s="68">
        <v>634.29243312000006</v>
      </c>
      <c r="L99" s="69">
        <v>0</v>
      </c>
      <c r="M99" s="69">
        <v>8.3000000000000001E-3</v>
      </c>
      <c r="N99" s="69">
        <v>2.7000000000000001E-3</v>
      </c>
    </row>
    <row r="100" spans="1:14">
      <c r="A100" t="s">
        <v>532</v>
      </c>
      <c r="B100" t="s">
        <v>533</v>
      </c>
      <c r="C100" t="s">
        <v>526</v>
      </c>
      <c r="D100" t="s">
        <v>522</v>
      </c>
      <c r="E100" t="s">
        <v>534</v>
      </c>
      <c r="F100" t="s">
        <v>535</v>
      </c>
      <c r="G100" t="s">
        <v>105</v>
      </c>
      <c r="H100" s="68">
        <v>611</v>
      </c>
      <c r="I100" s="68">
        <v>28744</v>
      </c>
      <c r="J100" s="68">
        <v>0</v>
      </c>
      <c r="K100" s="68">
        <v>585.53655056000002</v>
      </c>
      <c r="L100" s="69">
        <v>0</v>
      </c>
      <c r="M100" s="69">
        <v>7.7000000000000002E-3</v>
      </c>
      <c r="N100" s="69">
        <v>2.5000000000000001E-3</v>
      </c>
    </row>
    <row r="101" spans="1:14">
      <c r="A101" s="70" t="s">
        <v>254</v>
      </c>
      <c r="D101" s="14"/>
      <c r="E101" s="14"/>
      <c r="F101" s="14"/>
      <c r="H101" s="72">
        <v>46195.77</v>
      </c>
      <c r="J101" s="72">
        <v>6.3299807000000001</v>
      </c>
      <c r="K101" s="72">
        <v>12481.945365503725</v>
      </c>
      <c r="M101" s="71">
        <v>0.16320000000000001</v>
      </c>
      <c r="N101" s="71">
        <v>5.3400000000000003E-2</v>
      </c>
    </row>
    <row r="102" spans="1:14">
      <c r="A102" t="s">
        <v>536</v>
      </c>
      <c r="B102" t="s">
        <v>537</v>
      </c>
      <c r="C102" t="s">
        <v>526</v>
      </c>
      <c r="D102" t="s">
        <v>522</v>
      </c>
      <c r="E102" t="s">
        <v>538</v>
      </c>
      <c r="F102" t="s">
        <v>539</v>
      </c>
      <c r="G102" t="s">
        <v>105</v>
      </c>
      <c r="H102" s="68">
        <v>2411</v>
      </c>
      <c r="I102" s="68">
        <v>13583</v>
      </c>
      <c r="J102" s="68">
        <v>4.4210507000000003</v>
      </c>
      <c r="K102" s="68">
        <v>1096.2598081199999</v>
      </c>
      <c r="L102" s="69">
        <v>0</v>
      </c>
      <c r="M102" s="69">
        <v>1.43E-2</v>
      </c>
      <c r="N102" s="69">
        <v>4.7000000000000002E-3</v>
      </c>
    </row>
    <row r="103" spans="1:14">
      <c r="A103" t="s">
        <v>540</v>
      </c>
      <c r="B103" t="s">
        <v>541</v>
      </c>
      <c r="C103" t="s">
        <v>526</v>
      </c>
      <c r="D103" t="s">
        <v>522</v>
      </c>
      <c r="E103" t="s">
        <v>542</v>
      </c>
      <c r="F103" t="s">
        <v>543</v>
      </c>
      <c r="G103" t="s">
        <v>105</v>
      </c>
      <c r="H103" s="68">
        <v>6426</v>
      </c>
      <c r="I103" s="68">
        <v>5271</v>
      </c>
      <c r="J103" s="68">
        <v>0</v>
      </c>
      <c r="K103" s="68">
        <v>1129.27400964</v>
      </c>
      <c r="L103" s="69">
        <v>0</v>
      </c>
      <c r="M103" s="69">
        <v>1.4800000000000001E-2</v>
      </c>
      <c r="N103" s="69">
        <v>4.7999999999999996E-3</v>
      </c>
    </row>
    <row r="104" spans="1:14">
      <c r="A104" t="s">
        <v>544</v>
      </c>
      <c r="B104" t="s">
        <v>545</v>
      </c>
      <c r="C104" t="s">
        <v>521</v>
      </c>
      <c r="D104" t="s">
        <v>522</v>
      </c>
      <c r="E104" t="s">
        <v>546</v>
      </c>
      <c r="F104" t="s">
        <v>547</v>
      </c>
      <c r="G104" t="s">
        <v>105</v>
      </c>
      <c r="H104" s="68">
        <v>6958</v>
      </c>
      <c r="I104" s="68">
        <v>1926</v>
      </c>
      <c r="J104" s="68">
        <v>0</v>
      </c>
      <c r="K104" s="68">
        <v>446.79294071999999</v>
      </c>
      <c r="L104" s="69">
        <v>5.0000000000000001E-4</v>
      </c>
      <c r="M104" s="69">
        <v>5.7999999999999996E-3</v>
      </c>
      <c r="N104" s="69">
        <v>1.9E-3</v>
      </c>
    </row>
    <row r="105" spans="1:14">
      <c r="A105" t="s">
        <v>548</v>
      </c>
      <c r="B105" t="s">
        <v>549</v>
      </c>
      <c r="C105" t="s">
        <v>99</v>
      </c>
      <c r="D105" t="s">
        <v>522</v>
      </c>
      <c r="E105" t="s">
        <v>550</v>
      </c>
      <c r="F105" t="s">
        <v>551</v>
      </c>
      <c r="G105" t="s">
        <v>105</v>
      </c>
      <c r="H105" s="68">
        <v>312</v>
      </c>
      <c r="I105" s="68">
        <v>29453</v>
      </c>
      <c r="J105" s="68">
        <v>0</v>
      </c>
      <c r="K105" s="68">
        <v>306.37246224</v>
      </c>
      <c r="L105" s="69">
        <v>0</v>
      </c>
      <c r="M105" s="69">
        <v>4.0000000000000001E-3</v>
      </c>
      <c r="N105" s="69">
        <v>1.2999999999999999E-3</v>
      </c>
    </row>
    <row r="106" spans="1:14">
      <c r="A106" t="s">
        <v>552</v>
      </c>
      <c r="B106" t="s">
        <v>553</v>
      </c>
      <c r="C106" t="s">
        <v>554</v>
      </c>
      <c r="D106" t="s">
        <v>522</v>
      </c>
      <c r="E106" t="s">
        <v>555</v>
      </c>
      <c r="F106" t="s">
        <v>551</v>
      </c>
      <c r="G106" t="s">
        <v>105</v>
      </c>
      <c r="H106" s="68">
        <v>60</v>
      </c>
      <c r="I106" s="68">
        <v>182400</v>
      </c>
      <c r="J106" s="68">
        <v>0</v>
      </c>
      <c r="K106" s="68">
        <v>364.87295999999998</v>
      </c>
      <c r="L106" s="69">
        <v>0</v>
      </c>
      <c r="M106" s="69">
        <v>4.7999999999999996E-3</v>
      </c>
      <c r="N106" s="69">
        <v>1.6000000000000001E-3</v>
      </c>
    </row>
    <row r="107" spans="1:14">
      <c r="A107" t="s">
        <v>556</v>
      </c>
      <c r="B107" t="s">
        <v>557</v>
      </c>
      <c r="C107" t="s">
        <v>554</v>
      </c>
      <c r="D107" t="s">
        <v>522</v>
      </c>
      <c r="E107" t="s">
        <v>558</v>
      </c>
      <c r="F107" t="s">
        <v>559</v>
      </c>
      <c r="G107" t="s">
        <v>109</v>
      </c>
      <c r="H107" s="68">
        <v>1419</v>
      </c>
      <c r="I107" s="68">
        <v>9654</v>
      </c>
      <c r="J107" s="68">
        <v>0</v>
      </c>
      <c r="K107" s="68">
        <v>536.00179030200002</v>
      </c>
      <c r="L107" s="69">
        <v>0</v>
      </c>
      <c r="M107" s="69">
        <v>7.0000000000000001E-3</v>
      </c>
      <c r="N107" s="69">
        <v>2.3E-3</v>
      </c>
    </row>
    <row r="108" spans="1:14">
      <c r="A108" t="s">
        <v>560</v>
      </c>
      <c r="B108" t="s">
        <v>561</v>
      </c>
      <c r="C108" t="s">
        <v>526</v>
      </c>
      <c r="D108" t="s">
        <v>522</v>
      </c>
      <c r="E108" t="s">
        <v>562</v>
      </c>
      <c r="F108" t="s">
        <v>559</v>
      </c>
      <c r="G108" t="s">
        <v>105</v>
      </c>
      <c r="H108" s="68">
        <v>43</v>
      </c>
      <c r="I108" s="68">
        <v>309408</v>
      </c>
      <c r="J108" s="68">
        <v>0</v>
      </c>
      <c r="K108" s="68">
        <v>443.57349696</v>
      </c>
      <c r="L108" s="69">
        <v>0</v>
      </c>
      <c r="M108" s="69">
        <v>5.7999999999999996E-3</v>
      </c>
      <c r="N108" s="69">
        <v>1.9E-3</v>
      </c>
    </row>
    <row r="109" spans="1:14">
      <c r="A109" t="s">
        <v>563</v>
      </c>
      <c r="B109" t="s">
        <v>564</v>
      </c>
      <c r="C109" t="s">
        <v>122</v>
      </c>
      <c r="D109" t="s">
        <v>522</v>
      </c>
      <c r="E109" t="s">
        <v>565</v>
      </c>
      <c r="F109" t="s">
        <v>566</v>
      </c>
      <c r="G109" t="s">
        <v>109</v>
      </c>
      <c r="H109" s="68">
        <v>14472.77</v>
      </c>
      <c r="I109" s="68">
        <v>277.5</v>
      </c>
      <c r="J109" s="68">
        <v>0</v>
      </c>
      <c r="K109" s="68">
        <v>157.14160992172501</v>
      </c>
      <c r="L109" s="69">
        <v>0</v>
      </c>
      <c r="M109" s="69">
        <v>2.0999999999999999E-3</v>
      </c>
      <c r="N109" s="69">
        <v>6.9999999999999999E-4</v>
      </c>
    </row>
    <row r="110" spans="1:14">
      <c r="A110" t="s">
        <v>567</v>
      </c>
      <c r="B110" t="s">
        <v>568</v>
      </c>
      <c r="C110" t="s">
        <v>569</v>
      </c>
      <c r="D110" t="s">
        <v>522</v>
      </c>
      <c r="E110" t="s">
        <v>570</v>
      </c>
      <c r="F110" t="s">
        <v>566</v>
      </c>
      <c r="G110" t="s">
        <v>112</v>
      </c>
      <c r="H110" s="68">
        <v>3044</v>
      </c>
      <c r="I110" s="68">
        <v>1505</v>
      </c>
      <c r="J110" s="68">
        <v>0</v>
      </c>
      <c r="K110" s="68">
        <v>210.13598017999999</v>
      </c>
      <c r="L110" s="69">
        <v>1E-4</v>
      </c>
      <c r="M110" s="69">
        <v>2.7000000000000001E-3</v>
      </c>
      <c r="N110" s="69">
        <v>8.9999999999999998E-4</v>
      </c>
    </row>
    <row r="111" spans="1:14">
      <c r="A111" t="s">
        <v>571</v>
      </c>
      <c r="B111" t="s">
        <v>572</v>
      </c>
      <c r="C111" t="s">
        <v>526</v>
      </c>
      <c r="D111" t="s">
        <v>522</v>
      </c>
      <c r="E111" t="s">
        <v>573</v>
      </c>
      <c r="F111" t="s">
        <v>574</v>
      </c>
      <c r="G111" t="s">
        <v>105</v>
      </c>
      <c r="H111" s="68">
        <v>489</v>
      </c>
      <c r="I111" s="68">
        <v>53393</v>
      </c>
      <c r="J111" s="68">
        <v>0</v>
      </c>
      <c r="K111" s="68">
        <v>870.47996118000003</v>
      </c>
      <c r="L111" s="69">
        <v>0</v>
      </c>
      <c r="M111" s="69">
        <v>1.14E-2</v>
      </c>
      <c r="N111" s="69">
        <v>3.7000000000000002E-3</v>
      </c>
    </row>
    <row r="112" spans="1:14">
      <c r="A112" t="s">
        <v>575</v>
      </c>
      <c r="B112" t="s">
        <v>576</v>
      </c>
      <c r="C112" t="s">
        <v>526</v>
      </c>
      <c r="D112" t="s">
        <v>522</v>
      </c>
      <c r="E112" t="s">
        <v>577</v>
      </c>
      <c r="F112" t="s">
        <v>574</v>
      </c>
      <c r="G112" t="s">
        <v>105</v>
      </c>
      <c r="H112" s="68">
        <v>2055</v>
      </c>
      <c r="I112" s="68">
        <v>11828</v>
      </c>
      <c r="J112" s="68">
        <v>1.90893</v>
      </c>
      <c r="K112" s="68">
        <v>812.28897359999996</v>
      </c>
      <c r="L112" s="69">
        <v>0</v>
      </c>
      <c r="M112" s="69">
        <v>1.06E-2</v>
      </c>
      <c r="N112" s="69">
        <v>3.5000000000000001E-3</v>
      </c>
    </row>
    <row r="113" spans="1:14">
      <c r="A113" t="s">
        <v>578</v>
      </c>
      <c r="B113" t="s">
        <v>579</v>
      </c>
      <c r="C113" t="s">
        <v>526</v>
      </c>
      <c r="D113" t="s">
        <v>522</v>
      </c>
      <c r="E113" t="s">
        <v>580</v>
      </c>
      <c r="F113" t="s">
        <v>528</v>
      </c>
      <c r="G113" t="s">
        <v>105</v>
      </c>
      <c r="H113" s="68">
        <v>2361</v>
      </c>
      <c r="I113" s="68">
        <v>22673</v>
      </c>
      <c r="J113" s="68">
        <v>0</v>
      </c>
      <c r="K113" s="68">
        <v>1784.72197302</v>
      </c>
      <c r="L113" s="69">
        <v>0</v>
      </c>
      <c r="M113" s="69">
        <v>2.3300000000000001E-2</v>
      </c>
      <c r="N113" s="69">
        <v>7.6E-3</v>
      </c>
    </row>
    <row r="114" spans="1:14">
      <c r="A114" t="s">
        <v>581</v>
      </c>
      <c r="B114" t="s">
        <v>582</v>
      </c>
      <c r="C114" t="s">
        <v>526</v>
      </c>
      <c r="D114" t="s">
        <v>522</v>
      </c>
      <c r="E114" t="s">
        <v>583</v>
      </c>
      <c r="F114" t="s">
        <v>528</v>
      </c>
      <c r="G114" t="s">
        <v>105</v>
      </c>
      <c r="H114" s="68">
        <v>2005</v>
      </c>
      <c r="I114" s="68">
        <v>23577</v>
      </c>
      <c r="J114" s="68">
        <v>0</v>
      </c>
      <c r="K114" s="68">
        <v>1576.0446459</v>
      </c>
      <c r="L114" s="69">
        <v>0</v>
      </c>
      <c r="M114" s="69">
        <v>2.06E-2</v>
      </c>
      <c r="N114" s="69">
        <v>6.7000000000000002E-3</v>
      </c>
    </row>
    <row r="115" spans="1:14">
      <c r="A115" t="s">
        <v>584</v>
      </c>
      <c r="B115" t="s">
        <v>585</v>
      </c>
      <c r="C115" t="s">
        <v>521</v>
      </c>
      <c r="D115" t="s">
        <v>522</v>
      </c>
      <c r="E115" t="s">
        <v>586</v>
      </c>
      <c r="F115" t="s">
        <v>528</v>
      </c>
      <c r="G115" t="s">
        <v>105</v>
      </c>
      <c r="H115" s="68">
        <v>446</v>
      </c>
      <c r="I115" s="68">
        <v>24284</v>
      </c>
      <c r="J115" s="68">
        <v>0</v>
      </c>
      <c r="K115" s="68">
        <v>361.09433775999997</v>
      </c>
      <c r="L115" s="69">
        <v>0</v>
      </c>
      <c r="M115" s="69">
        <v>4.7000000000000002E-3</v>
      </c>
      <c r="N115" s="69">
        <v>1.5E-3</v>
      </c>
    </row>
    <row r="116" spans="1:14">
      <c r="A116" t="s">
        <v>587</v>
      </c>
      <c r="B116" t="s">
        <v>588</v>
      </c>
      <c r="C116" t="s">
        <v>526</v>
      </c>
      <c r="D116" t="s">
        <v>522</v>
      </c>
      <c r="E116" t="s">
        <v>589</v>
      </c>
      <c r="F116" t="s">
        <v>528</v>
      </c>
      <c r="G116" t="s">
        <v>105</v>
      </c>
      <c r="H116" s="68">
        <v>552</v>
      </c>
      <c r="I116" s="68">
        <v>7980</v>
      </c>
      <c r="J116" s="68">
        <v>0</v>
      </c>
      <c r="K116" s="68">
        <v>146.86136640000001</v>
      </c>
      <c r="L116" s="69">
        <v>0</v>
      </c>
      <c r="M116" s="69">
        <v>1.9E-3</v>
      </c>
      <c r="N116" s="69">
        <v>5.9999999999999995E-4</v>
      </c>
    </row>
    <row r="117" spans="1:14">
      <c r="A117" t="s">
        <v>590</v>
      </c>
      <c r="B117" t="s">
        <v>591</v>
      </c>
      <c r="C117" t="s">
        <v>526</v>
      </c>
      <c r="D117" t="s">
        <v>522</v>
      </c>
      <c r="E117" t="s">
        <v>592</v>
      </c>
      <c r="F117" t="s">
        <v>535</v>
      </c>
      <c r="G117" t="s">
        <v>105</v>
      </c>
      <c r="H117" s="68">
        <v>2994</v>
      </c>
      <c r="I117" s="68">
        <v>12215</v>
      </c>
      <c r="J117" s="68">
        <v>0</v>
      </c>
      <c r="K117" s="68">
        <v>1219.3008113999999</v>
      </c>
      <c r="L117" s="69">
        <v>0</v>
      </c>
      <c r="M117" s="69">
        <v>1.5900000000000001E-2</v>
      </c>
      <c r="N117" s="69">
        <v>5.1999999999999998E-3</v>
      </c>
    </row>
    <row r="118" spans="1:14">
      <c r="A118" t="s">
        <v>593</v>
      </c>
      <c r="B118" t="s">
        <v>594</v>
      </c>
      <c r="C118" t="s">
        <v>526</v>
      </c>
      <c r="D118" t="s">
        <v>522</v>
      </c>
      <c r="E118" t="s">
        <v>595</v>
      </c>
      <c r="F118" t="s">
        <v>535</v>
      </c>
      <c r="G118" t="s">
        <v>105</v>
      </c>
      <c r="H118" s="68">
        <v>148</v>
      </c>
      <c r="I118" s="68">
        <v>206863</v>
      </c>
      <c r="J118" s="68">
        <v>0</v>
      </c>
      <c r="K118" s="68">
        <v>1020.72823816</v>
      </c>
      <c r="L118" s="69">
        <v>0</v>
      </c>
      <c r="M118" s="69">
        <v>1.3299999999999999E-2</v>
      </c>
      <c r="N118" s="69">
        <v>4.4000000000000003E-3</v>
      </c>
    </row>
    <row r="119" spans="1:14">
      <c r="A119" s="91" t="s">
        <v>233</v>
      </c>
      <c r="D119" s="14"/>
      <c r="E119" s="14"/>
      <c r="F119" s="14"/>
    </row>
    <row r="120" spans="1:14">
      <c r="A120" s="91" t="s">
        <v>247</v>
      </c>
      <c r="D120" s="14"/>
      <c r="E120" s="14"/>
      <c r="F120" s="14"/>
    </row>
    <row r="121" spans="1:14">
      <c r="A121" s="91" t="s">
        <v>248</v>
      </c>
      <c r="D121" s="14"/>
      <c r="E121" s="14"/>
      <c r="F121" s="14"/>
    </row>
    <row r="122" spans="1:14">
      <c r="A122" s="91" t="s">
        <v>249</v>
      </c>
      <c r="D122" s="14"/>
      <c r="E122" s="14"/>
      <c r="F122" s="14"/>
    </row>
    <row r="123" spans="1:14">
      <c r="A123" s="91" t="s">
        <v>250</v>
      </c>
      <c r="D123" s="14"/>
      <c r="E123" s="14"/>
      <c r="F123" s="14"/>
    </row>
    <row r="124" spans="1:14" hidden="1">
      <c r="D124" s="14"/>
      <c r="E124" s="14"/>
      <c r="F124" s="14"/>
    </row>
    <row r="125" spans="1:14" hidden="1">
      <c r="D125" s="14"/>
      <c r="E125" s="14"/>
      <c r="F125" s="14"/>
    </row>
    <row r="126" spans="1:14" hidden="1">
      <c r="D126" s="14"/>
      <c r="E126" s="14"/>
      <c r="F126" s="14"/>
    </row>
    <row r="127" spans="1:14" hidden="1">
      <c r="D127" s="14"/>
      <c r="E127" s="14"/>
      <c r="F127" s="14"/>
    </row>
    <row r="128" spans="1:14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6"/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6"/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6"/>
    </row>
    <row r="340" spans="1:6" hidden="1"/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topLeftCell="A13" workbookViewId="0">
      <selection activeCell="A7" sqref="A7"/>
    </sheetView>
  </sheetViews>
  <sheetFormatPr defaultColWidth="0" defaultRowHeight="18" zeroHeight="1"/>
  <cols>
    <col min="1" max="1" width="42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 customWidth="1"/>
    <col min="15" max="15" width="6.7109375" style="14" hidden="1" customWidth="1"/>
    <col min="16" max="16" width="7.7109375" style="14" hidden="1" customWidth="1"/>
    <col min="17" max="17" width="7.140625" style="14" hidden="1" customWidth="1"/>
    <col min="18" max="18" width="6" style="14" hidden="1" customWidth="1"/>
    <col min="19" max="19" width="7.85546875" style="14" hidden="1" customWidth="1"/>
    <col min="20" max="20" width="8.140625" style="14" hidden="1" customWidth="1"/>
    <col min="21" max="21" width="6.28515625" style="14" hidden="1" customWidth="1"/>
    <col min="22" max="22" width="8" style="14" hidden="1" customWidth="1"/>
    <col min="23" max="23" width="8.7109375" style="14" hidden="1" customWidth="1"/>
    <col min="24" max="24" width="10" style="14" hidden="1" customWidth="1"/>
    <col min="25" max="25" width="9.5703125" style="14" hidden="1" customWidth="1"/>
    <col min="26" max="26" width="6.140625" style="14" hidden="1" customWidth="1"/>
    <col min="27" max="28" width="5.7109375" style="14" hidden="1" customWidth="1"/>
    <col min="29" max="29" width="6.85546875" style="14" hidden="1" customWidth="1"/>
    <col min="30" max="30" width="6.42578125" style="14" hidden="1" customWidth="1"/>
    <col min="31" max="31" width="6.7109375" style="14" hidden="1" customWidth="1"/>
    <col min="32" max="32" width="7.28515625" style="14" hidden="1" customWidth="1"/>
    <col min="33" max="44" width="5.7109375" style="14" hidden="1" customWidth="1"/>
    <col min="45" max="45" width="9.140625" style="14" hidden="1" customWidth="1"/>
    <col min="46" max="63" width="0" style="14" hidden="1" customWidth="1"/>
    <col min="64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  <c r="B2" t="s">
        <v>197</v>
      </c>
    </row>
    <row r="3" spans="1:62">
      <c r="A3" s="2" t="s">
        <v>2</v>
      </c>
      <c r="B3" t="s">
        <v>198</v>
      </c>
    </row>
    <row r="4" spans="1:62">
      <c r="A4" s="2" t="s">
        <v>3</v>
      </c>
      <c r="B4" t="s">
        <v>199</v>
      </c>
    </row>
    <row r="5" spans="1:62" ht="26.25" customHeight="1">
      <c r="A5" s="105" t="s">
        <v>67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7"/>
      <c r="BJ5" s="16"/>
    </row>
    <row r="6" spans="1:62" ht="26.25" customHeight="1">
      <c r="A6" s="105" t="s">
        <v>193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  <c r="BG6" s="16"/>
      <c r="BJ6" s="16"/>
    </row>
    <row r="7" spans="1:62" s="16" customFormat="1" ht="20.25">
      <c r="A7" s="43" t="s">
        <v>47</v>
      </c>
      <c r="B7" s="44" t="s">
        <v>48</v>
      </c>
      <c r="C7" s="44" t="s">
        <v>69</v>
      </c>
      <c r="D7" s="44" t="s">
        <v>49</v>
      </c>
      <c r="E7" s="44" t="s">
        <v>83</v>
      </c>
      <c r="F7" s="44" t="s">
        <v>52</v>
      </c>
      <c r="G7" s="44" t="s">
        <v>186</v>
      </c>
      <c r="H7" s="44" t="s">
        <v>187</v>
      </c>
      <c r="I7" s="99" t="s">
        <v>191</v>
      </c>
      <c r="J7" s="44" t="s">
        <v>55</v>
      </c>
      <c r="K7" s="44" t="s">
        <v>72</v>
      </c>
      <c r="L7" s="44" t="s">
        <v>56</v>
      </c>
      <c r="M7" s="44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7" t="s">
        <v>183</v>
      </c>
      <c r="H8" s="27"/>
      <c r="I8" s="18" t="s">
        <v>184</v>
      </c>
      <c r="J8" s="27" t="s">
        <v>6</v>
      </c>
      <c r="K8" s="27" t="s">
        <v>7</v>
      </c>
      <c r="L8" s="38" t="s">
        <v>7</v>
      </c>
      <c r="M8" s="38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30" t="s">
        <v>65</v>
      </c>
      <c r="L9" s="30" t="s">
        <v>75</v>
      </c>
      <c r="M9" s="30" t="s">
        <v>76</v>
      </c>
      <c r="N9" s="31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6">
        <v>1432484</v>
      </c>
      <c r="H10" s="7"/>
      <c r="I10" s="66">
        <v>1.96946</v>
      </c>
      <c r="J10" s="66">
        <v>95756.843146640007</v>
      </c>
      <c r="K10" s="7"/>
      <c r="L10" s="67">
        <v>1</v>
      </c>
      <c r="M10" s="67">
        <v>0.4098</v>
      </c>
      <c r="N10" s="31"/>
      <c r="BG10" s="14"/>
      <c r="BH10" s="16"/>
      <c r="BJ10" s="14"/>
    </row>
    <row r="11" spans="1:62">
      <c r="A11" s="70" t="s">
        <v>202</v>
      </c>
      <c r="C11" s="14"/>
      <c r="D11" s="14"/>
      <c r="E11" s="14"/>
      <c r="F11" s="14"/>
      <c r="G11" s="72">
        <v>1168215</v>
      </c>
      <c r="I11" s="72">
        <v>0</v>
      </c>
      <c r="J11" s="72">
        <v>49029.653978000002</v>
      </c>
      <c r="L11" s="71">
        <v>0.51200000000000001</v>
      </c>
      <c r="M11" s="71">
        <v>0.2099</v>
      </c>
    </row>
    <row r="12" spans="1:62">
      <c r="A12" s="70" t="s">
        <v>596</v>
      </c>
      <c r="C12" s="14"/>
      <c r="D12" s="14"/>
      <c r="E12" s="14"/>
      <c r="F12" s="14"/>
      <c r="G12" s="72">
        <v>806384</v>
      </c>
      <c r="I12" s="72">
        <v>0</v>
      </c>
      <c r="J12" s="72">
        <v>21826.424158000002</v>
      </c>
      <c r="L12" s="71">
        <v>0.22789999999999999</v>
      </c>
      <c r="M12" s="71">
        <v>9.3399999999999997E-2</v>
      </c>
    </row>
    <row r="13" spans="1:62">
      <c r="A13" t="s">
        <v>597</v>
      </c>
      <c r="B13" t="s">
        <v>598</v>
      </c>
      <c r="C13" t="s">
        <v>99</v>
      </c>
      <c r="D13" t="s">
        <v>599</v>
      </c>
      <c r="E13" t="s">
        <v>600</v>
      </c>
      <c r="F13" t="s">
        <v>101</v>
      </c>
      <c r="G13" s="68">
        <v>53776</v>
      </c>
      <c r="H13" s="68">
        <v>817.8</v>
      </c>
      <c r="I13" s="68">
        <v>0</v>
      </c>
      <c r="J13" s="68">
        <v>439.78012799999999</v>
      </c>
      <c r="K13" s="69">
        <v>1E-3</v>
      </c>
      <c r="L13" s="69">
        <v>4.5999999999999999E-3</v>
      </c>
      <c r="M13" s="69">
        <v>1.9E-3</v>
      </c>
    </row>
    <row r="14" spans="1:62">
      <c r="A14" t="s">
        <v>601</v>
      </c>
      <c r="B14" t="s">
        <v>602</v>
      </c>
      <c r="C14" t="s">
        <v>99</v>
      </c>
      <c r="D14" t="s">
        <v>603</v>
      </c>
      <c r="E14" t="s">
        <v>600</v>
      </c>
      <c r="F14" t="s">
        <v>101</v>
      </c>
      <c r="G14" s="68">
        <v>54265</v>
      </c>
      <c r="H14" s="68">
        <v>2195</v>
      </c>
      <c r="I14" s="68">
        <v>0</v>
      </c>
      <c r="J14" s="68">
        <v>1191.1167499999999</v>
      </c>
      <c r="K14" s="69">
        <v>2.0000000000000001E-4</v>
      </c>
      <c r="L14" s="69">
        <v>1.24E-2</v>
      </c>
      <c r="M14" s="69">
        <v>5.1000000000000004E-3</v>
      </c>
    </row>
    <row r="15" spans="1:62">
      <c r="A15" t="s">
        <v>604</v>
      </c>
      <c r="B15" t="s">
        <v>605</v>
      </c>
      <c r="C15" t="s">
        <v>99</v>
      </c>
      <c r="D15" t="s">
        <v>603</v>
      </c>
      <c r="E15" t="s">
        <v>600</v>
      </c>
      <c r="F15" t="s">
        <v>101</v>
      </c>
      <c r="G15" s="68">
        <v>449514</v>
      </c>
      <c r="H15" s="68">
        <v>1594</v>
      </c>
      <c r="I15" s="68">
        <v>0</v>
      </c>
      <c r="J15" s="68">
        <v>7165.2531600000002</v>
      </c>
      <c r="K15" s="69">
        <v>1.4E-3</v>
      </c>
      <c r="L15" s="69">
        <v>7.4800000000000005E-2</v>
      </c>
      <c r="M15" s="69">
        <v>3.0700000000000002E-2</v>
      </c>
    </row>
    <row r="16" spans="1:62">
      <c r="A16" t="s">
        <v>606</v>
      </c>
      <c r="B16" t="s">
        <v>607</v>
      </c>
      <c r="C16" t="s">
        <v>99</v>
      </c>
      <c r="D16" t="s">
        <v>608</v>
      </c>
      <c r="E16" t="s">
        <v>600</v>
      </c>
      <c r="F16" t="s">
        <v>101</v>
      </c>
      <c r="G16" s="68">
        <v>193343</v>
      </c>
      <c r="H16" s="68">
        <v>1594</v>
      </c>
      <c r="I16" s="68">
        <v>0</v>
      </c>
      <c r="J16" s="68">
        <v>3081.88742</v>
      </c>
      <c r="K16" s="69">
        <v>2.0000000000000001E-4</v>
      </c>
      <c r="L16" s="69">
        <v>3.2199999999999999E-2</v>
      </c>
      <c r="M16" s="69">
        <v>1.32E-2</v>
      </c>
    </row>
    <row r="17" spans="1:13">
      <c r="A17" t="s">
        <v>609</v>
      </c>
      <c r="B17" t="s">
        <v>610</v>
      </c>
      <c r="C17" t="s">
        <v>99</v>
      </c>
      <c r="D17" t="s">
        <v>611</v>
      </c>
      <c r="E17" t="s">
        <v>600</v>
      </c>
      <c r="F17" t="s">
        <v>101</v>
      </c>
      <c r="G17" s="68">
        <v>7855</v>
      </c>
      <c r="H17" s="68">
        <v>23490</v>
      </c>
      <c r="I17" s="68">
        <v>0</v>
      </c>
      <c r="J17" s="68">
        <v>1845.1395</v>
      </c>
      <c r="K17" s="69">
        <v>1E-3</v>
      </c>
      <c r="L17" s="69">
        <v>1.9300000000000001E-2</v>
      </c>
      <c r="M17" s="69">
        <v>7.9000000000000008E-3</v>
      </c>
    </row>
    <row r="18" spans="1:13">
      <c r="A18" t="s">
        <v>612</v>
      </c>
      <c r="B18" t="s">
        <v>613</v>
      </c>
      <c r="C18" t="s">
        <v>99</v>
      </c>
      <c r="D18" t="s">
        <v>611</v>
      </c>
      <c r="E18" t="s">
        <v>600</v>
      </c>
      <c r="F18" t="s">
        <v>101</v>
      </c>
      <c r="G18" s="68">
        <v>38285</v>
      </c>
      <c r="H18" s="68">
        <v>15900</v>
      </c>
      <c r="I18" s="68">
        <v>0</v>
      </c>
      <c r="J18" s="68">
        <v>6087.3149999999996</v>
      </c>
      <c r="K18" s="69">
        <v>1.4E-3</v>
      </c>
      <c r="L18" s="69">
        <v>6.3600000000000004E-2</v>
      </c>
      <c r="M18" s="69">
        <v>2.6100000000000002E-2</v>
      </c>
    </row>
    <row r="19" spans="1:13">
      <c r="A19" t="s">
        <v>614</v>
      </c>
      <c r="B19" t="s">
        <v>615</v>
      </c>
      <c r="C19" t="s">
        <v>99</v>
      </c>
      <c r="D19" t="s">
        <v>611</v>
      </c>
      <c r="E19" t="s">
        <v>600</v>
      </c>
      <c r="F19" t="s">
        <v>101</v>
      </c>
      <c r="G19" s="68">
        <v>9346</v>
      </c>
      <c r="H19" s="68">
        <v>21570</v>
      </c>
      <c r="I19" s="68">
        <v>0</v>
      </c>
      <c r="J19" s="68">
        <v>2015.9322</v>
      </c>
      <c r="K19" s="69">
        <v>4.0000000000000002E-4</v>
      </c>
      <c r="L19" s="69">
        <v>2.1100000000000001E-2</v>
      </c>
      <c r="M19" s="69">
        <v>8.6E-3</v>
      </c>
    </row>
    <row r="20" spans="1:13">
      <c r="A20" s="70" t="s">
        <v>616</v>
      </c>
      <c r="C20" s="14"/>
      <c r="D20" s="14"/>
      <c r="E20" s="14"/>
      <c r="F20" s="14"/>
      <c r="G20" s="72">
        <v>361831</v>
      </c>
      <c r="I20" s="72">
        <v>0</v>
      </c>
      <c r="J20" s="72">
        <v>27203.22982</v>
      </c>
      <c r="L20" s="71">
        <v>0.28410000000000002</v>
      </c>
      <c r="M20" s="71">
        <v>0.1164</v>
      </c>
    </row>
    <row r="21" spans="1:13">
      <c r="A21" t="s">
        <v>617</v>
      </c>
      <c r="B21" t="s">
        <v>618</v>
      </c>
      <c r="C21" t="s">
        <v>99</v>
      </c>
      <c r="D21" t="s">
        <v>599</v>
      </c>
      <c r="E21" t="s">
        <v>600</v>
      </c>
      <c r="F21" t="s">
        <v>101</v>
      </c>
      <c r="G21" s="68">
        <v>10628</v>
      </c>
      <c r="H21" s="68">
        <v>4567</v>
      </c>
      <c r="I21" s="68">
        <v>0</v>
      </c>
      <c r="J21" s="68">
        <v>485.38076000000001</v>
      </c>
      <c r="K21" s="69">
        <v>1E-4</v>
      </c>
      <c r="L21" s="69">
        <v>5.1000000000000004E-3</v>
      </c>
      <c r="M21" s="69">
        <v>2.0999999999999999E-3</v>
      </c>
    </row>
    <row r="22" spans="1:13">
      <c r="A22" t="s">
        <v>619</v>
      </c>
      <c r="B22" t="s">
        <v>620</v>
      </c>
      <c r="C22" t="s">
        <v>99</v>
      </c>
      <c r="D22" t="s">
        <v>599</v>
      </c>
      <c r="E22" t="s">
        <v>600</v>
      </c>
      <c r="F22" t="s">
        <v>101</v>
      </c>
      <c r="G22" s="68">
        <v>89101</v>
      </c>
      <c r="H22" s="68">
        <v>4107</v>
      </c>
      <c r="I22" s="68">
        <v>0</v>
      </c>
      <c r="J22" s="68">
        <v>3659.3780700000002</v>
      </c>
      <c r="K22" s="69">
        <v>6.9999999999999999E-4</v>
      </c>
      <c r="L22" s="69">
        <v>3.8199999999999998E-2</v>
      </c>
      <c r="M22" s="69">
        <v>1.5699999999999999E-2</v>
      </c>
    </row>
    <row r="23" spans="1:13">
      <c r="A23" t="s">
        <v>621</v>
      </c>
      <c r="B23" t="s">
        <v>622</v>
      </c>
      <c r="C23" t="s">
        <v>99</v>
      </c>
      <c r="D23" t="s">
        <v>623</v>
      </c>
      <c r="E23" t="s">
        <v>600</v>
      </c>
      <c r="F23" t="s">
        <v>101</v>
      </c>
      <c r="G23" s="68">
        <v>56969</v>
      </c>
      <c r="H23" s="68">
        <v>6463</v>
      </c>
      <c r="I23" s="68">
        <v>0</v>
      </c>
      <c r="J23" s="68">
        <v>3681.9064699999999</v>
      </c>
      <c r="K23" s="69">
        <v>5.7000000000000002E-3</v>
      </c>
      <c r="L23" s="69">
        <v>3.85E-2</v>
      </c>
      <c r="M23" s="69">
        <v>1.5800000000000002E-2</v>
      </c>
    </row>
    <row r="24" spans="1:13">
      <c r="A24" t="s">
        <v>624</v>
      </c>
      <c r="B24" t="s">
        <v>625</v>
      </c>
      <c r="C24" t="s">
        <v>99</v>
      </c>
      <c r="D24" t="s">
        <v>608</v>
      </c>
      <c r="E24" t="s">
        <v>600</v>
      </c>
      <c r="F24" t="s">
        <v>101</v>
      </c>
      <c r="G24" s="68">
        <v>21517</v>
      </c>
      <c r="H24" s="68">
        <v>12360</v>
      </c>
      <c r="I24" s="68">
        <v>0</v>
      </c>
      <c r="J24" s="68">
        <v>2659.5012000000002</v>
      </c>
      <c r="K24" s="69">
        <v>1.1000000000000001E-3</v>
      </c>
      <c r="L24" s="69">
        <v>2.7799999999999998E-2</v>
      </c>
      <c r="M24" s="69">
        <v>1.14E-2</v>
      </c>
    </row>
    <row r="25" spans="1:13">
      <c r="A25" t="s">
        <v>626</v>
      </c>
      <c r="B25" t="s">
        <v>627</v>
      </c>
      <c r="C25" t="s">
        <v>99</v>
      </c>
      <c r="D25" t="s">
        <v>608</v>
      </c>
      <c r="E25" t="s">
        <v>600</v>
      </c>
      <c r="F25" t="s">
        <v>101</v>
      </c>
      <c r="G25" s="68">
        <v>107019</v>
      </c>
      <c r="H25" s="68">
        <v>6568</v>
      </c>
      <c r="I25" s="68">
        <v>0</v>
      </c>
      <c r="J25" s="68">
        <v>7029.00792</v>
      </c>
      <c r="K25" s="69">
        <v>1.1000000000000001E-3</v>
      </c>
      <c r="L25" s="69">
        <v>7.3400000000000007E-2</v>
      </c>
      <c r="M25" s="69">
        <v>3.0099999999999998E-2</v>
      </c>
    </row>
    <row r="26" spans="1:13">
      <c r="A26" t="s">
        <v>628</v>
      </c>
      <c r="B26" t="s">
        <v>629</v>
      </c>
      <c r="C26" t="s">
        <v>99</v>
      </c>
      <c r="D26" t="s">
        <v>608</v>
      </c>
      <c r="E26" t="s">
        <v>600</v>
      </c>
      <c r="F26" t="s">
        <v>101</v>
      </c>
      <c r="G26" s="68">
        <v>28335</v>
      </c>
      <c r="H26" s="68">
        <v>12750</v>
      </c>
      <c r="I26" s="68">
        <v>0</v>
      </c>
      <c r="J26" s="68">
        <v>3612.7125000000001</v>
      </c>
      <c r="K26" s="69">
        <v>2.9999999999999997E-4</v>
      </c>
      <c r="L26" s="69">
        <v>3.7699999999999997E-2</v>
      </c>
      <c r="M26" s="69">
        <v>1.55E-2</v>
      </c>
    </row>
    <row r="27" spans="1:13">
      <c r="A27" t="s">
        <v>630</v>
      </c>
      <c r="B27" t="s">
        <v>631</v>
      </c>
      <c r="C27" t="s">
        <v>99</v>
      </c>
      <c r="D27" t="s">
        <v>611</v>
      </c>
      <c r="E27" t="s">
        <v>600</v>
      </c>
      <c r="F27" t="s">
        <v>101</v>
      </c>
      <c r="G27" s="68">
        <v>22155</v>
      </c>
      <c r="H27" s="68">
        <v>4102</v>
      </c>
      <c r="I27" s="68">
        <v>0</v>
      </c>
      <c r="J27" s="68">
        <v>908.79809999999998</v>
      </c>
      <c r="K27" s="69">
        <v>2.0000000000000001E-4</v>
      </c>
      <c r="L27" s="69">
        <v>9.4999999999999998E-3</v>
      </c>
      <c r="M27" s="69">
        <v>3.8999999999999998E-3</v>
      </c>
    </row>
    <row r="28" spans="1:13">
      <c r="A28" t="s">
        <v>632</v>
      </c>
      <c r="B28" t="s">
        <v>633</v>
      </c>
      <c r="C28" t="s">
        <v>99</v>
      </c>
      <c r="D28" t="s">
        <v>611</v>
      </c>
      <c r="E28" t="s">
        <v>600</v>
      </c>
      <c r="F28" t="s">
        <v>101</v>
      </c>
      <c r="G28" s="68">
        <v>7850</v>
      </c>
      <c r="H28" s="68">
        <v>32930</v>
      </c>
      <c r="I28" s="68">
        <v>0</v>
      </c>
      <c r="J28" s="68">
        <v>2585.0050000000001</v>
      </c>
      <c r="K28" s="69">
        <v>2.8E-3</v>
      </c>
      <c r="L28" s="69">
        <v>2.7E-2</v>
      </c>
      <c r="M28" s="69">
        <v>1.11E-2</v>
      </c>
    </row>
    <row r="29" spans="1:13">
      <c r="A29" t="s">
        <v>634</v>
      </c>
      <c r="B29" t="s">
        <v>635</v>
      </c>
      <c r="C29" t="s">
        <v>99</v>
      </c>
      <c r="D29" t="s">
        <v>611</v>
      </c>
      <c r="E29" t="s">
        <v>600</v>
      </c>
      <c r="F29" t="s">
        <v>101</v>
      </c>
      <c r="G29" s="68">
        <v>18257</v>
      </c>
      <c r="H29" s="68">
        <v>14140</v>
      </c>
      <c r="I29" s="68">
        <v>0</v>
      </c>
      <c r="J29" s="68">
        <v>2581.5398</v>
      </c>
      <c r="K29" s="69">
        <v>4.0000000000000002E-4</v>
      </c>
      <c r="L29" s="69">
        <v>2.7E-2</v>
      </c>
      <c r="M29" s="69">
        <v>1.0999999999999999E-2</v>
      </c>
    </row>
    <row r="30" spans="1:13">
      <c r="A30" s="70" t="s">
        <v>636</v>
      </c>
      <c r="C30" s="14"/>
      <c r="D30" s="14"/>
      <c r="E30" s="14"/>
      <c r="F30" s="14"/>
      <c r="G30" s="72">
        <v>0</v>
      </c>
      <c r="I30" s="72">
        <v>0</v>
      </c>
      <c r="J30" s="72">
        <v>0</v>
      </c>
      <c r="L30" s="71">
        <v>0</v>
      </c>
      <c r="M30" s="71">
        <v>0</v>
      </c>
    </row>
    <row r="31" spans="1:13">
      <c r="A31" t="s">
        <v>226</v>
      </c>
      <c r="B31" t="s">
        <v>226</v>
      </c>
      <c r="C31" s="14"/>
      <c r="D31" s="14"/>
      <c r="E31" t="s">
        <v>226</v>
      </c>
      <c r="F31" t="s">
        <v>226</v>
      </c>
      <c r="G31" s="68">
        <v>0</v>
      </c>
      <c r="H31" s="68">
        <v>0</v>
      </c>
      <c r="J31" s="68">
        <v>0</v>
      </c>
      <c r="K31" s="69">
        <v>0</v>
      </c>
      <c r="L31" s="69">
        <v>0</v>
      </c>
      <c r="M31" s="69">
        <v>0</v>
      </c>
    </row>
    <row r="32" spans="1:13">
      <c r="A32" s="70" t="s">
        <v>637</v>
      </c>
      <c r="C32" s="14"/>
      <c r="D32" s="14"/>
      <c r="E32" s="14"/>
      <c r="F32" s="14"/>
      <c r="G32" s="72">
        <v>0</v>
      </c>
      <c r="I32" s="72">
        <v>0</v>
      </c>
      <c r="J32" s="72">
        <v>0</v>
      </c>
      <c r="L32" s="71">
        <v>0</v>
      </c>
      <c r="M32" s="71">
        <v>0</v>
      </c>
    </row>
    <row r="33" spans="1:13">
      <c r="A33" t="s">
        <v>226</v>
      </c>
      <c r="B33" t="s">
        <v>226</v>
      </c>
      <c r="C33" s="14"/>
      <c r="D33" s="14"/>
      <c r="E33" t="s">
        <v>226</v>
      </c>
      <c r="F33" t="s">
        <v>226</v>
      </c>
      <c r="G33" s="68">
        <v>0</v>
      </c>
      <c r="H33" s="68">
        <v>0</v>
      </c>
      <c r="J33" s="68">
        <v>0</v>
      </c>
      <c r="K33" s="69">
        <v>0</v>
      </c>
      <c r="L33" s="69">
        <v>0</v>
      </c>
      <c r="M33" s="69">
        <v>0</v>
      </c>
    </row>
    <row r="34" spans="1:13">
      <c r="A34" s="70" t="s">
        <v>255</v>
      </c>
      <c r="C34" s="14"/>
      <c r="D34" s="14"/>
      <c r="E34" s="14"/>
      <c r="F34" s="14"/>
      <c r="G34" s="72">
        <v>0</v>
      </c>
      <c r="I34" s="72">
        <v>0</v>
      </c>
      <c r="J34" s="72">
        <v>0</v>
      </c>
      <c r="L34" s="71">
        <v>0</v>
      </c>
      <c r="M34" s="71">
        <v>0</v>
      </c>
    </row>
    <row r="35" spans="1:13">
      <c r="A35" t="s">
        <v>226</v>
      </c>
      <c r="B35" t="s">
        <v>226</v>
      </c>
      <c r="C35" s="14"/>
      <c r="D35" s="14"/>
      <c r="E35" t="s">
        <v>226</v>
      </c>
      <c r="F35" t="s">
        <v>226</v>
      </c>
      <c r="G35" s="68">
        <v>0</v>
      </c>
      <c r="H35" s="68">
        <v>0</v>
      </c>
      <c r="J35" s="68">
        <v>0</v>
      </c>
      <c r="K35" s="69">
        <v>0</v>
      </c>
      <c r="L35" s="69">
        <v>0</v>
      </c>
      <c r="M35" s="69">
        <v>0</v>
      </c>
    </row>
    <row r="36" spans="1:13">
      <c r="A36" s="70" t="s">
        <v>638</v>
      </c>
      <c r="C36" s="14"/>
      <c r="D36" s="14"/>
      <c r="E36" s="14"/>
      <c r="F36" s="14"/>
      <c r="G36" s="72">
        <v>0</v>
      </c>
      <c r="I36" s="72">
        <v>0</v>
      </c>
      <c r="J36" s="72">
        <v>0</v>
      </c>
      <c r="L36" s="71">
        <v>0</v>
      </c>
      <c r="M36" s="71">
        <v>0</v>
      </c>
    </row>
    <row r="37" spans="1:13">
      <c r="A37" t="s">
        <v>226</v>
      </c>
      <c r="B37" t="s">
        <v>226</v>
      </c>
      <c r="C37" s="14"/>
      <c r="D37" s="14"/>
      <c r="E37" t="s">
        <v>226</v>
      </c>
      <c r="F37" t="s">
        <v>226</v>
      </c>
      <c r="G37" s="68">
        <v>0</v>
      </c>
      <c r="H37" s="68">
        <v>0</v>
      </c>
      <c r="J37" s="68">
        <v>0</v>
      </c>
      <c r="K37" s="69">
        <v>0</v>
      </c>
      <c r="L37" s="69">
        <v>0</v>
      </c>
      <c r="M37" s="69">
        <v>0</v>
      </c>
    </row>
    <row r="38" spans="1:13">
      <c r="A38" s="70" t="s">
        <v>231</v>
      </c>
      <c r="C38" s="14"/>
      <c r="D38" s="14"/>
      <c r="E38" s="14"/>
      <c r="F38" s="14"/>
      <c r="G38" s="72">
        <v>264269</v>
      </c>
      <c r="I38" s="72">
        <v>1.96946</v>
      </c>
      <c r="J38" s="72">
        <v>46727.189168639998</v>
      </c>
      <c r="L38" s="71">
        <v>0.48799999999999999</v>
      </c>
      <c r="M38" s="71">
        <v>0.2</v>
      </c>
    </row>
    <row r="39" spans="1:13">
      <c r="A39" s="70" t="s">
        <v>639</v>
      </c>
      <c r="C39" s="14"/>
      <c r="D39" s="14"/>
      <c r="E39" s="14"/>
      <c r="F39" s="14"/>
      <c r="G39" s="72">
        <v>255785</v>
      </c>
      <c r="I39" s="72">
        <v>1.96946</v>
      </c>
      <c r="J39" s="72">
        <v>46248.030156000001</v>
      </c>
      <c r="L39" s="71">
        <v>0.48299999999999998</v>
      </c>
      <c r="M39" s="71">
        <v>0.19789999999999999</v>
      </c>
    </row>
    <row r="40" spans="1:13">
      <c r="A40" t="s">
        <v>640</v>
      </c>
      <c r="B40" t="s">
        <v>641</v>
      </c>
      <c r="C40" t="s">
        <v>526</v>
      </c>
      <c r="D40" t="s">
        <v>642</v>
      </c>
      <c r="E40" t="s">
        <v>600</v>
      </c>
      <c r="F40" t="s">
        <v>105</v>
      </c>
      <c r="G40" s="68">
        <v>6353</v>
      </c>
      <c r="H40" s="68">
        <v>4906</v>
      </c>
      <c r="I40" s="68">
        <v>0</v>
      </c>
      <c r="J40" s="68">
        <v>1039.13505212</v>
      </c>
      <c r="K40" s="69">
        <v>0</v>
      </c>
      <c r="L40" s="69">
        <v>1.09E-2</v>
      </c>
      <c r="M40" s="69">
        <v>4.4000000000000003E-3</v>
      </c>
    </row>
    <row r="41" spans="1:13">
      <c r="A41" t="s">
        <v>643</v>
      </c>
      <c r="B41" t="s">
        <v>644</v>
      </c>
      <c r="C41" t="s">
        <v>122</v>
      </c>
      <c r="D41" t="s">
        <v>645</v>
      </c>
      <c r="E41" t="s">
        <v>600</v>
      </c>
      <c r="F41" t="s">
        <v>105</v>
      </c>
      <c r="G41" s="68">
        <v>25326</v>
      </c>
      <c r="H41" s="68">
        <v>1331</v>
      </c>
      <c r="I41" s="68">
        <v>0</v>
      </c>
      <c r="J41" s="68">
        <v>1123.85492604</v>
      </c>
      <c r="K41" s="69">
        <v>0</v>
      </c>
      <c r="L41" s="69">
        <v>1.17E-2</v>
      </c>
      <c r="M41" s="69">
        <v>4.7999999999999996E-3</v>
      </c>
    </row>
    <row r="42" spans="1:13">
      <c r="A42" t="s">
        <v>646</v>
      </c>
      <c r="B42" t="s">
        <v>647</v>
      </c>
      <c r="C42" t="s">
        <v>122</v>
      </c>
      <c r="D42" t="s">
        <v>648</v>
      </c>
      <c r="E42" t="s">
        <v>600</v>
      </c>
      <c r="F42" t="s">
        <v>105</v>
      </c>
      <c r="G42" s="68">
        <v>41454</v>
      </c>
      <c r="H42" s="68">
        <v>4666</v>
      </c>
      <c r="I42" s="68">
        <v>0</v>
      </c>
      <c r="J42" s="68">
        <v>6448.76829576</v>
      </c>
      <c r="K42" s="69">
        <v>0</v>
      </c>
      <c r="L42" s="69">
        <v>6.7299999999999999E-2</v>
      </c>
      <c r="M42" s="69">
        <v>2.76E-2</v>
      </c>
    </row>
    <row r="43" spans="1:13">
      <c r="A43" t="s">
        <v>649</v>
      </c>
      <c r="B43" t="s">
        <v>650</v>
      </c>
      <c r="C43" t="s">
        <v>569</v>
      </c>
      <c r="D43" t="s">
        <v>648</v>
      </c>
      <c r="E43" t="s">
        <v>600</v>
      </c>
      <c r="F43" t="s">
        <v>105</v>
      </c>
      <c r="G43" s="68">
        <v>21930</v>
      </c>
      <c r="H43" s="68">
        <v>971</v>
      </c>
      <c r="I43" s="68">
        <v>0</v>
      </c>
      <c r="J43" s="68">
        <v>709.94296020000002</v>
      </c>
      <c r="K43" s="69">
        <v>0</v>
      </c>
      <c r="L43" s="69">
        <v>7.4000000000000003E-3</v>
      </c>
      <c r="M43" s="69">
        <v>3.0000000000000001E-3</v>
      </c>
    </row>
    <row r="44" spans="1:13">
      <c r="A44" t="s">
        <v>651</v>
      </c>
      <c r="B44" t="s">
        <v>652</v>
      </c>
      <c r="C44" t="s">
        <v>122</v>
      </c>
      <c r="D44" t="s">
        <v>648</v>
      </c>
      <c r="E44" t="s">
        <v>600</v>
      </c>
      <c r="F44" t="s">
        <v>105</v>
      </c>
      <c r="G44" s="68">
        <v>18100</v>
      </c>
      <c r="H44" s="68">
        <v>2342</v>
      </c>
      <c r="I44" s="68">
        <v>0</v>
      </c>
      <c r="J44" s="68">
        <v>1413.289268</v>
      </c>
      <c r="K44" s="69">
        <v>0</v>
      </c>
      <c r="L44" s="69">
        <v>1.4800000000000001E-2</v>
      </c>
      <c r="M44" s="69">
        <v>6.0000000000000001E-3</v>
      </c>
    </row>
    <row r="45" spans="1:13">
      <c r="A45" t="s">
        <v>653</v>
      </c>
      <c r="B45" t="s">
        <v>654</v>
      </c>
      <c r="C45" t="s">
        <v>526</v>
      </c>
      <c r="D45" t="s">
        <v>655</v>
      </c>
      <c r="E45" t="s">
        <v>600</v>
      </c>
      <c r="F45" t="s">
        <v>105</v>
      </c>
      <c r="G45" s="68">
        <v>19791</v>
      </c>
      <c r="H45" s="68">
        <v>3992</v>
      </c>
      <c r="I45" s="68">
        <v>0</v>
      </c>
      <c r="J45" s="68">
        <v>2634.0491044800001</v>
      </c>
      <c r="K45" s="69">
        <v>0</v>
      </c>
      <c r="L45" s="69">
        <v>2.75E-2</v>
      </c>
      <c r="M45" s="69">
        <v>1.1299999999999999E-2</v>
      </c>
    </row>
    <row r="46" spans="1:13">
      <c r="A46" t="s">
        <v>656</v>
      </c>
      <c r="B46" t="s">
        <v>657</v>
      </c>
      <c r="C46" t="s">
        <v>526</v>
      </c>
      <c r="D46" t="s">
        <v>658</v>
      </c>
      <c r="E46" t="s">
        <v>600</v>
      </c>
      <c r="F46" t="s">
        <v>105</v>
      </c>
      <c r="G46" s="68">
        <v>5610</v>
      </c>
      <c r="H46" s="68">
        <v>35849</v>
      </c>
      <c r="I46" s="68">
        <v>0</v>
      </c>
      <c r="J46" s="68">
        <v>6705.1037526</v>
      </c>
      <c r="K46" s="69">
        <v>0</v>
      </c>
      <c r="L46" s="69">
        <v>7.0000000000000007E-2</v>
      </c>
      <c r="M46" s="69">
        <v>2.87E-2</v>
      </c>
    </row>
    <row r="47" spans="1:13">
      <c r="A47" t="s">
        <v>659</v>
      </c>
      <c r="B47" t="s">
        <v>660</v>
      </c>
      <c r="C47" t="s">
        <v>526</v>
      </c>
      <c r="D47" t="s">
        <v>661</v>
      </c>
      <c r="E47" t="s">
        <v>600</v>
      </c>
      <c r="F47" t="s">
        <v>105</v>
      </c>
      <c r="G47" s="68">
        <v>9657</v>
      </c>
      <c r="H47" s="68">
        <v>8970</v>
      </c>
      <c r="I47" s="68">
        <v>0</v>
      </c>
      <c r="J47" s="68">
        <v>2888.0204886000001</v>
      </c>
      <c r="K47" s="69">
        <v>0</v>
      </c>
      <c r="L47" s="69">
        <v>3.0200000000000001E-2</v>
      </c>
      <c r="M47" s="69">
        <v>1.24E-2</v>
      </c>
    </row>
    <row r="48" spans="1:13">
      <c r="A48" t="s">
        <v>662</v>
      </c>
      <c r="B48" t="s">
        <v>663</v>
      </c>
      <c r="C48" t="s">
        <v>526</v>
      </c>
      <c r="D48" t="s">
        <v>661</v>
      </c>
      <c r="E48" t="s">
        <v>600</v>
      </c>
      <c r="F48" t="s">
        <v>105</v>
      </c>
      <c r="G48" s="68">
        <v>3860</v>
      </c>
      <c r="H48" s="68">
        <v>34142</v>
      </c>
      <c r="I48" s="68">
        <v>0</v>
      </c>
      <c r="J48" s="68">
        <v>4393.8159207999997</v>
      </c>
      <c r="K48" s="69">
        <v>0</v>
      </c>
      <c r="L48" s="69">
        <v>4.5900000000000003E-2</v>
      </c>
      <c r="M48" s="69">
        <v>1.8800000000000001E-2</v>
      </c>
    </row>
    <row r="49" spans="1:13">
      <c r="A49" t="s">
        <v>664</v>
      </c>
      <c r="B49" t="s">
        <v>665</v>
      </c>
      <c r="C49" t="s">
        <v>521</v>
      </c>
      <c r="D49" t="s">
        <v>666</v>
      </c>
      <c r="E49" t="s">
        <v>600</v>
      </c>
      <c r="F49" t="s">
        <v>105</v>
      </c>
      <c r="G49" s="68">
        <v>8809</v>
      </c>
      <c r="H49" s="68">
        <v>4182</v>
      </c>
      <c r="I49" s="68">
        <v>0</v>
      </c>
      <c r="J49" s="68">
        <v>1228.22019492</v>
      </c>
      <c r="K49" s="69">
        <v>0</v>
      </c>
      <c r="L49" s="69">
        <v>1.2800000000000001E-2</v>
      </c>
      <c r="M49" s="69">
        <v>5.3E-3</v>
      </c>
    </row>
    <row r="50" spans="1:13">
      <c r="A50" t="s">
        <v>667</v>
      </c>
      <c r="B50" t="s">
        <v>668</v>
      </c>
      <c r="C50" t="s">
        <v>122</v>
      </c>
      <c r="D50" t="s">
        <v>669</v>
      </c>
      <c r="E50" t="s">
        <v>600</v>
      </c>
      <c r="F50" t="s">
        <v>105</v>
      </c>
      <c r="G50" s="68">
        <v>8087</v>
      </c>
      <c r="H50" s="68">
        <v>2506</v>
      </c>
      <c r="I50" s="68">
        <v>0</v>
      </c>
      <c r="J50" s="68">
        <v>675.66917348000004</v>
      </c>
      <c r="K50" s="69">
        <v>0</v>
      </c>
      <c r="L50" s="69">
        <v>7.1000000000000004E-3</v>
      </c>
      <c r="M50" s="69">
        <v>2.8999999999999998E-3</v>
      </c>
    </row>
    <row r="51" spans="1:13">
      <c r="A51" t="s">
        <v>670</v>
      </c>
      <c r="B51" t="s">
        <v>671</v>
      </c>
      <c r="C51" t="s">
        <v>521</v>
      </c>
      <c r="D51" t="s">
        <v>669</v>
      </c>
      <c r="E51" t="s">
        <v>600</v>
      </c>
      <c r="F51" t="s">
        <v>105</v>
      </c>
      <c r="G51" s="68">
        <v>4949</v>
      </c>
      <c r="H51" s="68">
        <v>2574</v>
      </c>
      <c r="I51" s="68">
        <v>0</v>
      </c>
      <c r="J51" s="68">
        <v>424.70912484000002</v>
      </c>
      <c r="K51" s="69">
        <v>0</v>
      </c>
      <c r="L51" s="69">
        <v>4.4000000000000003E-3</v>
      </c>
      <c r="M51" s="69">
        <v>1.8E-3</v>
      </c>
    </row>
    <row r="52" spans="1:13">
      <c r="A52" t="s">
        <v>672</v>
      </c>
      <c r="B52" t="s">
        <v>673</v>
      </c>
      <c r="C52" t="s">
        <v>521</v>
      </c>
      <c r="D52" t="s">
        <v>669</v>
      </c>
      <c r="E52" t="s">
        <v>600</v>
      </c>
      <c r="F52" t="s">
        <v>105</v>
      </c>
      <c r="G52" s="68">
        <v>5948</v>
      </c>
      <c r="H52" s="68">
        <v>1912</v>
      </c>
      <c r="I52" s="68">
        <v>0</v>
      </c>
      <c r="J52" s="68">
        <v>379.16168384000002</v>
      </c>
      <c r="K52" s="69">
        <v>0</v>
      </c>
      <c r="L52" s="69">
        <v>4.0000000000000001E-3</v>
      </c>
      <c r="M52" s="69">
        <v>1.6000000000000001E-3</v>
      </c>
    </row>
    <row r="53" spans="1:13">
      <c r="A53" t="s">
        <v>674</v>
      </c>
      <c r="B53" t="s">
        <v>675</v>
      </c>
      <c r="C53" t="s">
        <v>526</v>
      </c>
      <c r="D53" t="s">
        <v>676</v>
      </c>
      <c r="E53" t="s">
        <v>600</v>
      </c>
      <c r="F53" t="s">
        <v>105</v>
      </c>
      <c r="G53" s="68">
        <v>8651</v>
      </c>
      <c r="H53" s="68">
        <v>14166</v>
      </c>
      <c r="I53" s="68">
        <v>0</v>
      </c>
      <c r="J53" s="68">
        <v>4085.8192004399998</v>
      </c>
      <c r="K53" s="69">
        <v>0</v>
      </c>
      <c r="L53" s="69">
        <v>4.2700000000000002E-2</v>
      </c>
      <c r="M53" s="69">
        <v>1.7500000000000002E-2</v>
      </c>
    </row>
    <row r="54" spans="1:13">
      <c r="A54" t="s">
        <v>677</v>
      </c>
      <c r="B54" t="s">
        <v>678</v>
      </c>
      <c r="C54" t="s">
        <v>526</v>
      </c>
      <c r="D54" t="s">
        <v>648</v>
      </c>
      <c r="E54" t="s">
        <v>600</v>
      </c>
      <c r="F54" t="s">
        <v>105</v>
      </c>
      <c r="G54" s="68">
        <v>4067</v>
      </c>
      <c r="H54" s="68">
        <v>5334</v>
      </c>
      <c r="I54" s="68">
        <v>0</v>
      </c>
      <c r="J54" s="68">
        <v>723.25722252000003</v>
      </c>
      <c r="K54" s="69">
        <v>0</v>
      </c>
      <c r="L54" s="69">
        <v>7.6E-3</v>
      </c>
      <c r="M54" s="69">
        <v>3.0999999999999999E-3</v>
      </c>
    </row>
    <row r="55" spans="1:13">
      <c r="A55" t="s">
        <v>679</v>
      </c>
      <c r="B55" t="s">
        <v>680</v>
      </c>
      <c r="C55" t="s">
        <v>526</v>
      </c>
      <c r="D55" t="s">
        <v>681</v>
      </c>
      <c r="E55" t="s">
        <v>600</v>
      </c>
      <c r="F55" t="s">
        <v>105</v>
      </c>
      <c r="G55" s="68">
        <v>17475</v>
      </c>
      <c r="H55" s="68">
        <v>2691</v>
      </c>
      <c r="I55" s="68">
        <v>0</v>
      </c>
      <c r="J55" s="68">
        <v>1567.8210015</v>
      </c>
      <c r="K55" s="69">
        <v>0</v>
      </c>
      <c r="L55" s="69">
        <v>1.6400000000000001E-2</v>
      </c>
      <c r="M55" s="69">
        <v>6.7000000000000002E-3</v>
      </c>
    </row>
    <row r="56" spans="1:13">
      <c r="A56" t="s">
        <v>682</v>
      </c>
      <c r="B56" t="s">
        <v>683</v>
      </c>
      <c r="C56" t="s">
        <v>526</v>
      </c>
      <c r="D56" t="s">
        <v>684</v>
      </c>
      <c r="E56" t="s">
        <v>600</v>
      </c>
      <c r="F56" t="s">
        <v>105</v>
      </c>
      <c r="G56" s="68">
        <v>11655</v>
      </c>
      <c r="H56" s="68">
        <v>7635</v>
      </c>
      <c r="I56" s="68">
        <v>0</v>
      </c>
      <c r="J56" s="68">
        <v>2966.7907395000002</v>
      </c>
      <c r="K56" s="69">
        <v>0</v>
      </c>
      <c r="L56" s="69">
        <v>3.1E-2</v>
      </c>
      <c r="M56" s="69">
        <v>1.2699999999999999E-2</v>
      </c>
    </row>
    <row r="57" spans="1:13">
      <c r="A57" t="s">
        <v>685</v>
      </c>
      <c r="B57" t="s">
        <v>686</v>
      </c>
      <c r="C57" t="s">
        <v>526</v>
      </c>
      <c r="D57" t="s">
        <v>642</v>
      </c>
      <c r="E57" t="s">
        <v>600</v>
      </c>
      <c r="F57" t="s">
        <v>105</v>
      </c>
      <c r="G57" s="68">
        <v>8127</v>
      </c>
      <c r="H57" s="68">
        <v>11674</v>
      </c>
      <c r="I57" s="68">
        <v>0</v>
      </c>
      <c r="J57" s="68">
        <v>3163.11909732</v>
      </c>
      <c r="K57" s="69">
        <v>0</v>
      </c>
      <c r="L57" s="69">
        <v>3.3000000000000002E-2</v>
      </c>
      <c r="M57" s="69">
        <v>1.35E-2</v>
      </c>
    </row>
    <row r="58" spans="1:13">
      <c r="A58" t="s">
        <v>687</v>
      </c>
      <c r="B58" t="s">
        <v>688</v>
      </c>
      <c r="C58" t="s">
        <v>526</v>
      </c>
      <c r="D58" t="s">
        <v>642</v>
      </c>
      <c r="E58" t="s">
        <v>600</v>
      </c>
      <c r="F58" t="s">
        <v>105</v>
      </c>
      <c r="G58" s="68">
        <v>619</v>
      </c>
      <c r="H58" s="68">
        <v>39633</v>
      </c>
      <c r="I58" s="68">
        <v>1.96946</v>
      </c>
      <c r="J58" s="68">
        <v>819.89391218000003</v>
      </c>
      <c r="K58" s="69">
        <v>0</v>
      </c>
      <c r="L58" s="69">
        <v>8.6E-3</v>
      </c>
      <c r="M58" s="69">
        <v>3.5000000000000001E-3</v>
      </c>
    </row>
    <row r="59" spans="1:13">
      <c r="A59" t="s">
        <v>689</v>
      </c>
      <c r="B59" t="s">
        <v>690</v>
      </c>
      <c r="C59" t="s">
        <v>526</v>
      </c>
      <c r="D59" t="s">
        <v>642</v>
      </c>
      <c r="E59" t="s">
        <v>600</v>
      </c>
      <c r="F59" t="s">
        <v>105</v>
      </c>
      <c r="G59" s="68">
        <v>23365</v>
      </c>
      <c r="H59" s="68">
        <v>3405</v>
      </c>
      <c r="I59" s="68">
        <v>0</v>
      </c>
      <c r="J59" s="68">
        <v>2652.4578855</v>
      </c>
      <c r="K59" s="69">
        <v>0</v>
      </c>
      <c r="L59" s="69">
        <v>2.7699999999999999E-2</v>
      </c>
      <c r="M59" s="69">
        <v>1.14E-2</v>
      </c>
    </row>
    <row r="60" spans="1:13">
      <c r="A60" t="s">
        <v>691</v>
      </c>
      <c r="B60" t="s">
        <v>692</v>
      </c>
      <c r="C60" t="s">
        <v>526</v>
      </c>
      <c r="D60" t="s">
        <v>693</v>
      </c>
      <c r="E60" t="s">
        <v>600</v>
      </c>
      <c r="F60" t="s">
        <v>105</v>
      </c>
      <c r="G60" s="68">
        <v>1952</v>
      </c>
      <c r="H60" s="68">
        <v>3152</v>
      </c>
      <c r="I60" s="68">
        <v>0</v>
      </c>
      <c r="J60" s="68">
        <v>205.13115135999999</v>
      </c>
      <c r="K60" s="69">
        <v>0</v>
      </c>
      <c r="L60" s="69">
        <v>2.0999999999999999E-3</v>
      </c>
      <c r="M60" s="69">
        <v>8.9999999999999998E-4</v>
      </c>
    </row>
    <row r="61" spans="1:13">
      <c r="A61" s="70" t="s">
        <v>694</v>
      </c>
      <c r="C61" s="14"/>
      <c r="D61" s="14"/>
      <c r="E61" s="14"/>
      <c r="F61" s="14"/>
      <c r="G61" s="72">
        <v>0</v>
      </c>
      <c r="I61" s="72">
        <v>0</v>
      </c>
      <c r="J61" s="72">
        <v>0</v>
      </c>
      <c r="L61" s="71">
        <v>0</v>
      </c>
      <c r="M61" s="71">
        <v>0</v>
      </c>
    </row>
    <row r="62" spans="1:13">
      <c r="A62" t="s">
        <v>226</v>
      </c>
      <c r="B62" t="s">
        <v>226</v>
      </c>
      <c r="C62" s="14"/>
      <c r="D62" s="14"/>
      <c r="E62" t="s">
        <v>226</v>
      </c>
      <c r="F62" t="s">
        <v>226</v>
      </c>
      <c r="G62" s="68">
        <v>0</v>
      </c>
      <c r="H62" s="68">
        <v>0</v>
      </c>
      <c r="J62" s="68">
        <v>0</v>
      </c>
      <c r="K62" s="69">
        <v>0</v>
      </c>
      <c r="L62" s="69">
        <v>0</v>
      </c>
      <c r="M62" s="69">
        <v>0</v>
      </c>
    </row>
    <row r="63" spans="1:13">
      <c r="A63" s="70" t="s">
        <v>255</v>
      </c>
      <c r="C63" s="14"/>
      <c r="D63" s="14"/>
      <c r="E63" s="14"/>
      <c r="F63" s="14"/>
      <c r="G63" s="72">
        <v>8484</v>
      </c>
      <c r="I63" s="72">
        <v>0</v>
      </c>
      <c r="J63" s="72">
        <v>479.15901264000001</v>
      </c>
      <c r="L63" s="71">
        <v>5.0000000000000001E-3</v>
      </c>
      <c r="M63" s="71">
        <v>2.0999999999999999E-3</v>
      </c>
    </row>
    <row r="64" spans="1:13">
      <c r="A64" t="s">
        <v>695</v>
      </c>
      <c r="B64" t="s">
        <v>696</v>
      </c>
      <c r="C64" t="s">
        <v>526</v>
      </c>
      <c r="D64" t="s">
        <v>697</v>
      </c>
      <c r="E64" t="s">
        <v>559</v>
      </c>
      <c r="F64" t="s">
        <v>105</v>
      </c>
      <c r="G64" s="68">
        <v>8484</v>
      </c>
      <c r="H64" s="68">
        <v>1694</v>
      </c>
      <c r="I64" s="68">
        <v>0</v>
      </c>
      <c r="J64" s="68">
        <v>479.15901264000001</v>
      </c>
      <c r="K64" s="69">
        <v>0</v>
      </c>
      <c r="L64" s="69">
        <v>5.0000000000000001E-3</v>
      </c>
      <c r="M64" s="69">
        <v>2.0999999999999999E-3</v>
      </c>
    </row>
    <row r="65" spans="1:13">
      <c r="A65" s="70" t="s">
        <v>638</v>
      </c>
      <c r="C65" s="14"/>
      <c r="D65" s="14"/>
      <c r="E65" s="14"/>
      <c r="F65" s="14"/>
      <c r="G65" s="72">
        <v>0</v>
      </c>
      <c r="I65" s="72">
        <v>0</v>
      </c>
      <c r="J65" s="72">
        <v>0</v>
      </c>
      <c r="L65" s="71">
        <v>0</v>
      </c>
      <c r="M65" s="71">
        <v>0</v>
      </c>
    </row>
    <row r="66" spans="1:13">
      <c r="A66" t="s">
        <v>226</v>
      </c>
      <c r="B66" t="s">
        <v>226</v>
      </c>
      <c r="C66" s="14"/>
      <c r="D66" s="14"/>
      <c r="E66" t="s">
        <v>226</v>
      </c>
      <c r="F66" t="s">
        <v>226</v>
      </c>
      <c r="G66" s="68">
        <v>0</v>
      </c>
      <c r="H66" s="68">
        <v>0</v>
      </c>
      <c r="J66" s="68">
        <v>0</v>
      </c>
      <c r="K66" s="69">
        <v>0</v>
      </c>
      <c r="L66" s="69">
        <v>0</v>
      </c>
      <c r="M66" s="69">
        <v>0</v>
      </c>
    </row>
    <row r="67" spans="1:13">
      <c r="A67" s="91" t="s">
        <v>233</v>
      </c>
      <c r="C67" s="14"/>
      <c r="D67" s="14"/>
      <c r="E67" s="14"/>
      <c r="F67" s="14"/>
    </row>
    <row r="68" spans="1:13">
      <c r="A68" s="91" t="s">
        <v>247</v>
      </c>
      <c r="C68" s="14"/>
      <c r="D68" s="14"/>
      <c r="E68" s="14"/>
      <c r="F68" s="14"/>
    </row>
    <row r="69" spans="1:13">
      <c r="A69" s="91" t="s">
        <v>248</v>
      </c>
      <c r="C69" s="14"/>
      <c r="D69" s="14"/>
      <c r="E69" s="14"/>
      <c r="F69" s="14"/>
    </row>
    <row r="70" spans="1:13">
      <c r="A70" s="91" t="s">
        <v>249</v>
      </c>
      <c r="C70" s="14"/>
      <c r="D70" s="14"/>
      <c r="E70" s="14"/>
      <c r="F70" s="14"/>
    </row>
    <row r="71" spans="1:13">
      <c r="A71" s="91" t="s">
        <v>250</v>
      </c>
      <c r="C71" s="14"/>
      <c r="D71" s="14"/>
      <c r="E71" s="14"/>
      <c r="F71" s="14"/>
    </row>
    <row r="72" spans="1:13" hidden="1">
      <c r="C72" s="14"/>
      <c r="D72" s="14"/>
      <c r="E72" s="14"/>
      <c r="F72" s="14"/>
    </row>
    <row r="73" spans="1:13" hidden="1">
      <c r="C73" s="14"/>
      <c r="D73" s="14"/>
      <c r="E73" s="14"/>
      <c r="F73" s="14"/>
    </row>
    <row r="74" spans="1:13" hidden="1">
      <c r="C74" s="14"/>
      <c r="D74" s="14"/>
      <c r="E74" s="14"/>
      <c r="F74" s="14"/>
    </row>
    <row r="75" spans="1:13" hidden="1">
      <c r="C75" s="14"/>
      <c r="D75" s="14"/>
      <c r="E75" s="14"/>
      <c r="F75" s="14"/>
    </row>
    <row r="76" spans="1:13" hidden="1">
      <c r="C76" s="14"/>
      <c r="D76" s="14"/>
      <c r="E76" s="14"/>
      <c r="F76" s="14"/>
    </row>
    <row r="77" spans="1:13" hidden="1">
      <c r="C77" s="14"/>
      <c r="D77" s="14"/>
      <c r="E77" s="14"/>
      <c r="F77" s="14"/>
    </row>
    <row r="78" spans="1:13" hidden="1">
      <c r="C78" s="14"/>
      <c r="D78" s="14"/>
      <c r="E78" s="14"/>
      <c r="F78" s="14"/>
    </row>
    <row r="79" spans="1:13" hidden="1">
      <c r="C79" s="14"/>
      <c r="D79" s="14"/>
      <c r="E79" s="14"/>
      <c r="F79" s="14"/>
    </row>
    <row r="80" spans="1:13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  <c r="B2" t="s">
        <v>197</v>
      </c>
    </row>
    <row r="3" spans="1:64">
      <c r="A3" s="2" t="s">
        <v>2</v>
      </c>
      <c r="B3" t="s">
        <v>198</v>
      </c>
    </row>
    <row r="4" spans="1:64">
      <c r="A4" s="2" t="s">
        <v>3</v>
      </c>
      <c r="B4" t="s">
        <v>199</v>
      </c>
    </row>
    <row r="5" spans="1:64" ht="26.25" customHeight="1">
      <c r="A5" s="105" t="s">
        <v>67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7"/>
    </row>
    <row r="6" spans="1:64" ht="26.25" customHeight="1">
      <c r="A6" s="105" t="s">
        <v>92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L6" s="16"/>
    </row>
    <row r="7" spans="1:64" s="16" customFormat="1">
      <c r="A7" s="43" t="s">
        <v>47</v>
      </c>
      <c r="B7" s="44" t="s">
        <v>48</v>
      </c>
      <c r="C7" s="44" t="s">
        <v>69</v>
      </c>
      <c r="D7" s="44" t="s">
        <v>49</v>
      </c>
      <c r="E7" s="44" t="s">
        <v>83</v>
      </c>
      <c r="F7" s="44" t="s">
        <v>50</v>
      </c>
      <c r="G7" s="44" t="s">
        <v>51</v>
      </c>
      <c r="H7" s="44" t="s">
        <v>52</v>
      </c>
      <c r="I7" s="44" t="s">
        <v>186</v>
      </c>
      <c r="J7" s="44" t="s">
        <v>187</v>
      </c>
      <c r="K7" s="44" t="s">
        <v>55</v>
      </c>
      <c r="L7" s="44" t="s">
        <v>72</v>
      </c>
      <c r="M7" s="44" t="s">
        <v>56</v>
      </c>
      <c r="N7" s="108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7" t="s">
        <v>183</v>
      </c>
      <c r="J8" s="27"/>
      <c r="K8" s="27" t="s">
        <v>6</v>
      </c>
      <c r="L8" s="27" t="s">
        <v>7</v>
      </c>
      <c r="M8" s="27" t="s">
        <v>7</v>
      </c>
      <c r="N8" s="28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30" t="s">
        <v>76</v>
      </c>
      <c r="N9" s="30" t="s">
        <v>77</v>
      </c>
      <c r="O9" s="31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6">
        <v>435723.38</v>
      </c>
      <c r="J10" s="7"/>
      <c r="K10" s="66">
        <v>2403.7792263376</v>
      </c>
      <c r="L10" s="7"/>
      <c r="M10" s="67">
        <v>1</v>
      </c>
      <c r="N10" s="67">
        <v>1.03E-2</v>
      </c>
      <c r="O10" s="31"/>
      <c r="BF10" s="14"/>
      <c r="BG10" s="16"/>
      <c r="BH10" s="14"/>
      <c r="BL10" s="14"/>
    </row>
    <row r="11" spans="1:64">
      <c r="A11" s="70" t="s">
        <v>202</v>
      </c>
      <c r="B11" s="14"/>
      <c r="C11" s="14"/>
      <c r="D11" s="14"/>
      <c r="I11" s="72">
        <v>430750.38</v>
      </c>
      <c r="K11" s="72">
        <v>371.73757793999999</v>
      </c>
      <c r="M11" s="71">
        <v>0.15459999999999999</v>
      </c>
      <c r="N11" s="71">
        <v>1.6000000000000001E-3</v>
      </c>
    </row>
    <row r="12" spans="1:64">
      <c r="A12" s="70" t="s">
        <v>698</v>
      </c>
      <c r="B12" s="14"/>
      <c r="C12" s="14"/>
      <c r="D12" s="14"/>
      <c r="I12" s="72">
        <v>0</v>
      </c>
      <c r="K12" s="72">
        <v>0</v>
      </c>
      <c r="M12" s="71">
        <v>0</v>
      </c>
      <c r="N12" s="71">
        <v>0</v>
      </c>
    </row>
    <row r="13" spans="1:64">
      <c r="A13" t="s">
        <v>226</v>
      </c>
      <c r="B13" t="s">
        <v>226</v>
      </c>
      <c r="C13" s="14"/>
      <c r="D13" s="14"/>
      <c r="E13" t="s">
        <v>226</v>
      </c>
      <c r="F13" t="s">
        <v>226</v>
      </c>
      <c r="H13" t="s">
        <v>226</v>
      </c>
      <c r="I13" s="68">
        <v>0</v>
      </c>
      <c r="J13" s="68">
        <v>0</v>
      </c>
      <c r="K13" s="68">
        <v>0</v>
      </c>
      <c r="L13" s="69">
        <v>0</v>
      </c>
      <c r="M13" s="69">
        <v>0</v>
      </c>
      <c r="N13" s="69">
        <v>0</v>
      </c>
    </row>
    <row r="14" spans="1:64">
      <c r="A14" s="70" t="s">
        <v>699</v>
      </c>
      <c r="B14" s="14"/>
      <c r="C14" s="14"/>
      <c r="D14" s="14"/>
      <c r="I14" s="72">
        <v>0</v>
      </c>
      <c r="K14" s="72">
        <v>0</v>
      </c>
      <c r="M14" s="71">
        <v>0</v>
      </c>
      <c r="N14" s="71">
        <v>0</v>
      </c>
    </row>
    <row r="15" spans="1:64">
      <c r="A15" t="s">
        <v>226</v>
      </c>
      <c r="B15" t="s">
        <v>226</v>
      </c>
      <c r="C15" s="14"/>
      <c r="D15" s="14"/>
      <c r="E15" t="s">
        <v>226</v>
      </c>
      <c r="F15" t="s">
        <v>226</v>
      </c>
      <c r="H15" t="s">
        <v>226</v>
      </c>
      <c r="I15" s="68">
        <v>0</v>
      </c>
      <c r="J15" s="68">
        <v>0</v>
      </c>
      <c r="K15" s="68">
        <v>0</v>
      </c>
      <c r="L15" s="69">
        <v>0</v>
      </c>
      <c r="M15" s="69">
        <v>0</v>
      </c>
      <c r="N15" s="69">
        <v>0</v>
      </c>
    </row>
    <row r="16" spans="1:64">
      <c r="A16" s="70" t="s">
        <v>91</v>
      </c>
      <c r="B16" s="14"/>
      <c r="C16" s="14"/>
      <c r="D16" s="14"/>
      <c r="I16" s="72">
        <v>430750.38</v>
      </c>
      <c r="K16" s="72">
        <v>371.73757793999999</v>
      </c>
      <c r="M16" s="71">
        <v>0.15459999999999999</v>
      </c>
      <c r="N16" s="71">
        <v>1.6000000000000001E-3</v>
      </c>
    </row>
    <row r="17" spans="1:14">
      <c r="A17" t="s">
        <v>700</v>
      </c>
      <c r="B17" t="s">
        <v>701</v>
      </c>
      <c r="C17" t="s">
        <v>99</v>
      </c>
      <c r="D17" t="s">
        <v>702</v>
      </c>
      <c r="E17" t="s">
        <v>703</v>
      </c>
      <c r="F17" t="s">
        <v>704</v>
      </c>
      <c r="G17" t="s">
        <v>208</v>
      </c>
      <c r="H17" t="s">
        <v>105</v>
      </c>
      <c r="I17" s="68">
        <v>430750.38</v>
      </c>
      <c r="J17" s="68">
        <v>86.3</v>
      </c>
      <c r="K17" s="68">
        <v>371.73757793999999</v>
      </c>
      <c r="L17" s="69">
        <v>1.1000000000000001E-3</v>
      </c>
      <c r="M17" s="69">
        <v>0.15459999999999999</v>
      </c>
      <c r="N17" s="69">
        <v>1.6000000000000001E-3</v>
      </c>
    </row>
    <row r="18" spans="1:14">
      <c r="A18" s="70" t="s">
        <v>255</v>
      </c>
      <c r="B18" s="14"/>
      <c r="C18" s="14"/>
      <c r="D18" s="14"/>
      <c r="I18" s="72">
        <v>0</v>
      </c>
      <c r="K18" s="72">
        <v>0</v>
      </c>
      <c r="M18" s="71">
        <v>0</v>
      </c>
      <c r="N18" s="71">
        <v>0</v>
      </c>
    </row>
    <row r="19" spans="1:14">
      <c r="A19" t="s">
        <v>226</v>
      </c>
      <c r="B19" t="s">
        <v>226</v>
      </c>
      <c r="C19" s="14"/>
      <c r="D19" s="14"/>
      <c r="E19" t="s">
        <v>226</v>
      </c>
      <c r="F19" t="s">
        <v>226</v>
      </c>
      <c r="H19" t="s">
        <v>226</v>
      </c>
      <c r="I19" s="68">
        <v>0</v>
      </c>
      <c r="J19" s="68">
        <v>0</v>
      </c>
      <c r="K19" s="68">
        <v>0</v>
      </c>
      <c r="L19" s="69">
        <v>0</v>
      </c>
      <c r="M19" s="69">
        <v>0</v>
      </c>
      <c r="N19" s="69">
        <v>0</v>
      </c>
    </row>
    <row r="20" spans="1:14">
      <c r="A20" s="70" t="s">
        <v>231</v>
      </c>
      <c r="B20" s="14"/>
      <c r="C20" s="14"/>
      <c r="D20" s="14"/>
      <c r="I20" s="72">
        <v>4973</v>
      </c>
      <c r="K20" s="72">
        <v>2032.0416483976001</v>
      </c>
      <c r="M20" s="71">
        <v>0.84540000000000004</v>
      </c>
      <c r="N20" s="71">
        <v>8.6999999999999994E-3</v>
      </c>
    </row>
    <row r="21" spans="1:14">
      <c r="A21" s="70" t="s">
        <v>698</v>
      </c>
      <c r="B21" s="14"/>
      <c r="C21" s="14"/>
      <c r="D21" s="14"/>
      <c r="I21" s="72">
        <v>0</v>
      </c>
      <c r="K21" s="72">
        <v>0</v>
      </c>
      <c r="M21" s="71">
        <v>0</v>
      </c>
      <c r="N21" s="71">
        <v>0</v>
      </c>
    </row>
    <row r="22" spans="1:14">
      <c r="A22" t="s">
        <v>226</v>
      </c>
      <c r="B22" t="s">
        <v>226</v>
      </c>
      <c r="C22" s="14"/>
      <c r="D22" s="14"/>
      <c r="E22" t="s">
        <v>226</v>
      </c>
      <c r="F22" t="s">
        <v>226</v>
      </c>
      <c r="H22" t="s">
        <v>226</v>
      </c>
      <c r="I22" s="68">
        <v>0</v>
      </c>
      <c r="J22" s="68">
        <v>0</v>
      </c>
      <c r="K22" s="68">
        <v>0</v>
      </c>
      <c r="L22" s="69">
        <v>0</v>
      </c>
      <c r="M22" s="69">
        <v>0</v>
      </c>
      <c r="N22" s="69">
        <v>0</v>
      </c>
    </row>
    <row r="23" spans="1:14">
      <c r="A23" s="70" t="s">
        <v>699</v>
      </c>
      <c r="B23" s="14"/>
      <c r="C23" s="14"/>
      <c r="D23" s="14"/>
      <c r="I23" s="72">
        <v>0</v>
      </c>
      <c r="K23" s="72">
        <v>0</v>
      </c>
      <c r="M23" s="71">
        <v>0</v>
      </c>
      <c r="N23" s="71">
        <v>0</v>
      </c>
    </row>
    <row r="24" spans="1:14">
      <c r="A24" t="s">
        <v>226</v>
      </c>
      <c r="B24" t="s">
        <v>226</v>
      </c>
      <c r="C24" s="14"/>
      <c r="D24" s="14"/>
      <c r="E24" t="s">
        <v>226</v>
      </c>
      <c r="F24" t="s">
        <v>226</v>
      </c>
      <c r="H24" t="s">
        <v>226</v>
      </c>
      <c r="I24" s="68">
        <v>0</v>
      </c>
      <c r="J24" s="68">
        <v>0</v>
      </c>
      <c r="K24" s="68">
        <v>0</v>
      </c>
      <c r="L24" s="69">
        <v>0</v>
      </c>
      <c r="M24" s="69">
        <v>0</v>
      </c>
      <c r="N24" s="69">
        <v>0</v>
      </c>
    </row>
    <row r="25" spans="1:14">
      <c r="A25" s="70" t="s">
        <v>91</v>
      </c>
      <c r="B25" s="14"/>
      <c r="C25" s="14"/>
      <c r="D25" s="14"/>
      <c r="I25" s="72">
        <v>4973</v>
      </c>
      <c r="K25" s="72">
        <v>2032.0416483976001</v>
      </c>
      <c r="M25" s="71">
        <v>0.84540000000000004</v>
      </c>
      <c r="N25" s="71">
        <v>8.6999999999999994E-3</v>
      </c>
    </row>
    <row r="26" spans="1:14">
      <c r="A26" t="s">
        <v>705</v>
      </c>
      <c r="B26" t="s">
        <v>706</v>
      </c>
      <c r="C26" t="s">
        <v>122</v>
      </c>
      <c r="D26" t="s">
        <v>707</v>
      </c>
      <c r="E26" t="s">
        <v>559</v>
      </c>
      <c r="F26" t="s">
        <v>226</v>
      </c>
      <c r="G26" t="s">
        <v>708</v>
      </c>
      <c r="H26" t="s">
        <v>105</v>
      </c>
      <c r="I26" s="68">
        <v>1122</v>
      </c>
      <c r="J26" s="68">
        <v>17155</v>
      </c>
      <c r="K26" s="68">
        <v>641.72531939999999</v>
      </c>
      <c r="L26" s="69">
        <v>0</v>
      </c>
      <c r="M26" s="69">
        <v>0.26700000000000002</v>
      </c>
      <c r="N26" s="69">
        <v>2.7000000000000001E-3</v>
      </c>
    </row>
    <row r="27" spans="1:14">
      <c r="A27" t="s">
        <v>709</v>
      </c>
      <c r="B27" t="s">
        <v>710</v>
      </c>
      <c r="C27" t="s">
        <v>122</v>
      </c>
      <c r="D27" t="s">
        <v>711</v>
      </c>
      <c r="E27" t="s">
        <v>559</v>
      </c>
      <c r="F27" t="s">
        <v>226</v>
      </c>
      <c r="G27" t="s">
        <v>708</v>
      </c>
      <c r="H27" t="s">
        <v>105</v>
      </c>
      <c r="I27" s="68">
        <v>400</v>
      </c>
      <c r="J27" s="68">
        <v>11904</v>
      </c>
      <c r="K27" s="68">
        <v>158.751744</v>
      </c>
      <c r="L27" s="69">
        <v>0</v>
      </c>
      <c r="M27" s="69">
        <v>6.6000000000000003E-2</v>
      </c>
      <c r="N27" s="69">
        <v>6.9999999999999999E-4</v>
      </c>
    </row>
    <row r="28" spans="1:14">
      <c r="A28" t="s">
        <v>712</v>
      </c>
      <c r="B28" t="s">
        <v>713</v>
      </c>
      <c r="C28" t="s">
        <v>122</v>
      </c>
      <c r="D28" t="s">
        <v>714</v>
      </c>
      <c r="E28" t="s">
        <v>559</v>
      </c>
      <c r="F28" t="s">
        <v>226</v>
      </c>
      <c r="G28" t="s">
        <v>708</v>
      </c>
      <c r="H28" t="s">
        <v>105</v>
      </c>
      <c r="I28" s="68">
        <v>2457</v>
      </c>
      <c r="J28" s="68">
        <v>10243</v>
      </c>
      <c r="K28" s="68">
        <v>839.06948034000004</v>
      </c>
      <c r="L28" s="69">
        <v>0</v>
      </c>
      <c r="M28" s="69">
        <v>0.34910000000000002</v>
      </c>
      <c r="N28" s="69">
        <v>3.5999999999999999E-3</v>
      </c>
    </row>
    <row r="29" spans="1:14">
      <c r="A29" t="s">
        <v>715</v>
      </c>
      <c r="B29" t="s">
        <v>716</v>
      </c>
      <c r="C29" t="s">
        <v>122</v>
      </c>
      <c r="D29" t="s">
        <v>717</v>
      </c>
      <c r="E29" t="s">
        <v>559</v>
      </c>
      <c r="F29" t="s">
        <v>226</v>
      </c>
      <c r="G29" t="s">
        <v>708</v>
      </c>
      <c r="H29" t="s">
        <v>105</v>
      </c>
      <c r="I29" s="68">
        <v>994</v>
      </c>
      <c r="J29" s="68">
        <v>11843.56</v>
      </c>
      <c r="K29" s="68">
        <v>392.4951046576</v>
      </c>
      <c r="L29" s="69">
        <v>0</v>
      </c>
      <c r="M29" s="69">
        <v>0.1633</v>
      </c>
      <c r="N29" s="69">
        <v>1.6999999999999999E-3</v>
      </c>
    </row>
    <row r="30" spans="1:14">
      <c r="A30" s="70" t="s">
        <v>255</v>
      </c>
      <c r="B30" s="14"/>
      <c r="C30" s="14"/>
      <c r="D30" s="14"/>
      <c r="I30" s="72">
        <v>0</v>
      </c>
      <c r="K30" s="72">
        <v>0</v>
      </c>
      <c r="M30" s="71">
        <v>0</v>
      </c>
      <c r="N30" s="71">
        <v>0</v>
      </c>
    </row>
    <row r="31" spans="1:14">
      <c r="A31" t="s">
        <v>226</v>
      </c>
      <c r="B31" t="s">
        <v>226</v>
      </c>
      <c r="C31" s="14"/>
      <c r="D31" s="14"/>
      <c r="E31" t="s">
        <v>226</v>
      </c>
      <c r="F31" t="s">
        <v>226</v>
      </c>
      <c r="H31" t="s">
        <v>226</v>
      </c>
      <c r="I31" s="68">
        <v>0</v>
      </c>
      <c r="J31" s="68">
        <v>0</v>
      </c>
      <c r="K31" s="68">
        <v>0</v>
      </c>
      <c r="L31" s="69">
        <v>0</v>
      </c>
      <c r="M31" s="69">
        <v>0</v>
      </c>
      <c r="N31" s="69">
        <v>0</v>
      </c>
    </row>
    <row r="32" spans="1:14">
      <c r="A32" s="91" t="s">
        <v>233</v>
      </c>
      <c r="B32" s="14"/>
      <c r="C32" s="14"/>
      <c r="D32" s="14"/>
    </row>
    <row r="33" spans="1:4">
      <c r="A33" s="91" t="s">
        <v>247</v>
      </c>
      <c r="B33" s="14"/>
      <c r="C33" s="14"/>
      <c r="D33" s="14"/>
    </row>
    <row r="34" spans="1:4">
      <c r="A34" s="91" t="s">
        <v>248</v>
      </c>
      <c r="B34" s="14"/>
      <c r="C34" s="14"/>
      <c r="D34" s="14"/>
    </row>
    <row r="35" spans="1:4">
      <c r="A35" s="91" t="s">
        <v>249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 customWidth="1"/>
    <col min="13" max="13" width="7.140625" style="14" hidden="1" customWidth="1"/>
    <col min="14" max="14" width="6" style="14" hidden="1" customWidth="1"/>
    <col min="15" max="15" width="7.85546875" style="14" hidden="1" customWidth="1"/>
    <col min="16" max="16" width="8.140625" style="14" hidden="1" customWidth="1"/>
    <col min="17" max="17" width="6.28515625" style="14" hidden="1" customWidth="1"/>
    <col min="18" max="18" width="8" style="14" hidden="1" customWidth="1"/>
    <col min="19" max="19" width="8.7109375" style="14" hidden="1" customWidth="1"/>
    <col min="20" max="20" width="10" style="14" hidden="1" customWidth="1"/>
    <col min="21" max="21" width="9.5703125" style="14" hidden="1" customWidth="1"/>
    <col min="22" max="22" width="6.140625" style="14" hidden="1" customWidth="1"/>
    <col min="23" max="24" width="5.7109375" style="14" hidden="1" customWidth="1"/>
    <col min="25" max="25" width="6.85546875" style="14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  <c r="B2" t="s">
        <v>197</v>
      </c>
    </row>
    <row r="3" spans="1:59">
      <c r="A3" s="2" t="s">
        <v>2</v>
      </c>
      <c r="B3" t="s">
        <v>198</v>
      </c>
    </row>
    <row r="4" spans="1:59">
      <c r="A4" s="2" t="s">
        <v>3</v>
      </c>
      <c r="B4" t="s">
        <v>199</v>
      </c>
    </row>
    <row r="5" spans="1:59" ht="26.25" customHeight="1">
      <c r="A5" s="105" t="s">
        <v>67</v>
      </c>
      <c r="B5" s="106"/>
      <c r="C5" s="106"/>
      <c r="D5" s="106"/>
      <c r="E5" s="106"/>
      <c r="F5" s="106"/>
      <c r="G5" s="106"/>
      <c r="H5" s="106"/>
      <c r="I5" s="106"/>
      <c r="J5" s="106"/>
      <c r="K5" s="107"/>
    </row>
    <row r="6" spans="1:59" ht="26.25" customHeight="1">
      <c r="A6" s="105" t="s">
        <v>94</v>
      </c>
      <c r="B6" s="106"/>
      <c r="C6" s="106"/>
      <c r="D6" s="106"/>
      <c r="E6" s="106"/>
      <c r="F6" s="106"/>
      <c r="G6" s="106"/>
      <c r="H6" s="106"/>
      <c r="I6" s="106"/>
      <c r="J6" s="106"/>
      <c r="K6" s="107"/>
      <c r="BG6" s="16"/>
    </row>
    <row r="7" spans="1:59" s="16" customFormat="1">
      <c r="A7" s="43" t="s">
        <v>95</v>
      </c>
      <c r="B7" s="44" t="s">
        <v>48</v>
      </c>
      <c r="C7" s="44" t="s">
        <v>69</v>
      </c>
      <c r="D7" s="44" t="s">
        <v>83</v>
      </c>
      <c r="E7" s="44" t="s">
        <v>52</v>
      </c>
      <c r="F7" s="44" t="s">
        <v>186</v>
      </c>
      <c r="G7" s="44" t="s">
        <v>187</v>
      </c>
      <c r="H7" s="44" t="s">
        <v>55</v>
      </c>
      <c r="I7" s="44" t="s">
        <v>72</v>
      </c>
      <c r="J7" s="44" t="s">
        <v>56</v>
      </c>
      <c r="K7" s="44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7" t="s">
        <v>7</v>
      </c>
      <c r="K8" s="38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30" t="s">
        <v>63</v>
      </c>
      <c r="K9" s="30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6">
        <v>99585.09</v>
      </c>
      <c r="G10" s="7"/>
      <c r="H10" s="66">
        <v>179.13950192999999</v>
      </c>
      <c r="I10" s="22"/>
      <c r="J10" s="67">
        <v>1</v>
      </c>
      <c r="K10" s="67">
        <v>8.0000000000000004E-4</v>
      </c>
      <c r="BB10" s="14"/>
      <c r="BC10" s="16"/>
      <c r="BD10" s="14"/>
      <c r="BF10" s="14"/>
    </row>
    <row r="11" spans="1:59">
      <c r="A11" s="70" t="s">
        <v>202</v>
      </c>
      <c r="C11" s="14"/>
      <c r="D11" s="14"/>
      <c r="F11" s="72">
        <v>99585.09</v>
      </c>
      <c r="H11" s="72">
        <v>179.13950192999999</v>
      </c>
      <c r="J11" s="71">
        <v>1</v>
      </c>
      <c r="K11" s="71">
        <v>8.0000000000000004E-4</v>
      </c>
    </row>
    <row r="12" spans="1:59">
      <c r="A12" s="70" t="s">
        <v>718</v>
      </c>
      <c r="C12" s="14"/>
      <c r="D12" s="14"/>
      <c r="F12" s="72">
        <v>99585.09</v>
      </c>
      <c r="H12" s="72">
        <v>179.13950192999999</v>
      </c>
      <c r="J12" s="71">
        <v>1</v>
      </c>
      <c r="K12" s="71">
        <v>8.0000000000000004E-4</v>
      </c>
    </row>
    <row r="13" spans="1:59">
      <c r="A13" t="s">
        <v>719</v>
      </c>
      <c r="B13" t="s">
        <v>720</v>
      </c>
      <c r="C13" t="s">
        <v>99</v>
      </c>
      <c r="D13" t="s">
        <v>472</v>
      </c>
      <c r="E13" t="s">
        <v>101</v>
      </c>
      <c r="F13" s="68">
        <v>24350</v>
      </c>
      <c r="G13" s="68">
        <v>166.1</v>
      </c>
      <c r="H13" s="68">
        <v>40.445349999999998</v>
      </c>
      <c r="I13" s="69">
        <v>2.4799999999999999E-2</v>
      </c>
      <c r="J13" s="69">
        <v>0.2258</v>
      </c>
      <c r="K13" s="69">
        <v>2.0000000000000001E-4</v>
      </c>
    </row>
    <row r="14" spans="1:59">
      <c r="A14" t="s">
        <v>721</v>
      </c>
      <c r="B14" t="s">
        <v>722</v>
      </c>
      <c r="C14" t="s">
        <v>99</v>
      </c>
      <c r="D14" t="s">
        <v>479</v>
      </c>
      <c r="E14" t="s">
        <v>101</v>
      </c>
      <c r="F14" s="68">
        <v>20200</v>
      </c>
      <c r="G14" s="68">
        <v>72.5</v>
      </c>
      <c r="H14" s="68">
        <v>14.645</v>
      </c>
      <c r="I14" s="69">
        <v>5.7999999999999996E-3</v>
      </c>
      <c r="J14" s="69">
        <v>8.1799999999999998E-2</v>
      </c>
      <c r="K14" s="69">
        <v>1E-4</v>
      </c>
    </row>
    <row r="15" spans="1:59">
      <c r="A15" t="s">
        <v>723</v>
      </c>
      <c r="B15" t="s">
        <v>724</v>
      </c>
      <c r="C15" t="s">
        <v>99</v>
      </c>
      <c r="D15" t="s">
        <v>479</v>
      </c>
      <c r="E15" t="s">
        <v>101</v>
      </c>
      <c r="F15" s="68">
        <v>20200</v>
      </c>
      <c r="G15" s="68">
        <v>155.1</v>
      </c>
      <c r="H15" s="68">
        <v>31.330200000000001</v>
      </c>
      <c r="I15" s="69">
        <v>5.7999999999999996E-3</v>
      </c>
      <c r="J15" s="69">
        <v>0.1749</v>
      </c>
      <c r="K15" s="69">
        <v>1E-4</v>
      </c>
    </row>
    <row r="16" spans="1:59">
      <c r="A16" t="s">
        <v>725</v>
      </c>
      <c r="B16" t="s">
        <v>726</v>
      </c>
      <c r="C16" t="s">
        <v>99</v>
      </c>
      <c r="D16" t="s">
        <v>367</v>
      </c>
      <c r="E16" t="s">
        <v>101</v>
      </c>
      <c r="F16" s="68">
        <v>14395.09</v>
      </c>
      <c r="G16" s="68">
        <v>7.7</v>
      </c>
      <c r="H16" s="68">
        <v>1.10842193</v>
      </c>
      <c r="I16" s="69">
        <v>1E-4</v>
      </c>
      <c r="J16" s="69">
        <v>6.1999999999999998E-3</v>
      </c>
      <c r="K16" s="69">
        <v>0</v>
      </c>
    </row>
    <row r="17" spans="1:11">
      <c r="A17" t="s">
        <v>727</v>
      </c>
      <c r="B17" t="s">
        <v>728</v>
      </c>
      <c r="C17" t="s">
        <v>99</v>
      </c>
      <c r="D17" t="s">
        <v>128</v>
      </c>
      <c r="E17" t="s">
        <v>101</v>
      </c>
      <c r="F17" s="68">
        <v>6950</v>
      </c>
      <c r="G17" s="68">
        <v>498.9</v>
      </c>
      <c r="H17" s="68">
        <v>34.673549999999999</v>
      </c>
      <c r="I17" s="69">
        <v>8.3999999999999995E-3</v>
      </c>
      <c r="J17" s="69">
        <v>0.19359999999999999</v>
      </c>
      <c r="K17" s="69">
        <v>1E-4</v>
      </c>
    </row>
    <row r="18" spans="1:11">
      <c r="A18" t="s">
        <v>729</v>
      </c>
      <c r="B18" t="s">
        <v>730</v>
      </c>
      <c r="C18" t="s">
        <v>99</v>
      </c>
      <c r="D18" t="s">
        <v>128</v>
      </c>
      <c r="E18" t="s">
        <v>101</v>
      </c>
      <c r="F18" s="68">
        <v>5003</v>
      </c>
      <c r="G18" s="68">
        <v>602</v>
      </c>
      <c r="H18" s="68">
        <v>30.11806</v>
      </c>
      <c r="I18" s="69">
        <v>6.1000000000000004E-3</v>
      </c>
      <c r="J18" s="69">
        <v>0.1681</v>
      </c>
      <c r="K18" s="69">
        <v>1E-4</v>
      </c>
    </row>
    <row r="19" spans="1:11">
      <c r="A19" t="s">
        <v>731</v>
      </c>
      <c r="B19" t="s">
        <v>732</v>
      </c>
      <c r="C19" t="s">
        <v>99</v>
      </c>
      <c r="D19" t="s">
        <v>128</v>
      </c>
      <c r="E19" t="s">
        <v>101</v>
      </c>
      <c r="F19" s="68">
        <v>8487</v>
      </c>
      <c r="G19" s="68">
        <v>316</v>
      </c>
      <c r="H19" s="68">
        <v>26.818919999999999</v>
      </c>
      <c r="I19" s="69">
        <v>1.1599999999999999E-2</v>
      </c>
      <c r="J19" s="69">
        <v>0.1497</v>
      </c>
      <c r="K19" s="69">
        <v>1E-4</v>
      </c>
    </row>
    <row r="20" spans="1:11">
      <c r="A20" s="70" t="s">
        <v>231</v>
      </c>
      <c r="C20" s="14"/>
      <c r="D20" s="14"/>
      <c r="F20" s="72">
        <v>0</v>
      </c>
      <c r="H20" s="72">
        <v>0</v>
      </c>
      <c r="J20" s="71">
        <v>0</v>
      </c>
      <c r="K20" s="71">
        <v>0</v>
      </c>
    </row>
    <row r="21" spans="1:11">
      <c r="A21" s="70" t="s">
        <v>733</v>
      </c>
      <c r="C21" s="14"/>
      <c r="D21" s="14"/>
      <c r="F21" s="72">
        <v>0</v>
      </c>
      <c r="H21" s="72">
        <v>0</v>
      </c>
      <c r="J21" s="71">
        <v>0</v>
      </c>
      <c r="K21" s="71">
        <v>0</v>
      </c>
    </row>
    <row r="22" spans="1:11">
      <c r="A22" t="s">
        <v>226</v>
      </c>
      <c r="B22" t="s">
        <v>226</v>
      </c>
      <c r="C22" s="14"/>
      <c r="D22" t="s">
        <v>226</v>
      </c>
      <c r="E22" t="s">
        <v>226</v>
      </c>
      <c r="F22" s="68">
        <v>0</v>
      </c>
      <c r="G22" s="68">
        <v>0</v>
      </c>
      <c r="H22" s="68">
        <v>0</v>
      </c>
      <c r="I22" s="69">
        <v>0</v>
      </c>
      <c r="J22" s="69">
        <v>0</v>
      </c>
      <c r="K22" s="69">
        <v>0</v>
      </c>
    </row>
    <row r="23" spans="1:11">
      <c r="A23" s="91" t="s">
        <v>233</v>
      </c>
      <c r="C23" s="14"/>
      <c r="D23" s="14"/>
    </row>
    <row r="24" spans="1:11">
      <c r="A24" s="91" t="s">
        <v>247</v>
      </c>
      <c r="C24" s="14"/>
      <c r="D24" s="14"/>
    </row>
    <row r="25" spans="1:11">
      <c r="A25" s="91" t="s">
        <v>248</v>
      </c>
      <c r="C25" s="14"/>
      <c r="D25" s="14"/>
    </row>
    <row r="26" spans="1:11">
      <c r="A26" s="91" t="s">
        <v>249</v>
      </c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2801CA-ECE5-4A5F-9F0A-A35F2C375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C8B3CA-8F46-4D72-BF3E-D195A7CA48FC}">
  <ds:schemaRefs>
    <ds:schemaRef ds:uri="http://schemas.microsoft.com/office/2006/metadata/properties"/>
    <ds:schemaRef ds:uri="http://schemas.microsoft.com/office/infopath/2007/PartnerControls"/>
    <ds:schemaRef ds:uri="1ca4df27-5183-4bee-9dbd-0c46c9c4aa4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3009227-919B-436A-AE71-268280962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520042177_b58_0121</dc:title>
  <dc:creator>Yuli</dc:creator>
  <cp:lastModifiedBy>User</cp:lastModifiedBy>
  <dcterms:created xsi:type="dcterms:W3CDTF">2015-11-10T09:34:27Z</dcterms:created>
  <dcterms:modified xsi:type="dcterms:W3CDTF">2022-01-30T17:52:16Z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