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5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8" i="27" l="1"/>
  <c r="C12" i="27" l="1"/>
  <c r="C11" i="27" l="1"/>
  <c r="C43" i="1" s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4" i="2" s="1"/>
  <c r="C11" i="1"/>
  <c r="K34" i="2"/>
  <c r="L33" i="2"/>
  <c r="K33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L32" i="2" l="1"/>
</calcChain>
</file>

<file path=xl/sharedStrings.xml><?xml version="1.0" encoding="utf-8"?>
<sst xmlns="http://schemas.openxmlformats.org/spreadsheetml/2006/main" count="3482" uniqueCount="796">
  <si>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</si>
  <si>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</si>
  <si>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</si>
  <si>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</si>
  <si>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</si>
  <si>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</si>
  <si>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</si>
  <si>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</si>
  <si>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</si>
  <si>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</si>
  <si>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</si>
  <si>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</si>
  <si>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</si>
  <si>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</si>
  <si>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</si>
  <si>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</si>
  <si>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</si>
  <si>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</si>
  <si>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</si>
  <si>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</si>
  <si>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</si>
  <si>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</si>
  <si>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</si>
  <si>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</si>
  <si>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</si>
  <si>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</si>
  <si>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</si>
  <si>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</si>
  <si>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</si>
  <si>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</si>
  <si>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</si>
  <si>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</si>
  <si>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</si>
  <si>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</si>
  <si>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</si>
  <si>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</si>
  <si>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</si>
  <si>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</si>
  <si>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</si>
  <si>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</si>
  <si>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</si>
  <si>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</si>
  <si>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</si>
  <si>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</si>
  <si>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</si>
  <si>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</si>
  <si>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</si>
  <si>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</si>
  <si>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</si>
  <si>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</si>
  <si>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</si>
  <si>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</si>
  <si>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</si>
  <si>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</si>
  <si>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</si>
  <si>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</si>
  <si>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</si>
  <si>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</si>
  <si>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</si>
  <si>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</si>
  <si>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</si>
  <si>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</si>
  <si>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</si>
  <si>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</si>
  <si>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</si>
  <si>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</si>
  <si>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</si>
  <si>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</si>
  <si>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</si>
  <si>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</si>
  <si>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</si>
  <si>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</si>
  <si>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</si>
  <si>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</si>
  <si>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</si>
  <si>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</si>
  <si>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</si>
  <si>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</si>
  <si>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</si>
  <si>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</si>
  <si>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</si>
  <si>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</si>
  <si>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</si>
  <si>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</si>
  <si>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</si>
  <si>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</si>
  <si>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</si>
  <si>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</si>
  <si>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</si>
  <si>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</si>
  <si>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</si>
  <si>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</si>
  <si>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</si>
  <si>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</si>
  <si>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</si>
  <si>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</si>
  <si>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</si>
  <si>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</si>
  <si>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</si>
  <si>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</si>
  <si>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</si>
  <si>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</si>
  <si>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</si>
  <si>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</si>
  <si>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</si>
  <si>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</si>
  <si>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</si>
  <si>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</si>
  <si>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</si>
  <si>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</si>
  <si>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</si>
  <si>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</si>
  <si>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</si>
  <si>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</si>
  <si>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</si>
  <si>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</si>
  <si>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</si>
  <si>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</si>
  <si>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</si>
  <si>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</si>
  <si>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</si>
  <si>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</si>
  <si>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</si>
  <si>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</si>
  <si>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</si>
  <si>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</si>
  <si>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</si>
  <si>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</si>
  <si>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</si>
  <si>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</si>
  <si>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</si>
  <si>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</si>
  <si>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</si>
  <si>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</si>
  <si>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</si>
  <si>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</si>
  <si>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</si>
  <si>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</si>
  <si>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</si>
  <si>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</si>
  <si>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</si>
  <si>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</si>
  <si>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</si>
  <si>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</si>
  <si>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</si>
  <si>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</si>
  <si>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</si>
  <si>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</si>
  <si>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</si>
  <si>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</si>
  <si>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</si>
  <si>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</si>
  <si>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</si>
  <si>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</si>
  <si>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</si>
  <si>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</si>
  <si>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</si>
  <si>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</si>
  <si>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</si>
  <si>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</si>
  <si>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</si>
  <si>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</si>
  <si>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</si>
  <si>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</si>
  <si>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</si>
  <si>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</si>
  <si>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</si>
  <si>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</si>
  <si>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</si>
  <si>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</si>
  <si>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</si>
  <si>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</si>
  <si>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</si>
  <si>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</si>
  <si>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</si>
  <si>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</si>
  <si>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</si>
  <si>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</si>
  <si>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</si>
  <si>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</si>
  <si>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</si>
  <si>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</si>
  <si>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</si>
  <si>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</si>
  <si>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</si>
  <si>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</si>
  <si>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</si>
  <si>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</si>
  <si>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</si>
  <si>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</si>
  <si>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</si>
  <si>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</si>
  <si>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</si>
  <si>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</si>
  <si>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</si>
  <si>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</si>
  <si>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</si>
  <si>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</si>
  <si>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</si>
  <si>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</si>
  <si>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</si>
  <si>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</si>
  <si>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</si>
  <si>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</si>
  <si>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</si>
  <si>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</si>
  <si>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</si>
  <si>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</si>
  <si>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</si>
  <si>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</si>
  <si>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</si>
  <si>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</si>
  <si>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</si>
  <si>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</si>
  <si>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</si>
  <si>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</si>
  <si>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</si>
  <si>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</si>
  <si>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</si>
  <si>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</si>
  <si>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</si>
  <si>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</si>
  <si>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</si>
  <si>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</si>
  <si>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</si>
  <si>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</si>
  <si>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</si>
  <si>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</si>
  <si>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</si>
  <si>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</si>
  <si>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</si>
  <si>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</si>
  <si>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</si>
  <si>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</si>
  <si>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</si>
  <si>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</si>
  <si>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24/07/22</t>
  </si>
  <si>
    <t>ממשל צמודה 0529- האוצר - ממשלתית צמודה</t>
  </si>
  <si>
    <t>1157023</t>
  </si>
  <si>
    <t>22/05/22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</si>
  <si>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</si>
  <si>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</si>
  <si>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</si>
  <si>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</si>
  <si>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</si>
  <si>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</si>
  <si>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</si>
  <si>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ממשלתי צמוד 0527- האוצר - ממשלתית צמודה</t>
  </si>
  <si>
    <t>1140847</t>
  </si>
  <si>
    <t>03/08/22</t>
  </si>
  <si>
    <t>סה"כ לא צמודות</t>
  </si>
  <si>
    <t>סה"כ מלווה קצר מועד</t>
  </si>
  <si>
    <t>מ.ק.מ  913- בנק ישראל- מק"מ</t>
  </si>
  <si>
    <t>8230914</t>
  </si>
  <si>
    <t>מ.ק.מ 113- בנק ישראל- מק"מ</t>
  </si>
  <si>
    <t>8230112</t>
  </si>
  <si>
    <t>31/01/22</t>
  </si>
  <si>
    <t>מ.ק.מ.  713- בנק ישראל- מק"מ</t>
  </si>
  <si>
    <t>8230716</t>
  </si>
  <si>
    <t>28/07/22</t>
  </si>
  <si>
    <t>מ.ק.מ. 813- בנק ישראל- מק"מ</t>
  </si>
  <si>
    <t>8230815</t>
  </si>
  <si>
    <t>01/09/22</t>
  </si>
  <si>
    <t>סה"כ שחר</t>
  </si>
  <si>
    <t>ממשל שקלי 0226</t>
  </si>
  <si>
    <t>1174697</t>
  </si>
  <si>
    <t>25/08/22</t>
  </si>
  <si>
    <t>ממשל שקלי 1024- האוצר - ממשלתית שקלית</t>
  </si>
  <si>
    <t>1175777</t>
  </si>
  <si>
    <t>ממשל שקלית 0347</t>
  </si>
  <si>
    <t>1140193</t>
  </si>
  <si>
    <t>28/03/22</t>
  </si>
  <si>
    <t>ממשל שקלית 0537- האוצר - ממשלתית שקלית</t>
  </si>
  <si>
    <t>1166180</t>
  </si>
  <si>
    <t>16/11/21</t>
  </si>
  <si>
    <t>ממשל שקלית 1123- האוצר - ממשלתית שקלית</t>
  </si>
  <si>
    <t>1155068</t>
  </si>
  <si>
    <t>23/11/21</t>
  </si>
  <si>
    <t>ממשלתי 0323</t>
  </si>
  <si>
    <t>1126747</t>
  </si>
  <si>
    <t>21/10/21</t>
  </si>
  <si>
    <t>ממשלתי 0324- האוצר - ממשלתית שקלית</t>
  </si>
  <si>
    <t>1130848</t>
  </si>
  <si>
    <t>28/09/22</t>
  </si>
  <si>
    <t>ממשלתי שקלי 723</t>
  </si>
  <si>
    <t>1167105</t>
  </si>
  <si>
    <t>21/11/21</t>
  </si>
  <si>
    <t>ממשק0142- האוצר - ממשלתית שקלית</t>
  </si>
  <si>
    <t>1125400</t>
  </si>
  <si>
    <t>04/07/22</t>
  </si>
  <si>
    <t>סה"כ גילון</t>
  </si>
  <si>
    <t>ממשלת משתנה 1130- האוצר - ממשלתית משתנה</t>
  </si>
  <si>
    <t>1166552</t>
  </si>
  <si>
    <t>09/03/22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</si>
  <si>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</si>
  <si>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</si>
  <si>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</si>
  <si>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</si>
  <si>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</si>
  <si>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</si>
  <si>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</si>
  <si>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</si>
  <si>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</si>
  <si>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</si>
  <si>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</si>
  <si>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</si>
  <si>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</si>
  <si>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</si>
  <si>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</si>
  <si>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30/04/19</t>
  </si>
  <si>
    <t>לאומי אגח 183- לאומי</t>
  </si>
  <si>
    <t>6040547</t>
  </si>
  <si>
    <t>520018078</t>
  </si>
  <si>
    <t>בנקים</t>
  </si>
  <si>
    <t>28/11/21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</si>
  <si>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</si>
  <si>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</si>
  <si>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</si>
  <si>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</si>
  <si>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</si>
  <si>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</si>
  <si>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07/04/20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</si>
  <si>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</si>
  <si>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</si>
  <si>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</si>
  <si>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</si>
  <si>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</si>
  <si>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</si>
  <si>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</si>
  <si>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</si>
  <si>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</si>
  <si>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</si>
  <si>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</si>
  <si>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</si>
  <si>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</si>
  <si>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</si>
  <si>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</si>
  <si>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</si>
  <si>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אג27</t>
  </si>
  <si>
    <t>6000210</t>
  </si>
  <si>
    <t>520000472</t>
  </si>
  <si>
    <t>אנרגיה</t>
  </si>
  <si>
    <t>Aa1.il</t>
  </si>
  <si>
    <t>29/03/20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</si>
  <si>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</si>
  <si>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</si>
  <si>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</si>
  <si>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</si>
  <si>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</si>
  <si>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</si>
  <si>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</si>
  <si>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</si>
  <si>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נדלן מניב בישראל</t>
  </si>
  <si>
    <t>21/07/21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</si>
  <si>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</si>
  <si>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</si>
  <si>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</si>
  <si>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</si>
  <si>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</si>
  <si>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</si>
  <si>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</si>
  <si>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</si>
  <si>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</si>
  <si>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</si>
  <si>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</si>
  <si>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</si>
  <si>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</si>
  <si>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</si>
  <si>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</si>
  <si>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</si>
  <si>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</si>
  <si>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</si>
  <si>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</si>
  <si>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</si>
  <si>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</si>
  <si>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</si>
  <si>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</si>
  <si>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</si>
  <si>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</si>
  <si>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</si>
  <si>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</si>
  <si>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</si>
  <si>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</si>
  <si>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</si>
  <si>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</si>
  <si>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</si>
  <si>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</si>
  <si>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</si>
  <si>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</si>
  <si>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ilAA-</t>
  </si>
  <si>
    <t>02/05/22</t>
  </si>
  <si>
    <t>אזורים אג15- אזורים</t>
  </si>
  <si>
    <t>7150451</t>
  </si>
  <si>
    <t>520025990</t>
  </si>
  <si>
    <t>בנייה</t>
  </si>
  <si>
    <t>A1.il</t>
  </si>
  <si>
    <t>ג'י סיטי  אג11- ג'י סיטי</t>
  </si>
  <si>
    <t>1260546</t>
  </si>
  <si>
    <t>520033234</t>
  </si>
  <si>
    <t>ilA+</t>
  </si>
  <si>
    <t>20/10/20</t>
  </si>
  <si>
    <t>ג'י סיטי אגח טז- ג'י סיטי</t>
  </si>
  <si>
    <t>1260785</t>
  </si>
  <si>
    <t>24/08/21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</si>
  <si>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</si>
  <si>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</si>
  <si>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</si>
  <si>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</si>
  <si>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</si>
  <si>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</si>
  <si>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</si>
  <si>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</si>
  <si>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</si>
  <si>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</si>
  <si>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</si>
  <si>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</si>
  <si>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</si>
  <si>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</si>
  <si>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</si>
  <si>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26/03/20</t>
  </si>
  <si>
    <t>אדגר אגח יב- אדגר השקעות</t>
  </si>
  <si>
    <t>1820331</t>
  </si>
  <si>
    <t>520035171</t>
  </si>
  <si>
    <t>A2.il</t>
  </si>
  <si>
    <t>10/01/22</t>
  </si>
  <si>
    <t>אספן גרופ אגח ט- אספן גרופ</t>
  </si>
  <si>
    <t>3130424</t>
  </si>
  <si>
    <t>520037540</t>
  </si>
  <si>
    <t>ilA</t>
  </si>
  <si>
    <t>19/10/21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</si>
  <si>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</si>
  <si>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</si>
  <si>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</si>
  <si>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</si>
  <si>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</si>
  <si>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</si>
  <si>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</si>
  <si>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</si>
  <si>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</si>
  <si>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</si>
  <si>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</si>
  <si>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</si>
  <si>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</si>
  <si>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</si>
  <si>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</si>
  <si>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</si>
  <si>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</si>
  <si>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</si>
  <si>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</si>
  <si>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</si>
  <si>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</si>
  <si>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שטראוס    אגח ה- שטראוס גרופ</t>
  </si>
  <si>
    <t>7460389</t>
  </si>
  <si>
    <t>520003781</t>
  </si>
  <si>
    <t>מזון</t>
  </si>
  <si>
    <t>24/05/22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</si>
  <si>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</si>
  <si>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</si>
  <si>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</si>
  <si>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</si>
  <si>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</si>
  <si>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</si>
  <si>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</si>
  <si>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</si>
  <si>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</si>
  <si>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אלוני חץ אגח יג- אלוני חץ</t>
  </si>
  <si>
    <t>1189406</t>
  </si>
  <si>
    <t>520038506</t>
  </si>
  <si>
    <t>12/09/22</t>
  </si>
  <si>
    <t>מגדל הון אגח ט- מגדל ביטוח הון</t>
  </si>
  <si>
    <t>1185628</t>
  </si>
  <si>
    <t>513230029</t>
  </si>
  <si>
    <t>ביטוח</t>
  </si>
  <si>
    <t>13/07/22</t>
  </si>
  <si>
    <t>פניקס הון אגח יא- הפניקס גיוסי הון</t>
  </si>
  <si>
    <t>1159359</t>
  </si>
  <si>
    <t>514290345</t>
  </si>
  <si>
    <t>31/07/22</t>
  </si>
  <si>
    <t>אלון רבוע אגח ו- אלון רבוע כחול</t>
  </si>
  <si>
    <t>1169127</t>
  </si>
  <si>
    <t>520042847</t>
  </si>
  <si>
    <t>השקעה ואחזקות</t>
  </si>
  <si>
    <t>20/04/21</t>
  </si>
  <si>
    <t>דמרי אגח ט</t>
  </si>
  <si>
    <t>1168368</t>
  </si>
  <si>
    <t>511399388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</si>
  <si>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</si>
  <si>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</si>
  <si>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</si>
  <si>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</si>
  <si>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</si>
  <si>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</si>
  <si>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</si>
  <si>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</si>
  <si>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</si>
  <si>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</si>
  <si>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</si>
  <si>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</si>
  <si>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</si>
  <si>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</si>
  <si>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</si>
  <si>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</si>
  <si>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אנלייט אנ אגח ד- אנלייט אנרגיה</t>
  </si>
  <si>
    <t>7200256</t>
  </si>
  <si>
    <t>520041146</t>
  </si>
  <si>
    <t>אנרגיה מתחדשת</t>
  </si>
  <si>
    <t>01/08/21</t>
  </si>
  <si>
    <t>אפי נכסים אגח יב- אפי נכסים</t>
  </si>
  <si>
    <t>1173764</t>
  </si>
  <si>
    <t>510560188</t>
  </si>
  <si>
    <t>09/03/21</t>
  </si>
  <si>
    <t>אשטרום קב אגח ב- אשטרום קבוצה</t>
  </si>
  <si>
    <t>1132331</t>
  </si>
  <si>
    <t>09/03/20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</si>
  <si>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</si>
  <si>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</si>
  <si>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</si>
  <si>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</si>
  <si>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</si>
  <si>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</si>
  <si>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</si>
  <si>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</si>
  <si>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</si>
  <si>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לאומי מסחרי 3- לאומי</t>
  </si>
  <si>
    <t>1189364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</si>
  <si>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</si>
  <si>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</si>
  <si>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</si>
  <si>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</si>
  <si>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</si>
  <si>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</si>
  <si>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</si>
  <si>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</si>
  <si>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</si>
  <si>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</si>
  <si>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</si>
  <si>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</si>
  <si>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</si>
  <si>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</si>
  <si>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</si>
  <si>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</si>
  <si>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01/02/18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</si>
  <si>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</si>
  <si>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</si>
  <si>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</si>
  <si>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</si>
  <si>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</si>
  <si>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</si>
  <si>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</si>
  <si>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</si>
  <si>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</si>
  <si>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</si>
  <si>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</si>
  <si>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</si>
  <si>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</si>
  <si>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</si>
  <si>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</si>
  <si>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</si>
  <si>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</si>
  <si>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</si>
  <si>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</si>
  <si>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</si>
  <si>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</si>
  <si>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</si>
  <si>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</si>
  <si>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</si>
  <si>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</si>
  <si>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</si>
  <si>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</si>
  <si>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</si>
  <si>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</si>
  <si>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</si>
  <si>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</si>
  <si>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</si>
  <si>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</si>
  <si>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02/08/22</t>
  </si>
  <si>
    <t>שמוס  אג"ח א- שמוס</t>
  </si>
  <si>
    <t>1155951</t>
  </si>
  <si>
    <t>11111116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</si>
  <si>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</si>
  <si>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</si>
  <si>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</si>
  <si>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</si>
  <si>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</si>
  <si>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</si>
  <si>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</si>
  <si>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</si>
  <si>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</si>
  <si>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</si>
  <si>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</si>
  <si>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</si>
  <si>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</si>
  <si>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</si>
  <si>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</si>
  <si>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</si>
  <si>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24/04/18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</si>
  <si>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</si>
  <si>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</si>
  <si>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</si>
  <si>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</si>
  <si>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</si>
  <si>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</si>
  <si>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</si>
  <si>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</si>
  <si>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</si>
  <si>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</si>
  <si>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</si>
  <si>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</si>
  <si>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</si>
  <si>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</si>
  <si>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</si>
  <si>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</si>
  <si>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פועלים- פועלים</t>
  </si>
  <si>
    <t>662577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</si>
  <si>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</si>
  <si>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</si>
  <si>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</si>
  <si>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</si>
  <si>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</si>
  <si>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</si>
  <si>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</si>
  <si>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</si>
  <si>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</si>
  <si>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</si>
  <si>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LQD US IBOXX</t>
  </si>
  <si>
    <t>US4642872422</t>
  </si>
  <si>
    <t>4601</t>
  </si>
  <si>
    <t>אג"ח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</si>
  <si>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</si>
  <si>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</si>
  <si>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</si>
  <si>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</si>
  <si>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</si>
  <si>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</si>
  <si>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</si>
  <si>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</si>
  <si>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</si>
  <si>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</si>
  <si>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</si>
  <si>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</si>
  <si>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</si>
  <si>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</si>
  <si>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</si>
  <si>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</si>
  <si>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10 YEAR US - UXYZ2 - 20/12/2022</t>
  </si>
  <si>
    <t>BBG014SS7PJ5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</si>
  <si>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</si>
  <si>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</si>
  <si>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</si>
  <si>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</si>
  <si>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</si>
  <si>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</si>
  <si>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</si>
  <si>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</si>
  <si>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</si>
  <si>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</si>
  <si>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</si>
  <si>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</si>
  <si>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</si>
  <si>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</si>
  <si>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</si>
  <si>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</si>
  <si>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</si>
  <si>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</si>
  <si>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26/12/16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</si>
  <si>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</si>
  <si>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</si>
  <si>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</si>
  <si>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</si>
  <si>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</si>
  <si>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</si>
  <si>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</si>
  <si>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</si>
  <si>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</si>
  <si>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בראון  הוטלס- מלונות בראון</t>
  </si>
  <si>
    <t>74194</t>
  </si>
  <si>
    <t>513956938</t>
  </si>
  <si>
    <t>מלונאות ותיירות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</si>
  <si>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</si>
  <si>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</si>
  <si>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</si>
  <si>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</si>
  <si>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</si>
  <si>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</si>
  <si>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LION SANTANDER- LION SANTANDER</t>
  </si>
  <si>
    <t>74242</t>
  </si>
  <si>
    <t>5350</t>
  </si>
  <si>
    <t>Real Estate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</si>
  <si>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</si>
  <si>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</si>
  <si>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</si>
  <si>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</si>
  <si>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</si>
  <si>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</si>
  <si>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</si>
  <si>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</si>
  <si>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</si>
  <si>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</si>
  <si>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טוטאל - משתתף- טוטאל קפיטל</t>
  </si>
  <si>
    <t>02/03/22</t>
  </si>
  <si>
    <t>סה"כ קרנות נדל"ן</t>
  </si>
  <si>
    <t>קרן 2 JTLV  אלעד מגורים- קרן 2 JTLV</t>
  </si>
  <si>
    <t>30/09/21</t>
  </si>
  <si>
    <t>סה"כ קרנות השקעה אחרות</t>
  </si>
  <si>
    <t>21/09/22</t>
  </si>
  <si>
    <t>קרן להב 3- קרן להב</t>
  </si>
  <si>
    <t>21/06/22</t>
  </si>
  <si>
    <t>קרן קוגיטו 2- קרן קוגיטו</t>
  </si>
  <si>
    <t>22/09/22</t>
  </si>
  <si>
    <t>קרן ריאלטי חוב 4- קרן ריאלטי חוב</t>
  </si>
  <si>
    <t>29/06/22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</si>
  <si>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</si>
  <si>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</si>
  <si>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</si>
  <si>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</si>
  <si>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</si>
  <si>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</si>
  <si>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סה"כ קרנות נדל"ן בחו"ל</t>
  </si>
  <si>
    <t>קרן פארו פוינט- Faropoint Frg</t>
  </si>
  <si>
    <t>23/10/19</t>
  </si>
  <si>
    <t>סה"כ קרנות השקעה אחרות בחו"ל</t>
  </si>
  <si>
    <t>LPA  Nordic Power- LPA  Nordic Power</t>
  </si>
  <si>
    <t>24/11/20</t>
  </si>
  <si>
    <t>קרן REVOLVER- REVOLVER</t>
  </si>
  <si>
    <t>קרן COLLER 8 (Phoenix Value CIP) - קרן COLLER 8</t>
  </si>
  <si>
    <t>28/06/22</t>
  </si>
  <si>
    <t>קרן ויולה קרדיט 6- קרן ויולה</t>
  </si>
  <si>
    <t>24/11/21</t>
  </si>
  <si>
    <t>סה"כ כתבי אופציה בישראל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</si>
  <si>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</si>
  <si>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</si>
  <si>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</si>
  <si>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</si>
  <si>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</si>
  <si>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</si>
  <si>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</si>
  <si>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</si>
  <si>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</si>
  <si>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</si>
  <si>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</si>
  <si>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</si>
  <si>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</si>
  <si>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</si>
  <si>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</si>
  <si>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</si>
  <si>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</si>
  <si>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לונג אינפלציה 08.11.2022 2.585%</t>
  </si>
  <si>
    <t>23482</t>
  </si>
  <si>
    <t>08/11/21</t>
  </si>
  <si>
    <t>סה"כ כנגד חסכון עמיתים/מבוטחים</t>
  </si>
  <si>
    <t>לא</t>
  </si>
  <si>
    <t>1317</t>
  </si>
  <si>
    <t>AA+</t>
  </si>
  <si>
    <t>18/09/22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</si>
  <si>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</si>
  <si>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</si>
  <si>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</si>
  <si>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</si>
  <si>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</si>
  <si>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</si>
  <si>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</si>
  <si>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</si>
  <si>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</si>
  <si>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</si>
  <si>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</si>
  <si>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</si>
  <si>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</si>
  <si>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</si>
  <si>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</si>
  <si>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</si>
  <si>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</si>
  <si>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</si>
  <si>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</si>
  <si>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</si>
  <si>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</si>
  <si>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</si>
  <si>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</si>
  <si>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</si>
  <si>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</si>
  <si>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</si>
  <si>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</si>
  <si>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</si>
  <si>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</si>
  <si>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</si>
  <si>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</si>
  <si>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</si>
  <si>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</si>
  <si>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JTLV2 אלעד מגורים</t>
  </si>
  <si>
    <t>קרן COLLER 8</t>
  </si>
  <si>
    <t>ריאלטי חוב 4</t>
  </si>
  <si>
    <t>להב 3</t>
  </si>
  <si>
    <t>קוגיטו 2</t>
  </si>
  <si>
    <t>REVOLVER</t>
  </si>
  <si>
    <t>ויולה קרדיט 6</t>
  </si>
  <si>
    <t>הלוואות עמיתים  שיקלי</t>
  </si>
  <si>
    <t>קרן גיזה הלוואות מורכבות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</si>
</sst>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" fillId="0" borderId="0" xfId="0" applyFont="1"/>
    <xf numFmtId="43" fontId="2" fillId="0" borderId="0" xfId="11" applyFont="1" applyAlignment="1">
      <alignment horizontal="center" vertical="center" wrapText="1"/>
    </xf>
    <xf numFmtId="14" fontId="0" fillId="0" borderId="0" xfId="0" applyNumberFormat="1"/>
    <xf numFmtId="3" fontId="19" fillId="0" borderId="0" xfId="0" applyNumberFormat="1" applyFont="1"/>
    <xf numFmtId="166" fontId="0" fillId="0" borderId="0" xfId="0" applyNumberFormat="1" applyFont="1" applyFill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 4" xfId="12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6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22126.64819003404</v>
      </c>
      <c r="D11" s="76">
        <f>C11/$C$42</f>
        <v>4.423303955280132E-2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378006.93321430002</v>
      </c>
      <c r="D13" s="78">
        <f t="shared" ref="D13:D22" si="0">C13/$C$42</f>
        <v>0.75566780311679627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48697.961431500502</v>
      </c>
      <c r="D15" s="78">
        <f t="shared" si="0"/>
        <v>9.7351340141547255E-2</v>
      </c>
    </row>
    <row r="16" spans="1:36">
      <c r="A16" s="10" t="s">
        <v>13</v>
      </c>
      <c r="B16" s="70" t="s">
        <v>19</v>
      </c>
      <c r="C16" s="77">
        <v>656.18299999999999</v>
      </c>
      <c r="D16" s="78">
        <f t="shared" si="0"/>
        <v>1.311765267997022E-3</v>
      </c>
    </row>
    <row r="17" spans="1:4">
      <c r="A17" s="10" t="s">
        <v>13</v>
      </c>
      <c r="B17" s="70" t="s">
        <v>195</v>
      </c>
      <c r="C17" s="77">
        <v>5511.13065405</v>
      </c>
      <c r="D17" s="78">
        <f t="shared" si="0"/>
        <v>1.101721589766346E-2</v>
      </c>
    </row>
    <row r="18" spans="1:4">
      <c r="A18" s="10" t="s">
        <v>13</v>
      </c>
      <c r="B18" s="70" t="s">
        <v>20</v>
      </c>
      <c r="C18" s="77">
        <v>234.51113158000001</v>
      </c>
      <c r="D18" s="78">
        <f t="shared" si="0"/>
        <v>4.6880756948187264E-4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-142.37403772863567</v>
      </c>
      <c r="D21" s="78">
        <f t="shared" si="0"/>
        <v>-2.846177327924099E-4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1342.1513787399999</v>
      </c>
      <c r="D26" s="78">
        <f t="shared" si="1"/>
        <v>2.6830740251202008E-3</v>
      </c>
    </row>
    <row r="27" spans="1:4">
      <c r="A27" s="10" t="s">
        <v>13</v>
      </c>
      <c r="B27" s="70" t="s">
        <v>28</v>
      </c>
      <c r="C27" s="77">
        <v>12987.265760815921</v>
      </c>
      <c r="D27" s="78">
        <f t="shared" si="1"/>
        <v>2.596264174976378E-2</v>
      </c>
    </row>
    <row r="28" spans="1:4">
      <c r="A28" s="10" t="s">
        <v>13</v>
      </c>
      <c r="B28" s="70" t="s">
        <v>29</v>
      </c>
      <c r="C28" s="77">
        <v>19685.217815411666</v>
      </c>
      <c r="D28" s="78">
        <f t="shared" si="1"/>
        <v>3.935241391991752E-2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-182.13117779197211</v>
      </c>
      <c r="D31" s="78">
        <f t="shared" si="1"/>
        <v>-3.6409561547144561E-4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6198.1324054541028</v>
      </c>
      <c r="D33" s="78">
        <f t="shared" si="1"/>
        <v>1.2390590454067735E-2</v>
      </c>
    </row>
    <row r="34" spans="1:4">
      <c r="A34" s="10" t="s">
        <v>13</v>
      </c>
      <c r="B34" s="69" t="s">
        <v>35</v>
      </c>
      <c r="C34" s="77">
        <v>2444.0372547945199</v>
      </c>
      <c r="D34" s="78">
        <f t="shared" si="1"/>
        <v>4.8858370066433288E-3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2663.311446876</v>
      </c>
      <c r="D37" s="78">
        <f t="shared" si="1"/>
        <v>5.3241846464642225E-3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500228.9784680361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12191.73983008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106</v>
      </c>
      <c r="D48">
        <v>3.5430000000000001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22" sqref="L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J12+J30</f>
        <v>22126.64819003404</v>
      </c>
      <c r="K11" s="76">
        <f>J11/$J$11</f>
        <v>1</v>
      </c>
      <c r="L11" s="76">
        <f>J11/'סכום נכסי הקרן'!$C$42</f>
        <v>4.423303955280132E-2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J13+J16+J20+J22+J24+J26+J28</f>
        <v>22126.64819003404</v>
      </c>
      <c r="K12" s="80">
        <f t="shared" ref="K12:K34" si="0">J12/$J$11</f>
        <v>1</v>
      </c>
      <c r="L12" s="80">
        <f>J12/'סכום נכסי הקרן'!$C$42</f>
        <v>4.423303955280132E-2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15178.476720000041</v>
      </c>
      <c r="K13" s="80">
        <f t="shared" si="0"/>
        <v>0.68598174425878511</v>
      </c>
      <c r="L13" s="80">
        <f>J13/'סכום נכסי הקרן'!$C$42</f>
        <v>3.0343057626298478E-2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0.30180000000000001</v>
      </c>
      <c r="K14" s="78">
        <f t="shared" si="0"/>
        <v>1.3639661886789176E-5</v>
      </c>
      <c r="L14" s="78">
        <f>J14/'סכום נכסי הקרן'!$C$42</f>
        <v>6.033237037251823E-7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11120.07946+4058.09546000004</f>
        <v>15178.174920000041</v>
      </c>
      <c r="K15" s="78">
        <f t="shared" si="0"/>
        <v>0.68596810459689828</v>
      </c>
      <c r="L15" s="78">
        <f>J15/'סכום נכסי הקרן'!$C$42</f>
        <v>3.0342454302594756E-2</v>
      </c>
    </row>
    <row r="16" spans="2:13">
      <c r="B16" s="79" t="s">
        <v>212</v>
      </c>
      <c r="D16" s="16"/>
      <c r="I16" s="80">
        <v>0</v>
      </c>
      <c r="J16" s="81">
        <v>6948.1714700339999</v>
      </c>
      <c r="K16" s="80">
        <f t="shared" si="0"/>
        <v>0.31401825574121495</v>
      </c>
      <c r="L16" s="80">
        <f>J16/'סכום נכסי הקרן'!$C$42</f>
        <v>1.3889981926502841E-2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551.83657970399997</v>
      </c>
      <c r="K17" s="78">
        <f t="shared" si="0"/>
        <v>2.4939908429174106E-2</v>
      </c>
      <c r="L17" s="78">
        <f>J17/'סכום נכסי הקרן'!$C$42</f>
        <v>1.1031679559909014E-3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35.6865132</v>
      </c>
      <c r="K18" s="78">
        <f t="shared" si="0"/>
        <v>1.6128296022744825E-3</v>
      </c>
      <c r="L18" s="78">
        <f>J18/'סכום נכסי הקרן'!$C$42</f>
        <v>7.1340355589336003E-5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6360.64837713</v>
      </c>
      <c r="K19" s="78">
        <f t="shared" si="0"/>
        <v>0.28746551770976636</v>
      </c>
      <c r="L19" s="78">
        <f>J19/'סכום נכסי הקרן'!$C$42</f>
        <v>1.2715473614922602E-2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220</v>
      </c>
      <c r="C21" t="s">
        <v>220</v>
      </c>
      <c r="D21" s="16"/>
      <c r="E21" t="s">
        <v>220</v>
      </c>
      <c r="G21" t="s">
        <v>220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220</v>
      </c>
      <c r="C23" t="s">
        <v>220</v>
      </c>
      <c r="D23" s="16"/>
      <c r="E23" t="s">
        <v>220</v>
      </c>
      <c r="G23" t="s">
        <v>220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220</v>
      </c>
      <c r="C25" t="s">
        <v>220</v>
      </c>
      <c r="D25" s="16"/>
      <c r="E25" t="s">
        <v>220</v>
      </c>
      <c r="G25" t="s">
        <v>220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220</v>
      </c>
      <c r="C27" t="s">
        <v>220</v>
      </c>
      <c r="D27" s="16"/>
      <c r="E27" t="s">
        <v>220</v>
      </c>
      <c r="G27" t="s">
        <v>220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224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220</v>
      </c>
      <c r="C29" t="s">
        <v>220</v>
      </c>
      <c r="D29" s="16"/>
      <c r="E29" t="s">
        <v>220</v>
      </c>
      <c r="G29" t="s">
        <v>220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220</v>
      </c>
      <c r="C32" t="s">
        <v>220</v>
      </c>
      <c r="D32" s="16"/>
      <c r="E32" t="s">
        <v>220</v>
      </c>
      <c r="G32" t="s">
        <v>220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224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220</v>
      </c>
      <c r="C34" t="s">
        <v>220</v>
      </c>
      <c r="D34" s="16"/>
      <c r="E34" t="s">
        <v>220</v>
      </c>
      <c r="G34" t="s">
        <v>220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3.37</v>
      </c>
      <c r="I11" s="7"/>
      <c r="J11" s="7"/>
      <c r="K11" s="76">
        <v>1.2800000000000001E-2</v>
      </c>
      <c r="L11" s="75">
        <v>352557439</v>
      </c>
      <c r="M11" s="7"/>
      <c r="N11" s="75">
        <v>0</v>
      </c>
      <c r="O11" s="75">
        <v>378006.93321430002</v>
      </c>
      <c r="P11" s="7"/>
      <c r="Q11" s="76">
        <v>1</v>
      </c>
      <c r="R11" s="76">
        <v>0.76180000000000003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3.37</v>
      </c>
      <c r="K12" s="80">
        <v>1.2800000000000001E-2</v>
      </c>
      <c r="L12" s="81">
        <v>352557439</v>
      </c>
      <c r="N12" s="81">
        <v>0</v>
      </c>
      <c r="O12" s="81">
        <v>378006.93321430002</v>
      </c>
      <c r="Q12" s="80">
        <v>1</v>
      </c>
      <c r="R12" s="80">
        <v>0.76180000000000003</v>
      </c>
    </row>
    <row r="13" spans="2:53">
      <c r="B13" s="79" t="s">
        <v>228</v>
      </c>
      <c r="C13" s="16"/>
      <c r="D13" s="16"/>
      <c r="H13" s="81">
        <v>3.2</v>
      </c>
      <c r="K13" s="80">
        <v>-1.8E-3</v>
      </c>
      <c r="L13" s="81">
        <v>160902801</v>
      </c>
      <c r="N13" s="81">
        <v>0</v>
      </c>
      <c r="O13" s="81">
        <v>186649.76340639999</v>
      </c>
      <c r="Q13" s="80">
        <v>0.49380000000000002</v>
      </c>
      <c r="R13" s="80">
        <v>0.37619999999999998</v>
      </c>
    </row>
    <row r="14" spans="2:53">
      <c r="B14" s="79" t="s">
        <v>229</v>
      </c>
      <c r="C14" s="16"/>
      <c r="D14" s="16"/>
      <c r="H14" s="81">
        <v>3.2</v>
      </c>
      <c r="K14" s="80">
        <v>-1.8E-3</v>
      </c>
      <c r="L14" s="81">
        <v>160902801</v>
      </c>
      <c r="N14" s="81">
        <v>0</v>
      </c>
      <c r="O14" s="81">
        <v>186649.76340639999</v>
      </c>
      <c r="Q14" s="80">
        <v>0.49380000000000002</v>
      </c>
      <c r="R14" s="80">
        <v>0.37619999999999998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1.8</v>
      </c>
      <c r="I15" t="s">
        <v>102</v>
      </c>
      <c r="J15" s="78">
        <v>0.04</v>
      </c>
      <c r="K15" s="78">
        <v>-1E-4</v>
      </c>
      <c r="L15" s="77">
        <v>32152070</v>
      </c>
      <c r="M15" s="77">
        <v>142.69999999999999</v>
      </c>
      <c r="N15" s="77">
        <v>0</v>
      </c>
      <c r="O15" s="77">
        <v>45881.00389</v>
      </c>
      <c r="P15" s="78">
        <v>2.3E-3</v>
      </c>
      <c r="Q15" s="78">
        <v>0.12139999999999999</v>
      </c>
      <c r="R15" s="78">
        <v>9.2499999999999999E-2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34609903</v>
      </c>
      <c r="M16" s="77">
        <v>111.05</v>
      </c>
      <c r="N16" s="77">
        <v>0</v>
      </c>
      <c r="O16" s="77">
        <v>38434.297281500003</v>
      </c>
      <c r="P16" s="78">
        <v>2.0999999999999999E-3</v>
      </c>
      <c r="Q16" s="78">
        <v>0.1017</v>
      </c>
      <c r="R16" s="78">
        <v>7.7499999999999999E-2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23747816</v>
      </c>
      <c r="M17" s="77">
        <v>107.02</v>
      </c>
      <c r="N17" s="77">
        <v>0</v>
      </c>
      <c r="O17" s="77">
        <v>25414.9126832</v>
      </c>
      <c r="P17" s="78">
        <v>1.1999999999999999E-3</v>
      </c>
      <c r="Q17" s="78">
        <v>6.7199999999999996E-2</v>
      </c>
      <c r="R17" s="78">
        <v>5.1200000000000002E-2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6199545</v>
      </c>
      <c r="M18" s="77">
        <v>105.85</v>
      </c>
      <c r="N18" s="77">
        <v>0</v>
      </c>
      <c r="O18" s="77">
        <v>6562.2183825000002</v>
      </c>
      <c r="P18" s="78">
        <v>5.0000000000000001E-4</v>
      </c>
      <c r="Q18" s="78">
        <v>1.7399999999999999E-2</v>
      </c>
      <c r="R18" s="78">
        <v>1.32E-2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233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27041851</v>
      </c>
      <c r="M19" s="77">
        <v>109.52</v>
      </c>
      <c r="N19" s="77">
        <v>0</v>
      </c>
      <c r="O19" s="77">
        <v>29616.235215199998</v>
      </c>
      <c r="P19" s="78">
        <v>1.1999999999999999E-3</v>
      </c>
      <c r="Q19" s="78">
        <v>7.8299999999999995E-2</v>
      </c>
      <c r="R19" s="78">
        <v>5.9700000000000003E-2</v>
      </c>
    </row>
    <row r="20" spans="2:18">
      <c r="B20" t="s">
        <v>245</v>
      </c>
      <c r="C20" t="s">
        <v>246</v>
      </c>
      <c r="D20" t="s">
        <v>100</v>
      </c>
      <c r="E20" t="s">
        <v>232</v>
      </c>
      <c r="G20" t="s">
        <v>239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1532703</v>
      </c>
      <c r="M20" s="77">
        <v>101.8</v>
      </c>
      <c r="N20" s="77">
        <v>0</v>
      </c>
      <c r="O20" s="77">
        <v>1560.2916540000001</v>
      </c>
      <c r="P20" s="78">
        <v>1E-4</v>
      </c>
      <c r="Q20" s="78">
        <v>4.1000000000000003E-3</v>
      </c>
      <c r="R20" s="78">
        <v>3.0999999999999999E-3</v>
      </c>
    </row>
    <row r="21" spans="2:18">
      <c r="B21" t="s">
        <v>247</v>
      </c>
      <c r="C21" t="s">
        <v>248</v>
      </c>
      <c r="D21" t="s">
        <v>100</v>
      </c>
      <c r="E21" t="s">
        <v>232</v>
      </c>
      <c r="G21" t="s">
        <v>249</v>
      </c>
      <c r="H21" s="77">
        <v>4.5999999999999996</v>
      </c>
      <c r="I21" t="s">
        <v>102</v>
      </c>
      <c r="J21" s="78">
        <v>7.4999999999999997E-3</v>
      </c>
      <c r="K21" s="78">
        <v>-1.26E-2</v>
      </c>
      <c r="L21" s="77">
        <v>35618913</v>
      </c>
      <c r="M21" s="77">
        <v>110</v>
      </c>
      <c r="N21" s="77">
        <v>0</v>
      </c>
      <c r="O21" s="77">
        <v>39180.804300000003</v>
      </c>
      <c r="P21" s="78">
        <v>1.8E-3</v>
      </c>
      <c r="Q21" s="78">
        <v>0.1037</v>
      </c>
      <c r="R21" s="78">
        <v>7.9000000000000001E-2</v>
      </c>
    </row>
    <row r="22" spans="2:18">
      <c r="B22" s="79" t="s">
        <v>250</v>
      </c>
      <c r="C22" s="16"/>
      <c r="D22" s="16"/>
      <c r="H22" s="81">
        <v>3.54</v>
      </c>
      <c r="K22" s="80">
        <v>2.7099999999999999E-2</v>
      </c>
      <c r="L22" s="81">
        <v>191654638</v>
      </c>
      <c r="N22" s="81">
        <v>0</v>
      </c>
      <c r="O22" s="81">
        <v>191357.16980790001</v>
      </c>
      <c r="Q22" s="80">
        <v>0.50619999999999998</v>
      </c>
      <c r="R22" s="80">
        <v>0.38569999999999999</v>
      </c>
    </row>
    <row r="23" spans="2:18">
      <c r="B23" s="79" t="s">
        <v>251</v>
      </c>
      <c r="C23" s="16"/>
      <c r="D23" s="16"/>
      <c r="H23" s="81">
        <v>0.77</v>
      </c>
      <c r="K23" s="80">
        <v>2.6599999999999999E-2</v>
      </c>
      <c r="L23" s="81">
        <v>83244899</v>
      </c>
      <c r="N23" s="81">
        <v>0</v>
      </c>
      <c r="O23" s="81">
        <v>81520.111753300007</v>
      </c>
      <c r="Q23" s="80">
        <v>0.2157</v>
      </c>
      <c r="R23" s="80">
        <v>0.1643</v>
      </c>
    </row>
    <row r="24" spans="2:18">
      <c r="B24" t="s">
        <v>252</v>
      </c>
      <c r="C24" t="s">
        <v>253</v>
      </c>
      <c r="D24" t="s">
        <v>100</v>
      </c>
      <c r="E24" t="s">
        <v>232</v>
      </c>
      <c r="G24" t="s">
        <v>233</v>
      </c>
      <c r="H24" s="77">
        <v>0.93</v>
      </c>
      <c r="I24" t="s">
        <v>102</v>
      </c>
      <c r="J24" s="78">
        <v>0</v>
      </c>
      <c r="K24" s="78">
        <v>2.8500000000000001E-2</v>
      </c>
      <c r="L24" s="77">
        <v>22249295</v>
      </c>
      <c r="M24" s="77">
        <v>97.41</v>
      </c>
      <c r="N24" s="77">
        <v>0</v>
      </c>
      <c r="O24" s="77">
        <v>21673.038259500001</v>
      </c>
      <c r="P24" s="78">
        <v>1.6999999999999999E-3</v>
      </c>
      <c r="Q24" s="78">
        <v>5.7299999999999997E-2</v>
      </c>
      <c r="R24" s="78">
        <v>4.3700000000000003E-2</v>
      </c>
    </row>
    <row r="25" spans="2:18">
      <c r="B25" t="s">
        <v>254</v>
      </c>
      <c r="C25" t="s">
        <v>255</v>
      </c>
      <c r="D25" t="s">
        <v>100</v>
      </c>
      <c r="E25" t="s">
        <v>232</v>
      </c>
      <c r="G25" t="s">
        <v>256</v>
      </c>
      <c r="H25" s="77">
        <v>0.26</v>
      </c>
      <c r="I25" t="s">
        <v>102</v>
      </c>
      <c r="J25" s="78">
        <v>0</v>
      </c>
      <c r="K25" s="78">
        <v>1.8100000000000002E-2</v>
      </c>
      <c r="L25" s="77">
        <v>9703939</v>
      </c>
      <c r="M25" s="77">
        <v>99.53</v>
      </c>
      <c r="N25" s="77">
        <v>0</v>
      </c>
      <c r="O25" s="77">
        <v>9658.3304867000006</v>
      </c>
      <c r="P25" s="78">
        <v>8.0000000000000004E-4</v>
      </c>
      <c r="Q25" s="78">
        <v>2.5600000000000001E-2</v>
      </c>
      <c r="R25" s="78">
        <v>1.95E-2</v>
      </c>
    </row>
    <row r="26" spans="2:18">
      <c r="B26" t="s">
        <v>257</v>
      </c>
      <c r="C26" t="s">
        <v>258</v>
      </c>
      <c r="D26" t="s">
        <v>100</v>
      </c>
      <c r="E26" t="s">
        <v>232</v>
      </c>
      <c r="G26" t="s">
        <v>259</v>
      </c>
      <c r="H26" s="77">
        <v>0.76</v>
      </c>
      <c r="I26" t="s">
        <v>102</v>
      </c>
      <c r="J26" s="78">
        <v>0</v>
      </c>
      <c r="K26" s="78">
        <v>2.7300000000000001E-2</v>
      </c>
      <c r="L26" s="77">
        <v>23245668</v>
      </c>
      <c r="M26" s="77">
        <v>97.97</v>
      </c>
      <c r="N26" s="77">
        <v>0</v>
      </c>
      <c r="O26" s="77">
        <v>22773.780939600001</v>
      </c>
      <c r="P26" s="78">
        <v>2.0999999999999999E-3</v>
      </c>
      <c r="Q26" s="78">
        <v>6.0199999999999997E-2</v>
      </c>
      <c r="R26" s="78">
        <v>4.5900000000000003E-2</v>
      </c>
    </row>
    <row r="27" spans="2:18">
      <c r="B27" t="s">
        <v>260</v>
      </c>
      <c r="C27" t="s">
        <v>261</v>
      </c>
      <c r="D27" t="s">
        <v>100</v>
      </c>
      <c r="E27" t="s">
        <v>232</v>
      </c>
      <c r="G27" t="s">
        <v>262</v>
      </c>
      <c r="H27" s="77">
        <v>0.84</v>
      </c>
      <c r="I27" t="s">
        <v>102</v>
      </c>
      <c r="J27" s="78">
        <v>0</v>
      </c>
      <c r="K27" s="78">
        <v>2.75E-2</v>
      </c>
      <c r="L27" s="77">
        <v>28045997</v>
      </c>
      <c r="M27" s="77">
        <v>97.75</v>
      </c>
      <c r="N27" s="77">
        <v>0</v>
      </c>
      <c r="O27" s="77">
        <v>27414.962067500001</v>
      </c>
      <c r="P27" s="78">
        <v>2.3E-3</v>
      </c>
      <c r="Q27" s="78">
        <v>7.2499999999999995E-2</v>
      </c>
      <c r="R27" s="78">
        <v>5.5300000000000002E-2</v>
      </c>
    </row>
    <row r="28" spans="2:18">
      <c r="B28" s="79" t="s">
        <v>263</v>
      </c>
      <c r="C28" s="16"/>
      <c r="D28" s="16"/>
      <c r="H28" s="81">
        <v>5.16</v>
      </c>
      <c r="K28" s="80">
        <v>3.2099999999999997E-2</v>
      </c>
      <c r="L28" s="81">
        <v>92847504</v>
      </c>
      <c r="N28" s="81">
        <v>0</v>
      </c>
      <c r="O28" s="81">
        <v>94212.574114599993</v>
      </c>
      <c r="Q28" s="80">
        <v>0.2492</v>
      </c>
      <c r="R28" s="80">
        <v>0.18990000000000001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G29" t="s">
        <v>266</v>
      </c>
      <c r="H29" s="77">
        <v>3.38</v>
      </c>
      <c r="I29" t="s">
        <v>102</v>
      </c>
      <c r="J29" s="78">
        <v>5.0000000000000001E-3</v>
      </c>
      <c r="K29" s="78">
        <v>3.2099999999999997E-2</v>
      </c>
      <c r="L29" s="77">
        <v>4659280</v>
      </c>
      <c r="M29" s="77">
        <v>91.65</v>
      </c>
      <c r="N29" s="77">
        <v>0</v>
      </c>
      <c r="O29" s="77">
        <v>4270.2301200000002</v>
      </c>
      <c r="P29" s="78">
        <v>2.9999999999999997E-4</v>
      </c>
      <c r="Q29" s="78">
        <v>1.1299999999999999E-2</v>
      </c>
      <c r="R29" s="78">
        <v>8.6E-3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G30" t="s">
        <v>233</v>
      </c>
      <c r="H30" s="77">
        <v>2.08</v>
      </c>
      <c r="I30" t="s">
        <v>102</v>
      </c>
      <c r="J30" s="78">
        <v>4.0000000000000001E-3</v>
      </c>
      <c r="K30" s="78">
        <v>3.15E-2</v>
      </c>
      <c r="L30" s="77">
        <v>7041914</v>
      </c>
      <c r="M30" s="77">
        <v>94.89</v>
      </c>
      <c r="N30" s="77">
        <v>0</v>
      </c>
      <c r="O30" s="77">
        <v>6682.0721946000003</v>
      </c>
      <c r="P30" s="78">
        <v>4.0000000000000002E-4</v>
      </c>
      <c r="Q30" s="78">
        <v>1.77E-2</v>
      </c>
      <c r="R30" s="78">
        <v>1.35E-2</v>
      </c>
    </row>
    <row r="31" spans="2:18">
      <c r="B31" t="s">
        <v>269</v>
      </c>
      <c r="C31" t="s">
        <v>270</v>
      </c>
      <c r="D31" t="s">
        <v>100</v>
      </c>
      <c r="E31" t="s">
        <v>232</v>
      </c>
      <c r="G31" t="s">
        <v>271</v>
      </c>
      <c r="H31" s="77">
        <v>16.149999999999999</v>
      </c>
      <c r="I31" t="s">
        <v>102</v>
      </c>
      <c r="J31" s="78">
        <v>3.7499999999999999E-2</v>
      </c>
      <c r="K31" s="78">
        <v>3.7499999999999999E-2</v>
      </c>
      <c r="L31" s="77">
        <v>10676005</v>
      </c>
      <c r="M31" s="77">
        <v>101.8</v>
      </c>
      <c r="N31" s="77">
        <v>0</v>
      </c>
      <c r="O31" s="77">
        <v>10868.17309</v>
      </c>
      <c r="P31" s="78">
        <v>4.0000000000000002E-4</v>
      </c>
      <c r="Q31" s="78">
        <v>2.8799999999999999E-2</v>
      </c>
      <c r="R31" s="78">
        <v>2.1899999999999999E-2</v>
      </c>
    </row>
    <row r="32" spans="2:18">
      <c r="B32" t="s">
        <v>272</v>
      </c>
      <c r="C32" t="s">
        <v>273</v>
      </c>
      <c r="D32" t="s">
        <v>100</v>
      </c>
      <c r="E32" t="s">
        <v>232</v>
      </c>
      <c r="G32" t="s">
        <v>274</v>
      </c>
      <c r="H32" s="77">
        <v>12.96</v>
      </c>
      <c r="I32" t="s">
        <v>102</v>
      </c>
      <c r="J32" s="78">
        <v>1.4999999999999999E-2</v>
      </c>
      <c r="K32" s="78">
        <v>3.5400000000000001E-2</v>
      </c>
      <c r="L32" s="77">
        <v>7199427</v>
      </c>
      <c r="M32" s="77">
        <v>77.45</v>
      </c>
      <c r="N32" s="77">
        <v>0</v>
      </c>
      <c r="O32" s="77">
        <v>5575.9562114999999</v>
      </c>
      <c r="P32" s="78">
        <v>4.0000000000000002E-4</v>
      </c>
      <c r="Q32" s="78">
        <v>1.4800000000000001E-2</v>
      </c>
      <c r="R32" s="78">
        <v>1.12E-2</v>
      </c>
    </row>
    <row r="33" spans="2:18">
      <c r="B33" t="s">
        <v>275</v>
      </c>
      <c r="C33" t="s">
        <v>276</v>
      </c>
      <c r="D33" t="s">
        <v>100</v>
      </c>
      <c r="E33" t="s">
        <v>232</v>
      </c>
      <c r="G33" t="s">
        <v>277</v>
      </c>
      <c r="H33" s="77">
        <v>1.1499999999999999</v>
      </c>
      <c r="I33" t="s">
        <v>102</v>
      </c>
      <c r="J33" s="78">
        <v>1.4999999999999999E-2</v>
      </c>
      <c r="K33" s="78">
        <v>2.9000000000000001E-2</v>
      </c>
      <c r="L33" s="77">
        <v>4355</v>
      </c>
      <c r="M33" s="77">
        <v>99.66</v>
      </c>
      <c r="N33" s="77">
        <v>0</v>
      </c>
      <c r="O33" s="77">
        <v>4.3401930000000002</v>
      </c>
      <c r="P33" s="78">
        <v>0</v>
      </c>
      <c r="Q33" s="78">
        <v>0</v>
      </c>
      <c r="R33" s="78">
        <v>0</v>
      </c>
    </row>
    <row r="34" spans="2:18">
      <c r="B34" t="s">
        <v>278</v>
      </c>
      <c r="C34" t="s">
        <v>279</v>
      </c>
      <c r="D34" t="s">
        <v>100</v>
      </c>
      <c r="E34" t="s">
        <v>232</v>
      </c>
      <c r="G34" t="s">
        <v>280</v>
      </c>
      <c r="H34" s="77">
        <v>0.5</v>
      </c>
      <c r="I34" t="s">
        <v>102</v>
      </c>
      <c r="J34" s="78">
        <v>4.2500000000000003E-2</v>
      </c>
      <c r="K34" s="78">
        <v>2.5700000000000001E-2</v>
      </c>
      <c r="L34" s="77">
        <v>1575599</v>
      </c>
      <c r="M34" s="77">
        <v>102.94</v>
      </c>
      <c r="N34" s="77">
        <v>0</v>
      </c>
      <c r="O34" s="77">
        <v>1621.9216105999999</v>
      </c>
      <c r="P34" s="78">
        <v>1E-4</v>
      </c>
      <c r="Q34" s="78">
        <v>4.3E-3</v>
      </c>
      <c r="R34" s="78">
        <v>3.3E-3</v>
      </c>
    </row>
    <row r="35" spans="2:18">
      <c r="B35" t="s">
        <v>281</v>
      </c>
      <c r="C35" t="s">
        <v>282</v>
      </c>
      <c r="D35" t="s">
        <v>100</v>
      </c>
      <c r="E35" t="s">
        <v>232</v>
      </c>
      <c r="G35" t="s">
        <v>283</v>
      </c>
      <c r="H35" s="77">
        <v>1.47</v>
      </c>
      <c r="I35" t="s">
        <v>102</v>
      </c>
      <c r="J35" s="78">
        <v>3.7499999999999999E-2</v>
      </c>
      <c r="K35" s="78">
        <v>3.0599999999999999E-2</v>
      </c>
      <c r="L35" s="77">
        <v>45285947</v>
      </c>
      <c r="M35" s="77">
        <v>102.85</v>
      </c>
      <c r="N35" s="77">
        <v>0</v>
      </c>
      <c r="O35" s="77">
        <v>46576.5964895</v>
      </c>
      <c r="P35" s="78">
        <v>2.0999999999999999E-3</v>
      </c>
      <c r="Q35" s="78">
        <v>0.1232</v>
      </c>
      <c r="R35" s="78">
        <v>9.3899999999999997E-2</v>
      </c>
    </row>
    <row r="36" spans="2:18">
      <c r="B36" t="s">
        <v>284</v>
      </c>
      <c r="C36" t="s">
        <v>285</v>
      </c>
      <c r="D36" t="s">
        <v>100</v>
      </c>
      <c r="E36" t="s">
        <v>232</v>
      </c>
      <c r="G36" t="s">
        <v>286</v>
      </c>
      <c r="H36" s="77">
        <v>0.83</v>
      </c>
      <c r="I36" t="s">
        <v>102</v>
      </c>
      <c r="J36" s="78">
        <v>1.5E-3</v>
      </c>
      <c r="K36" s="78">
        <v>2.7400000000000001E-2</v>
      </c>
      <c r="L36" s="77">
        <v>8352132</v>
      </c>
      <c r="M36" s="77">
        <v>97.92</v>
      </c>
      <c r="N36" s="77">
        <v>0</v>
      </c>
      <c r="O36" s="77">
        <v>8178.4076544</v>
      </c>
      <c r="P36" s="78">
        <v>5.0000000000000001E-4</v>
      </c>
      <c r="Q36" s="78">
        <v>2.1600000000000001E-2</v>
      </c>
      <c r="R36" s="78">
        <v>1.6500000000000001E-2</v>
      </c>
    </row>
    <row r="37" spans="2:18">
      <c r="B37" t="s">
        <v>287</v>
      </c>
      <c r="C37" t="s">
        <v>288</v>
      </c>
      <c r="D37" t="s">
        <v>100</v>
      </c>
      <c r="E37" t="s">
        <v>232</v>
      </c>
      <c r="G37" t="s">
        <v>289</v>
      </c>
      <c r="H37" s="77">
        <v>12.82</v>
      </c>
      <c r="I37" t="s">
        <v>102</v>
      </c>
      <c r="J37" s="78">
        <v>5.5E-2</v>
      </c>
      <c r="K37" s="78">
        <v>3.61E-2</v>
      </c>
      <c r="L37" s="77">
        <v>8052845</v>
      </c>
      <c r="M37" s="77">
        <v>129.58000000000001</v>
      </c>
      <c r="N37" s="77">
        <v>0</v>
      </c>
      <c r="O37" s="77">
        <v>10434.876550999999</v>
      </c>
      <c r="P37" s="78">
        <v>4.0000000000000002E-4</v>
      </c>
      <c r="Q37" s="78">
        <v>2.76E-2</v>
      </c>
      <c r="R37" s="78">
        <v>2.1000000000000001E-2</v>
      </c>
    </row>
    <row r="38" spans="2:18">
      <c r="B38" s="79" t="s">
        <v>290</v>
      </c>
      <c r="C38" s="16"/>
      <c r="D38" s="16"/>
      <c r="H38" s="81">
        <v>8.17</v>
      </c>
      <c r="K38" s="80">
        <v>-5.0000000000000001E-4</v>
      </c>
      <c r="L38" s="81">
        <v>15562235</v>
      </c>
      <c r="N38" s="81">
        <v>0</v>
      </c>
      <c r="O38" s="81">
        <v>15624.48394</v>
      </c>
      <c r="Q38" s="80">
        <v>4.1300000000000003E-2</v>
      </c>
      <c r="R38" s="80">
        <v>3.15E-2</v>
      </c>
    </row>
    <row r="39" spans="2:18">
      <c r="B39" t="s">
        <v>291</v>
      </c>
      <c r="C39" t="s">
        <v>292</v>
      </c>
      <c r="D39" t="s">
        <v>100</v>
      </c>
      <c r="E39" t="s">
        <v>232</v>
      </c>
      <c r="G39" t="s">
        <v>293</v>
      </c>
      <c r="H39" s="77">
        <v>8.17</v>
      </c>
      <c r="I39" t="s">
        <v>102</v>
      </c>
      <c r="J39" s="78">
        <v>0</v>
      </c>
      <c r="K39" s="78">
        <v>-5.0000000000000001E-4</v>
      </c>
      <c r="L39" s="77">
        <v>15562235</v>
      </c>
      <c r="M39" s="77">
        <v>100.4</v>
      </c>
      <c r="N39" s="77">
        <v>0</v>
      </c>
      <c r="O39" s="77">
        <v>15624.48394</v>
      </c>
      <c r="P39" s="78">
        <v>8.0000000000000004E-4</v>
      </c>
      <c r="Q39" s="78">
        <v>4.1300000000000003E-2</v>
      </c>
      <c r="R39" s="78">
        <v>3.15E-2</v>
      </c>
    </row>
    <row r="40" spans="2:18">
      <c r="B40" s="79" t="s">
        <v>294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220</v>
      </c>
      <c r="C41" t="s">
        <v>220</v>
      </c>
      <c r="D41" s="16"/>
      <c r="E41" t="s">
        <v>220</v>
      </c>
      <c r="H41" s="77">
        <v>0</v>
      </c>
      <c r="I41" t="s">
        <v>220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220</v>
      </c>
      <c r="C44" t="s">
        <v>220</v>
      </c>
      <c r="D44" s="16"/>
      <c r="E44" t="s">
        <v>220</v>
      </c>
      <c r="H44" s="77">
        <v>0</v>
      </c>
      <c r="I44" t="s">
        <v>220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220</v>
      </c>
      <c r="C46" t="s">
        <v>220</v>
      </c>
      <c r="D46" s="16"/>
      <c r="E46" t="s">
        <v>220</v>
      </c>
      <c r="H46" s="77">
        <v>0</v>
      </c>
      <c r="I46" t="s">
        <v>220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B50" t="s">
        <v>300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4.4400000000000004</v>
      </c>
      <c r="L11" s="7"/>
      <c r="M11" s="7"/>
      <c r="N11" s="76">
        <v>-7.6E-3</v>
      </c>
      <c r="O11" s="75">
        <v>48208982.880000003</v>
      </c>
      <c r="P11" s="33"/>
      <c r="Q11" s="75">
        <v>98.748490000000004</v>
      </c>
      <c r="R11" s="75">
        <v>48697.961431500502</v>
      </c>
      <c r="S11" s="7"/>
      <c r="T11" s="76">
        <v>1</v>
      </c>
      <c r="U11" s="76">
        <v>9.8100000000000007E-2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4.43</v>
      </c>
      <c r="N12" s="80">
        <v>-1.0500000000000001E-2</v>
      </c>
      <c r="O12" s="81">
        <v>47750982.880000003</v>
      </c>
      <c r="Q12" s="81">
        <v>98.748490000000004</v>
      </c>
      <c r="R12" s="81">
        <v>47253.611697082997</v>
      </c>
      <c r="T12" s="80">
        <v>0.97030000000000005</v>
      </c>
      <c r="U12" s="80">
        <v>9.5200000000000007E-2</v>
      </c>
    </row>
    <row r="13" spans="2:66">
      <c r="B13" s="79" t="s">
        <v>301</v>
      </c>
      <c r="C13" s="16"/>
      <c r="D13" s="16"/>
      <c r="E13" s="16"/>
      <c r="F13" s="16"/>
      <c r="K13" s="81">
        <v>5.24</v>
      </c>
      <c r="N13" s="80">
        <v>-2.7E-2</v>
      </c>
      <c r="O13" s="81">
        <v>27690584.260000002</v>
      </c>
      <c r="Q13" s="81">
        <v>98.748490000000004</v>
      </c>
      <c r="R13" s="81">
        <v>27626.153956414</v>
      </c>
      <c r="T13" s="80">
        <v>0.56730000000000003</v>
      </c>
      <c r="U13" s="80">
        <v>5.57E-2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207</v>
      </c>
      <c r="I14" t="s">
        <v>208</v>
      </c>
      <c r="J14" t="s">
        <v>309</v>
      </c>
      <c r="K14" s="77">
        <v>0.09</v>
      </c>
      <c r="L14" t="s">
        <v>102</v>
      </c>
      <c r="M14" s="78">
        <v>6.1999999999999998E-3</v>
      </c>
      <c r="N14" s="78">
        <v>-0.55689999999999995</v>
      </c>
      <c r="O14" s="77">
        <v>2244002</v>
      </c>
      <c r="P14" s="77">
        <v>108.06</v>
      </c>
      <c r="Q14" s="77">
        <v>0</v>
      </c>
      <c r="R14" s="77">
        <v>2424.8685611999999</v>
      </c>
      <c r="S14" s="78">
        <v>5.0000000000000001E-4</v>
      </c>
      <c r="T14" s="78">
        <v>4.9799999999999997E-2</v>
      </c>
      <c r="U14" s="78">
        <v>4.8999999999999998E-3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312</v>
      </c>
      <c r="G15" t="s">
        <v>313</v>
      </c>
      <c r="H15" t="s">
        <v>207</v>
      </c>
      <c r="I15" t="s">
        <v>208</v>
      </c>
      <c r="J15" t="s">
        <v>314</v>
      </c>
      <c r="K15" s="77">
        <v>7.13</v>
      </c>
      <c r="L15" t="s">
        <v>102</v>
      </c>
      <c r="M15" s="78">
        <v>1E-3</v>
      </c>
      <c r="N15" s="78">
        <v>1.46E-2</v>
      </c>
      <c r="O15" s="77">
        <v>2000000</v>
      </c>
      <c r="P15" s="77">
        <v>94.8</v>
      </c>
      <c r="Q15" s="77">
        <v>0</v>
      </c>
      <c r="R15" s="77">
        <v>1896</v>
      </c>
      <c r="S15" s="78">
        <v>2E-3</v>
      </c>
      <c r="T15" s="78">
        <v>3.8899999999999997E-2</v>
      </c>
      <c r="U15" s="78">
        <v>3.8E-3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317</v>
      </c>
      <c r="G16" t="s">
        <v>313</v>
      </c>
      <c r="H16" t="s">
        <v>207</v>
      </c>
      <c r="I16" t="s">
        <v>208</v>
      </c>
      <c r="J16" t="s">
        <v>318</v>
      </c>
      <c r="K16" s="77">
        <v>4.4400000000000004</v>
      </c>
      <c r="L16" t="s">
        <v>102</v>
      </c>
      <c r="M16" s="78">
        <v>1E-3</v>
      </c>
      <c r="N16" s="78">
        <v>1.29E-2</v>
      </c>
      <c r="O16" s="77">
        <v>1352000</v>
      </c>
      <c r="P16" s="77">
        <v>97.92</v>
      </c>
      <c r="Q16" s="77">
        <v>0</v>
      </c>
      <c r="R16" s="77">
        <v>1323.8784000000001</v>
      </c>
      <c r="S16" s="78">
        <v>1.1999999999999999E-3</v>
      </c>
      <c r="T16" s="78">
        <v>2.7199999999999998E-2</v>
      </c>
      <c r="U16" s="78">
        <v>2.7000000000000001E-3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317</v>
      </c>
      <c r="G17" t="s">
        <v>313</v>
      </c>
      <c r="H17" t="s">
        <v>207</v>
      </c>
      <c r="I17" t="s">
        <v>208</v>
      </c>
      <c r="J17" t="s">
        <v>321</v>
      </c>
      <c r="K17" s="77">
        <v>3.71</v>
      </c>
      <c r="L17" t="s">
        <v>102</v>
      </c>
      <c r="M17" s="78">
        <v>3.8E-3</v>
      </c>
      <c r="N17" s="78">
        <v>1.2800000000000001E-2</v>
      </c>
      <c r="O17" s="77">
        <v>1380368</v>
      </c>
      <c r="P17" s="77">
        <v>102.01</v>
      </c>
      <c r="Q17" s="77">
        <v>0</v>
      </c>
      <c r="R17" s="77">
        <v>1408.1133967999999</v>
      </c>
      <c r="S17" s="78">
        <v>5.0000000000000001E-4</v>
      </c>
      <c r="T17" s="78">
        <v>2.8899999999999999E-2</v>
      </c>
      <c r="U17" s="78">
        <v>2.8E-3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324</v>
      </c>
      <c r="G18" t="s">
        <v>325</v>
      </c>
      <c r="H18" t="s">
        <v>207</v>
      </c>
      <c r="I18" t="s">
        <v>208</v>
      </c>
      <c r="J18" t="s">
        <v>326</v>
      </c>
      <c r="K18" s="77">
        <v>12.9</v>
      </c>
      <c r="L18" t="s">
        <v>102</v>
      </c>
      <c r="M18" s="78">
        <v>2.07E-2</v>
      </c>
      <c r="N18" s="78">
        <v>2.12E-2</v>
      </c>
      <c r="O18" s="77">
        <v>610535.46</v>
      </c>
      <c r="P18" s="77">
        <v>105.4</v>
      </c>
      <c r="Q18" s="77">
        <v>0</v>
      </c>
      <c r="R18" s="77">
        <v>643.50437483999997</v>
      </c>
      <c r="S18" s="78">
        <v>2.0000000000000001E-4</v>
      </c>
      <c r="T18" s="78">
        <v>1.32E-2</v>
      </c>
      <c r="U18" s="78">
        <v>1.2999999999999999E-3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329</v>
      </c>
      <c r="G19" t="s">
        <v>313</v>
      </c>
      <c r="H19" t="s">
        <v>207</v>
      </c>
      <c r="I19" t="s">
        <v>208</v>
      </c>
      <c r="J19" t="s">
        <v>330</v>
      </c>
      <c r="K19" s="77">
        <v>4.57</v>
      </c>
      <c r="L19" t="s">
        <v>102</v>
      </c>
      <c r="M19" s="78">
        <v>1E-3</v>
      </c>
      <c r="N19" s="78">
        <v>1.38E-2</v>
      </c>
      <c r="O19" s="77">
        <v>1379000</v>
      </c>
      <c r="P19" s="77">
        <v>98.41</v>
      </c>
      <c r="Q19" s="77">
        <v>0</v>
      </c>
      <c r="R19" s="77">
        <v>1357.0739000000001</v>
      </c>
      <c r="S19" s="78">
        <v>4.0000000000000002E-4</v>
      </c>
      <c r="T19" s="78">
        <v>2.7900000000000001E-2</v>
      </c>
      <c r="U19" s="78">
        <v>2.7000000000000001E-3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313</v>
      </c>
      <c r="H20" t="s">
        <v>207</v>
      </c>
      <c r="I20" t="s">
        <v>208</v>
      </c>
      <c r="J20" t="s">
        <v>334</v>
      </c>
      <c r="K20" s="77">
        <v>0.84</v>
      </c>
      <c r="L20" t="s">
        <v>102</v>
      </c>
      <c r="M20" s="78">
        <v>0.05</v>
      </c>
      <c r="N20" s="78">
        <v>4.1000000000000003E-3</v>
      </c>
      <c r="O20" s="77">
        <v>228710.46</v>
      </c>
      <c r="P20" s="77">
        <v>115.52</v>
      </c>
      <c r="Q20" s="77">
        <v>0</v>
      </c>
      <c r="R20" s="77">
        <v>264.206323392</v>
      </c>
      <c r="S20" s="78">
        <v>2.0000000000000001E-4</v>
      </c>
      <c r="T20" s="78">
        <v>5.4000000000000003E-3</v>
      </c>
      <c r="U20" s="78">
        <v>5.0000000000000001E-4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333</v>
      </c>
      <c r="G21" t="s">
        <v>313</v>
      </c>
      <c r="H21" t="s">
        <v>207</v>
      </c>
      <c r="I21" t="s">
        <v>208</v>
      </c>
      <c r="J21" t="s">
        <v>337</v>
      </c>
      <c r="K21" s="77">
        <v>4.09</v>
      </c>
      <c r="L21" t="s">
        <v>102</v>
      </c>
      <c r="M21" s="78">
        <v>1.7500000000000002E-2</v>
      </c>
      <c r="N21" s="78">
        <v>-2.3E-3</v>
      </c>
      <c r="O21" s="77">
        <v>664818.36</v>
      </c>
      <c r="P21" s="77">
        <v>109.79</v>
      </c>
      <c r="Q21" s="77">
        <v>0</v>
      </c>
      <c r="R21" s="77">
        <v>729.904077444</v>
      </c>
      <c r="S21" s="78">
        <v>2.0000000000000001E-4</v>
      </c>
      <c r="T21" s="78">
        <v>1.4999999999999999E-2</v>
      </c>
      <c r="U21" s="78">
        <v>1.5E-3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341</v>
      </c>
      <c r="H22" t="s">
        <v>342</v>
      </c>
      <c r="I22" t="s">
        <v>150</v>
      </c>
      <c r="J22" t="s">
        <v>343</v>
      </c>
      <c r="K22" s="77">
        <v>5.0999999999999996</v>
      </c>
      <c r="L22" t="s">
        <v>102</v>
      </c>
      <c r="M22" s="78">
        <v>3.85E-2</v>
      </c>
      <c r="N22" s="78">
        <v>1.3299999999999999E-2</v>
      </c>
      <c r="O22" s="77">
        <v>206524.09</v>
      </c>
      <c r="P22" s="77">
        <v>121.94</v>
      </c>
      <c r="Q22" s="77">
        <v>0</v>
      </c>
      <c r="R22" s="77">
        <v>251.83547534600001</v>
      </c>
      <c r="S22" s="78">
        <v>1E-4</v>
      </c>
      <c r="T22" s="78">
        <v>5.1999999999999998E-3</v>
      </c>
      <c r="U22" s="78">
        <v>5.0000000000000001E-4</v>
      </c>
    </row>
    <row r="23" spans="2:21">
      <c r="B23" t="s">
        <v>344</v>
      </c>
      <c r="C23" t="s">
        <v>345</v>
      </c>
      <c r="D23" t="s">
        <v>100</v>
      </c>
      <c r="E23" t="s">
        <v>123</v>
      </c>
      <c r="F23" t="s">
        <v>346</v>
      </c>
      <c r="G23" t="s">
        <v>325</v>
      </c>
      <c r="H23" t="s">
        <v>347</v>
      </c>
      <c r="I23" t="s">
        <v>208</v>
      </c>
      <c r="J23" t="s">
        <v>348</v>
      </c>
      <c r="K23" s="77">
        <v>7.01</v>
      </c>
      <c r="L23" t="s">
        <v>102</v>
      </c>
      <c r="M23" s="78">
        <v>2.6499999999999999E-2</v>
      </c>
      <c r="N23" s="78">
        <v>2.12E-2</v>
      </c>
      <c r="O23" s="77">
        <v>626671.91</v>
      </c>
      <c r="P23" s="77">
        <v>114.79</v>
      </c>
      <c r="Q23" s="77">
        <v>0</v>
      </c>
      <c r="R23" s="77">
        <v>719.35668548900003</v>
      </c>
      <c r="S23" s="78">
        <v>4.0000000000000002E-4</v>
      </c>
      <c r="T23" s="78">
        <v>1.4800000000000001E-2</v>
      </c>
      <c r="U23" s="78">
        <v>1.4E-3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347</v>
      </c>
      <c r="I24" t="s">
        <v>208</v>
      </c>
      <c r="J24" t="s">
        <v>353</v>
      </c>
      <c r="K24" s="77">
        <v>8.67</v>
      </c>
      <c r="L24" t="s">
        <v>102</v>
      </c>
      <c r="M24" s="78">
        <v>8.9999999999999993E-3</v>
      </c>
      <c r="N24" s="78">
        <v>2.4799999999999999E-2</v>
      </c>
      <c r="O24" s="77">
        <v>646338</v>
      </c>
      <c r="P24" s="77">
        <v>92.2</v>
      </c>
      <c r="Q24" s="77">
        <v>0</v>
      </c>
      <c r="R24" s="77">
        <v>595.92363599999999</v>
      </c>
      <c r="S24" s="78">
        <v>2.9999999999999997E-4</v>
      </c>
      <c r="T24" s="78">
        <v>1.2200000000000001E-2</v>
      </c>
      <c r="U24" s="78">
        <v>1.1999999999999999E-3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351</v>
      </c>
      <c r="G25" t="s">
        <v>352</v>
      </c>
      <c r="H25" t="s">
        <v>347</v>
      </c>
      <c r="I25" t="s">
        <v>208</v>
      </c>
      <c r="J25" t="s">
        <v>356</v>
      </c>
      <c r="K25" s="77">
        <v>12.06</v>
      </c>
      <c r="L25" t="s">
        <v>102</v>
      </c>
      <c r="M25" s="78">
        <v>1.6899999999999998E-2</v>
      </c>
      <c r="N25" s="78">
        <v>2.7099999999999999E-2</v>
      </c>
      <c r="O25" s="77">
        <v>1083762</v>
      </c>
      <c r="P25" s="77">
        <v>93.79</v>
      </c>
      <c r="Q25" s="77">
        <v>0</v>
      </c>
      <c r="R25" s="77">
        <v>1016.4603798000001</v>
      </c>
      <c r="S25" s="78">
        <v>4.0000000000000002E-4</v>
      </c>
      <c r="T25" s="78">
        <v>2.0899999999999998E-2</v>
      </c>
      <c r="U25" s="78">
        <v>2E-3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359</v>
      </c>
      <c r="G26" t="s">
        <v>360</v>
      </c>
      <c r="H26" t="s">
        <v>361</v>
      </c>
      <c r="I26" t="s">
        <v>208</v>
      </c>
      <c r="J26" t="s">
        <v>314</v>
      </c>
      <c r="K26" s="77">
        <v>4.88</v>
      </c>
      <c r="L26" t="s">
        <v>102</v>
      </c>
      <c r="M26" s="78">
        <v>5.0000000000000001E-3</v>
      </c>
      <c r="N26" s="78">
        <v>2.7E-2</v>
      </c>
      <c r="O26" s="77">
        <v>1205000</v>
      </c>
      <c r="P26" s="77">
        <v>93.83</v>
      </c>
      <c r="Q26" s="77">
        <v>3.14194</v>
      </c>
      <c r="R26" s="77">
        <v>1133.7934399999999</v>
      </c>
      <c r="S26" s="78">
        <v>2E-3</v>
      </c>
      <c r="T26" s="78">
        <v>2.3300000000000001E-2</v>
      </c>
      <c r="U26" s="78">
        <v>2.3E-3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352</v>
      </c>
      <c r="H27" t="s">
        <v>361</v>
      </c>
      <c r="I27" t="s">
        <v>208</v>
      </c>
      <c r="J27" t="s">
        <v>365</v>
      </c>
      <c r="K27" s="77">
        <v>7.12</v>
      </c>
      <c r="L27" t="s">
        <v>102</v>
      </c>
      <c r="M27" s="78">
        <v>5.8999999999999999E-3</v>
      </c>
      <c r="N27" s="78">
        <v>2.47E-2</v>
      </c>
      <c r="O27" s="77">
        <v>770640</v>
      </c>
      <c r="P27" s="77">
        <v>91.08</v>
      </c>
      <c r="Q27" s="77">
        <v>0</v>
      </c>
      <c r="R27" s="77">
        <v>701.898912</v>
      </c>
      <c r="S27" s="78">
        <v>1.9E-3</v>
      </c>
      <c r="T27" s="78">
        <v>1.44E-2</v>
      </c>
      <c r="U27" s="78">
        <v>1.4E-3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352</v>
      </c>
      <c r="H28" t="s">
        <v>361</v>
      </c>
      <c r="I28" t="s">
        <v>208</v>
      </c>
      <c r="J28" t="s">
        <v>369</v>
      </c>
      <c r="K28" s="77">
        <v>5.01</v>
      </c>
      <c r="L28" t="s">
        <v>102</v>
      </c>
      <c r="M28" s="78">
        <v>2.81E-2</v>
      </c>
      <c r="N28" s="78">
        <v>1.9900000000000001E-2</v>
      </c>
      <c r="O28" s="77">
        <v>14339.2</v>
      </c>
      <c r="P28" s="77">
        <v>112.27</v>
      </c>
      <c r="Q28" s="77">
        <v>0</v>
      </c>
      <c r="R28" s="77">
        <v>16.098619840000001</v>
      </c>
      <c r="S28" s="78">
        <v>0</v>
      </c>
      <c r="T28" s="78">
        <v>2.9999999999999997E-4</v>
      </c>
      <c r="U28" s="78">
        <v>0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372</v>
      </c>
      <c r="G29" t="s">
        <v>352</v>
      </c>
      <c r="H29" t="s">
        <v>361</v>
      </c>
      <c r="I29" t="s">
        <v>208</v>
      </c>
      <c r="J29" t="s">
        <v>373</v>
      </c>
      <c r="K29" s="77">
        <v>6.69</v>
      </c>
      <c r="L29" t="s">
        <v>102</v>
      </c>
      <c r="M29" s="78">
        <v>2.5000000000000001E-3</v>
      </c>
      <c r="N29" s="78">
        <v>2.3699999999999999E-2</v>
      </c>
      <c r="O29" s="77">
        <v>731520</v>
      </c>
      <c r="P29" s="77">
        <v>91.18</v>
      </c>
      <c r="Q29" s="77">
        <v>0</v>
      </c>
      <c r="R29" s="77">
        <v>666.99993600000005</v>
      </c>
      <c r="S29" s="78">
        <v>6.9999999999999999E-4</v>
      </c>
      <c r="T29" s="78">
        <v>1.37E-2</v>
      </c>
      <c r="U29" s="78">
        <v>1.2999999999999999E-3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333</v>
      </c>
      <c r="G30" t="s">
        <v>313</v>
      </c>
      <c r="H30" t="s">
        <v>361</v>
      </c>
      <c r="I30" t="s">
        <v>208</v>
      </c>
      <c r="J30" t="s">
        <v>376</v>
      </c>
      <c r="K30" s="77">
        <v>0.57999999999999996</v>
      </c>
      <c r="L30" t="s">
        <v>102</v>
      </c>
      <c r="M30" s="78">
        <v>1.4200000000000001E-2</v>
      </c>
      <c r="N30" s="78">
        <v>2.6700000000000002E-2</v>
      </c>
      <c r="O30" s="77">
        <v>7</v>
      </c>
      <c r="P30" s="77">
        <v>5403384</v>
      </c>
      <c r="Q30" s="77">
        <v>0</v>
      </c>
      <c r="R30" s="77">
        <v>378.23687999999999</v>
      </c>
      <c r="S30" s="78">
        <v>0</v>
      </c>
      <c r="T30" s="78">
        <v>7.7999999999999996E-3</v>
      </c>
      <c r="U30" s="78">
        <v>8.0000000000000004E-4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380</v>
      </c>
      <c r="H31" t="s">
        <v>361</v>
      </c>
      <c r="I31" t="s">
        <v>208</v>
      </c>
      <c r="J31" t="s">
        <v>381</v>
      </c>
      <c r="K31" s="77">
        <v>3.38</v>
      </c>
      <c r="L31" t="s">
        <v>102</v>
      </c>
      <c r="M31" s="78">
        <v>4.2999999999999997E-2</v>
      </c>
      <c r="N31" s="78">
        <v>1.29E-2</v>
      </c>
      <c r="O31" s="77">
        <v>412482.87</v>
      </c>
      <c r="P31" s="77">
        <v>117.76</v>
      </c>
      <c r="Q31" s="77">
        <v>95.606549999999999</v>
      </c>
      <c r="R31" s="77">
        <v>581.34637771200005</v>
      </c>
      <c r="S31" s="78">
        <v>6.9999999999999999E-4</v>
      </c>
      <c r="T31" s="78">
        <v>1.1900000000000001E-2</v>
      </c>
      <c r="U31" s="78">
        <v>1.1999999999999999E-3</v>
      </c>
    </row>
    <row r="32" spans="2:21">
      <c r="B32" t="s">
        <v>382</v>
      </c>
      <c r="C32" t="s">
        <v>383</v>
      </c>
      <c r="D32" t="s">
        <v>100</v>
      </c>
      <c r="E32" t="s">
        <v>123</v>
      </c>
      <c r="F32" t="s">
        <v>384</v>
      </c>
      <c r="G32" t="s">
        <v>352</v>
      </c>
      <c r="H32" t="s">
        <v>385</v>
      </c>
      <c r="I32" t="s">
        <v>150</v>
      </c>
      <c r="J32" t="s">
        <v>386</v>
      </c>
      <c r="K32" s="77">
        <v>5.82</v>
      </c>
      <c r="L32" t="s">
        <v>102</v>
      </c>
      <c r="M32" s="78">
        <v>1.3299999999999999E-2</v>
      </c>
      <c r="N32" s="78">
        <v>2.93E-2</v>
      </c>
      <c r="O32" s="77">
        <v>928000</v>
      </c>
      <c r="P32" s="77">
        <v>97.46</v>
      </c>
      <c r="Q32" s="77">
        <v>0</v>
      </c>
      <c r="R32" s="77">
        <v>904.42880000000002</v>
      </c>
      <c r="S32" s="78">
        <v>6.9999999999999999E-4</v>
      </c>
      <c r="T32" s="78">
        <v>1.8599999999999998E-2</v>
      </c>
      <c r="U32" s="78">
        <v>1.8E-3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384</v>
      </c>
      <c r="G33" t="s">
        <v>352</v>
      </c>
      <c r="H33" t="s">
        <v>389</v>
      </c>
      <c r="I33" t="s">
        <v>208</v>
      </c>
      <c r="J33" t="s">
        <v>390</v>
      </c>
      <c r="K33" s="77">
        <v>6.32</v>
      </c>
      <c r="L33" t="s">
        <v>102</v>
      </c>
      <c r="M33" s="78">
        <v>1.8700000000000001E-2</v>
      </c>
      <c r="N33" s="78">
        <v>2.9600000000000001E-2</v>
      </c>
      <c r="O33" s="77">
        <v>911000</v>
      </c>
      <c r="P33" s="77">
        <v>96.64</v>
      </c>
      <c r="Q33" s="77">
        <v>0</v>
      </c>
      <c r="R33" s="77">
        <v>880.3904</v>
      </c>
      <c r="S33" s="78">
        <v>1.5E-3</v>
      </c>
      <c r="T33" s="78">
        <v>1.8100000000000002E-2</v>
      </c>
      <c r="U33" s="78">
        <v>1.8E-3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393</v>
      </c>
      <c r="G34" t="s">
        <v>394</v>
      </c>
      <c r="H34" t="s">
        <v>395</v>
      </c>
      <c r="I34" t="s">
        <v>150</v>
      </c>
      <c r="J34" t="s">
        <v>381</v>
      </c>
      <c r="K34" s="77">
        <v>5.56</v>
      </c>
      <c r="L34" t="s">
        <v>102</v>
      </c>
      <c r="M34" s="78">
        <v>1E-3</v>
      </c>
      <c r="N34" s="78">
        <v>2.1100000000000001E-2</v>
      </c>
      <c r="O34" s="77">
        <v>586033.15</v>
      </c>
      <c r="P34" s="77">
        <v>94.72</v>
      </c>
      <c r="Q34" s="77">
        <v>0</v>
      </c>
      <c r="R34" s="77">
        <v>555.09059967999997</v>
      </c>
      <c r="S34" s="78">
        <v>3.2000000000000002E-3</v>
      </c>
      <c r="T34" s="78">
        <v>1.14E-2</v>
      </c>
      <c r="U34" s="78">
        <v>1.1000000000000001E-3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360</v>
      </c>
      <c r="H35" t="s">
        <v>399</v>
      </c>
      <c r="I35" t="s">
        <v>208</v>
      </c>
      <c r="J35" t="s">
        <v>400</v>
      </c>
      <c r="K35" s="77">
        <v>1.46</v>
      </c>
      <c r="L35" t="s">
        <v>102</v>
      </c>
      <c r="M35" s="78">
        <v>5.3499999999999999E-2</v>
      </c>
      <c r="N35" s="78">
        <v>3.8699999999999998E-2</v>
      </c>
      <c r="O35" s="77">
        <v>313445.33</v>
      </c>
      <c r="P35" s="77">
        <v>113.14</v>
      </c>
      <c r="Q35" s="77">
        <v>0</v>
      </c>
      <c r="R35" s="77">
        <v>354.63204636199998</v>
      </c>
      <c r="S35" s="78">
        <v>4.0000000000000002E-4</v>
      </c>
      <c r="T35" s="78">
        <v>7.3000000000000001E-3</v>
      </c>
      <c r="U35" s="78">
        <v>6.9999999999999999E-4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398</v>
      </c>
      <c r="G36" t="s">
        <v>360</v>
      </c>
      <c r="H36" t="s">
        <v>399</v>
      </c>
      <c r="I36" t="s">
        <v>208</v>
      </c>
      <c r="J36" t="s">
        <v>403</v>
      </c>
      <c r="K36" s="77">
        <v>4.8899999999999997</v>
      </c>
      <c r="L36" t="s">
        <v>102</v>
      </c>
      <c r="M36" s="78">
        <v>1.2500000000000001E-2</v>
      </c>
      <c r="N36" s="78">
        <v>5.4300000000000001E-2</v>
      </c>
      <c r="O36" s="77">
        <v>1160000</v>
      </c>
      <c r="P36" s="77">
        <v>85.86</v>
      </c>
      <c r="Q36" s="77">
        <v>0</v>
      </c>
      <c r="R36" s="77">
        <v>995.976</v>
      </c>
      <c r="S36" s="78">
        <v>1.1999999999999999E-3</v>
      </c>
      <c r="T36" s="78">
        <v>2.0500000000000001E-2</v>
      </c>
      <c r="U36" s="78">
        <v>2E-3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406</v>
      </c>
      <c r="G37" t="s">
        <v>352</v>
      </c>
      <c r="H37" t="s">
        <v>395</v>
      </c>
      <c r="I37" t="s">
        <v>150</v>
      </c>
      <c r="J37" t="s">
        <v>407</v>
      </c>
      <c r="K37" s="77">
        <v>7.4</v>
      </c>
      <c r="L37" t="s">
        <v>102</v>
      </c>
      <c r="M37" s="78">
        <v>3.8999999999999998E-3</v>
      </c>
      <c r="N37" s="78">
        <v>2.7699999999999999E-2</v>
      </c>
      <c r="O37" s="77">
        <v>1383783</v>
      </c>
      <c r="P37" s="77">
        <v>87.33</v>
      </c>
      <c r="Q37" s="77">
        <v>0</v>
      </c>
      <c r="R37" s="77">
        <v>1208.4576939000001</v>
      </c>
      <c r="S37" s="78">
        <v>5.4999999999999997E-3</v>
      </c>
      <c r="T37" s="78">
        <v>2.4799999999999999E-2</v>
      </c>
      <c r="U37" s="78">
        <v>2.3999999999999998E-3</v>
      </c>
    </row>
    <row r="38" spans="2:21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352</v>
      </c>
      <c r="H38" t="s">
        <v>399</v>
      </c>
      <c r="I38" t="s">
        <v>208</v>
      </c>
      <c r="J38" t="s">
        <v>411</v>
      </c>
      <c r="K38" s="77">
        <v>6.88</v>
      </c>
      <c r="L38" t="s">
        <v>102</v>
      </c>
      <c r="M38" s="78">
        <v>5.0000000000000001E-3</v>
      </c>
      <c r="N38" s="78">
        <v>3.0099999999999998E-2</v>
      </c>
      <c r="O38" s="77">
        <v>729600</v>
      </c>
      <c r="P38" s="77">
        <v>88.74</v>
      </c>
      <c r="Q38" s="77">
        <v>0</v>
      </c>
      <c r="R38" s="77">
        <v>647.44704000000002</v>
      </c>
      <c r="S38" s="78">
        <v>3.8999999999999998E-3</v>
      </c>
      <c r="T38" s="78">
        <v>1.3299999999999999E-2</v>
      </c>
      <c r="U38" s="78">
        <v>1.2999999999999999E-3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415</v>
      </c>
      <c r="H39" t="s">
        <v>395</v>
      </c>
      <c r="I39" t="s">
        <v>150</v>
      </c>
      <c r="J39" t="s">
        <v>381</v>
      </c>
      <c r="K39" s="77">
        <v>1.78</v>
      </c>
      <c r="L39" t="s">
        <v>102</v>
      </c>
      <c r="M39" s="78">
        <v>1.8499999999999999E-2</v>
      </c>
      <c r="N39" s="78">
        <v>1.9300000000000001E-2</v>
      </c>
      <c r="O39" s="77">
        <v>705295.35999999999</v>
      </c>
      <c r="P39" s="77">
        <v>107.26</v>
      </c>
      <c r="Q39" s="77">
        <v>0</v>
      </c>
      <c r="R39" s="77">
        <v>756.49980313599997</v>
      </c>
      <c r="S39" s="78">
        <v>8.9999999999999998E-4</v>
      </c>
      <c r="T39" s="78">
        <v>1.55E-2</v>
      </c>
      <c r="U39" s="78">
        <v>1.5E-3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418</v>
      </c>
      <c r="G40" t="s">
        <v>341</v>
      </c>
      <c r="H40" t="s">
        <v>399</v>
      </c>
      <c r="I40" t="s">
        <v>208</v>
      </c>
      <c r="J40" t="s">
        <v>419</v>
      </c>
      <c r="K40" s="77">
        <v>4.0199999999999996</v>
      </c>
      <c r="L40" t="s">
        <v>102</v>
      </c>
      <c r="M40" s="78">
        <v>1.23E-2</v>
      </c>
      <c r="N40" s="78">
        <v>1.9599999999999999E-2</v>
      </c>
      <c r="O40" s="77">
        <v>109252.7</v>
      </c>
      <c r="P40" s="77">
        <v>104.88</v>
      </c>
      <c r="Q40" s="77">
        <v>0</v>
      </c>
      <c r="R40" s="77">
        <v>114.58423175999999</v>
      </c>
      <c r="S40" s="78">
        <v>1E-4</v>
      </c>
      <c r="T40" s="78">
        <v>2.3999999999999998E-3</v>
      </c>
      <c r="U40" s="78">
        <v>2.0000000000000001E-4</v>
      </c>
    </row>
    <row r="41" spans="2:21">
      <c r="B41" t="s">
        <v>420</v>
      </c>
      <c r="C41" t="s">
        <v>421</v>
      </c>
      <c r="D41" t="s">
        <v>100</v>
      </c>
      <c r="E41" t="s">
        <v>123</v>
      </c>
      <c r="F41" t="s">
        <v>422</v>
      </c>
      <c r="G41" t="s">
        <v>360</v>
      </c>
      <c r="H41" t="s">
        <v>423</v>
      </c>
      <c r="I41" t="s">
        <v>150</v>
      </c>
      <c r="J41" t="s">
        <v>424</v>
      </c>
      <c r="K41" s="77">
        <v>6.02</v>
      </c>
      <c r="L41" t="s">
        <v>102</v>
      </c>
      <c r="M41" s="78">
        <v>4.3E-3</v>
      </c>
      <c r="N41" s="78">
        <v>3.6299999999999999E-2</v>
      </c>
      <c r="O41" s="77">
        <v>1329000</v>
      </c>
      <c r="P41" s="77">
        <v>86.29</v>
      </c>
      <c r="Q41" s="77">
        <v>0</v>
      </c>
      <c r="R41" s="77">
        <v>1146.7941000000001</v>
      </c>
      <c r="S41" s="78">
        <v>5.3E-3</v>
      </c>
      <c r="T41" s="78">
        <v>2.35E-2</v>
      </c>
      <c r="U41" s="78">
        <v>2.3E-3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360</v>
      </c>
      <c r="H42" t="s">
        <v>428</v>
      </c>
      <c r="I42" t="s">
        <v>208</v>
      </c>
      <c r="J42" t="s">
        <v>429</v>
      </c>
      <c r="K42" s="77">
        <v>5.66</v>
      </c>
      <c r="L42" t="s">
        <v>102</v>
      </c>
      <c r="M42" s="78">
        <v>7.4000000000000003E-3</v>
      </c>
      <c r="N42" s="78">
        <v>3.3000000000000002E-2</v>
      </c>
      <c r="O42" s="77">
        <v>1244000</v>
      </c>
      <c r="P42" s="77">
        <v>91.08</v>
      </c>
      <c r="Q42" s="77">
        <v>0</v>
      </c>
      <c r="R42" s="77">
        <v>1133.0352</v>
      </c>
      <c r="S42" s="78">
        <v>4.1000000000000003E-3</v>
      </c>
      <c r="T42" s="78">
        <v>2.3300000000000001E-2</v>
      </c>
      <c r="U42" s="78">
        <v>2.3E-3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432</v>
      </c>
      <c r="G43" t="s">
        <v>352</v>
      </c>
      <c r="H43" t="s">
        <v>428</v>
      </c>
      <c r="I43" t="s">
        <v>208</v>
      </c>
      <c r="J43" t="s">
        <v>433</v>
      </c>
      <c r="K43" s="77">
        <v>2.39</v>
      </c>
      <c r="L43" t="s">
        <v>102</v>
      </c>
      <c r="M43" s="78">
        <v>3.0599999999999999E-2</v>
      </c>
      <c r="N43" s="78">
        <v>1.5900000000000001E-2</v>
      </c>
      <c r="O43" s="77">
        <v>77255.37</v>
      </c>
      <c r="P43" s="77">
        <v>112.49</v>
      </c>
      <c r="Q43" s="77">
        <v>0</v>
      </c>
      <c r="R43" s="77">
        <v>86.904565712999997</v>
      </c>
      <c r="S43" s="78">
        <v>2.0000000000000001E-4</v>
      </c>
      <c r="T43" s="78">
        <v>1.8E-3</v>
      </c>
      <c r="U43" s="78">
        <v>2.0000000000000001E-4</v>
      </c>
    </row>
    <row r="44" spans="2:21">
      <c r="B44" t="s">
        <v>434</v>
      </c>
      <c r="C44" t="s">
        <v>435</v>
      </c>
      <c r="D44" t="s">
        <v>100</v>
      </c>
      <c r="E44" t="s">
        <v>123</v>
      </c>
      <c r="F44" t="s">
        <v>436</v>
      </c>
      <c r="G44" t="s">
        <v>394</v>
      </c>
      <c r="H44" t="s">
        <v>428</v>
      </c>
      <c r="I44" t="s">
        <v>208</v>
      </c>
      <c r="J44" t="s">
        <v>437</v>
      </c>
      <c r="K44" s="77">
        <v>5.2</v>
      </c>
      <c r="L44" t="s">
        <v>102</v>
      </c>
      <c r="M44" s="78">
        <v>7.4999999999999997E-3</v>
      </c>
      <c r="N44" s="78">
        <v>3.2399999999999998E-2</v>
      </c>
      <c r="O44" s="77">
        <v>561000</v>
      </c>
      <c r="P44" s="77">
        <v>92.07</v>
      </c>
      <c r="Q44" s="77">
        <v>0</v>
      </c>
      <c r="R44" s="77">
        <v>516.5127</v>
      </c>
      <c r="S44" s="78">
        <v>6.9999999999999999E-4</v>
      </c>
      <c r="T44" s="78">
        <v>1.06E-2</v>
      </c>
      <c r="U44" s="78">
        <v>1E-3</v>
      </c>
    </row>
    <row r="45" spans="2:21">
      <c r="B45" t="s">
        <v>438</v>
      </c>
      <c r="C45" t="s">
        <v>439</v>
      </c>
      <c r="D45" t="s">
        <v>100</v>
      </c>
      <c r="E45" t="s">
        <v>123</v>
      </c>
      <c r="F45" t="s">
        <v>440</v>
      </c>
      <c r="G45" t="s">
        <v>394</v>
      </c>
      <c r="H45" t="s">
        <v>428</v>
      </c>
      <c r="I45" t="s">
        <v>208</v>
      </c>
      <c r="J45" t="s">
        <v>365</v>
      </c>
      <c r="K45" s="77">
        <v>5.22</v>
      </c>
      <c r="L45" t="s">
        <v>102</v>
      </c>
      <c r="M45" s="78">
        <v>3.2500000000000001E-2</v>
      </c>
      <c r="N45" s="78">
        <v>3.3399999999999999E-2</v>
      </c>
      <c r="O45" s="77">
        <v>775000</v>
      </c>
      <c r="P45" s="77">
        <v>106.98</v>
      </c>
      <c r="Q45" s="77">
        <v>0</v>
      </c>
      <c r="R45" s="77">
        <v>829.09500000000003</v>
      </c>
      <c r="S45" s="78">
        <v>1.8E-3</v>
      </c>
      <c r="T45" s="78">
        <v>1.7000000000000001E-2</v>
      </c>
      <c r="U45" s="78">
        <v>1.6999999999999999E-3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341</v>
      </c>
      <c r="H46" t="s">
        <v>444</v>
      </c>
      <c r="I46" t="s">
        <v>150</v>
      </c>
      <c r="J46" t="s">
        <v>445</v>
      </c>
      <c r="K46" s="77">
        <v>4.83</v>
      </c>
      <c r="L46" t="s">
        <v>102</v>
      </c>
      <c r="M46" s="78">
        <v>1.7999999999999999E-2</v>
      </c>
      <c r="N46" s="78">
        <v>2.53E-2</v>
      </c>
      <c r="O46" s="77">
        <v>817200</v>
      </c>
      <c r="P46" s="77">
        <v>103.6</v>
      </c>
      <c r="Q46" s="77">
        <v>0</v>
      </c>
      <c r="R46" s="77">
        <v>846.61919999999998</v>
      </c>
      <c r="S46" s="78">
        <v>6.9999999999999999E-4</v>
      </c>
      <c r="T46" s="78">
        <v>1.7399999999999999E-2</v>
      </c>
      <c r="U46" s="78">
        <v>1.6999999999999999E-3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352</v>
      </c>
      <c r="H47" t="s">
        <v>449</v>
      </c>
      <c r="I47" t="s">
        <v>208</v>
      </c>
      <c r="J47" t="s">
        <v>450</v>
      </c>
      <c r="K47" s="77">
        <v>3.69</v>
      </c>
      <c r="L47" t="s">
        <v>102</v>
      </c>
      <c r="M47" s="78">
        <v>3.3000000000000002E-2</v>
      </c>
      <c r="N47" s="78">
        <v>3.4299999999999997E-2</v>
      </c>
      <c r="O47" s="77">
        <v>504000</v>
      </c>
      <c r="P47" s="77">
        <v>107.18</v>
      </c>
      <c r="Q47" s="77">
        <v>0</v>
      </c>
      <c r="R47" s="77">
        <v>540.18719999999996</v>
      </c>
      <c r="S47" s="78">
        <v>1E-3</v>
      </c>
      <c r="T47" s="78">
        <v>1.11E-2</v>
      </c>
      <c r="U47" s="78">
        <v>1.1000000000000001E-3</v>
      </c>
    </row>
    <row r="48" spans="2:21">
      <c r="B48" s="79" t="s">
        <v>250</v>
      </c>
      <c r="C48" s="16"/>
      <c r="D48" s="16"/>
      <c r="E48" s="16"/>
      <c r="F48" s="16"/>
      <c r="K48" s="81">
        <v>3.73</v>
      </c>
      <c r="N48" s="80">
        <v>-1.4E-2</v>
      </c>
      <c r="O48" s="81">
        <v>13359322.300000001</v>
      </c>
      <c r="Q48" s="81">
        <v>0</v>
      </c>
      <c r="R48" s="81">
        <v>13476.901475527</v>
      </c>
      <c r="T48" s="80">
        <v>0.2767</v>
      </c>
      <c r="U48" s="80">
        <v>2.7199999999999998E-2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453</v>
      </c>
      <c r="G49" t="s">
        <v>454</v>
      </c>
      <c r="H49" t="s">
        <v>347</v>
      </c>
      <c r="I49" t="s">
        <v>208</v>
      </c>
      <c r="J49" t="s">
        <v>455</v>
      </c>
      <c r="K49" s="77">
        <v>2.95</v>
      </c>
      <c r="L49" t="s">
        <v>102</v>
      </c>
      <c r="M49" s="78">
        <v>2.6100000000000002E-2</v>
      </c>
      <c r="N49" s="78">
        <v>3.7100000000000001E-2</v>
      </c>
      <c r="O49" s="77">
        <v>700291.39</v>
      </c>
      <c r="P49" s="77">
        <v>97.57</v>
      </c>
      <c r="Q49" s="77">
        <v>0</v>
      </c>
      <c r="R49" s="77">
        <v>683.27430922300005</v>
      </c>
      <c r="S49" s="78">
        <v>1.4E-3</v>
      </c>
      <c r="T49" s="78">
        <v>1.4E-2</v>
      </c>
      <c r="U49" s="78">
        <v>1.4E-3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458</v>
      </c>
      <c r="G50" t="s">
        <v>459</v>
      </c>
      <c r="H50" t="s">
        <v>460</v>
      </c>
      <c r="I50" t="s">
        <v>150</v>
      </c>
      <c r="J50" t="s">
        <v>461</v>
      </c>
      <c r="K50" s="77">
        <v>0.9</v>
      </c>
      <c r="L50" t="s">
        <v>102</v>
      </c>
      <c r="M50" s="78">
        <v>1.49E-2</v>
      </c>
      <c r="N50" s="78">
        <v>3.7100000000000001E-2</v>
      </c>
      <c r="O50" s="77">
        <v>4941.05</v>
      </c>
      <c r="P50" s="77">
        <v>98.55</v>
      </c>
      <c r="Q50" s="77">
        <v>0</v>
      </c>
      <c r="R50" s="77">
        <v>4.8694047749999996</v>
      </c>
      <c r="S50" s="78">
        <v>0</v>
      </c>
      <c r="T50" s="78">
        <v>1E-4</v>
      </c>
      <c r="U50" s="78">
        <v>0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360</v>
      </c>
      <c r="H51" t="s">
        <v>460</v>
      </c>
      <c r="I51" t="s">
        <v>150</v>
      </c>
      <c r="J51" t="s">
        <v>433</v>
      </c>
      <c r="K51" s="77">
        <v>5.26</v>
      </c>
      <c r="L51" t="s">
        <v>102</v>
      </c>
      <c r="M51" s="78">
        <v>3.6900000000000002E-2</v>
      </c>
      <c r="N51" s="78">
        <v>5.0700000000000002E-2</v>
      </c>
      <c r="O51" s="77">
        <v>207517.72</v>
      </c>
      <c r="P51" s="77">
        <v>93.98</v>
      </c>
      <c r="Q51" s="77">
        <v>0</v>
      </c>
      <c r="R51" s="77">
        <v>195.02515325600001</v>
      </c>
      <c r="S51" s="78">
        <v>6.9999999999999999E-4</v>
      </c>
      <c r="T51" s="78">
        <v>4.0000000000000001E-3</v>
      </c>
      <c r="U51" s="78">
        <v>4.0000000000000002E-4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352</v>
      </c>
      <c r="H52" t="s">
        <v>389</v>
      </c>
      <c r="I52" t="s">
        <v>208</v>
      </c>
      <c r="J52" t="s">
        <v>468</v>
      </c>
      <c r="K52" s="77">
        <v>7.86</v>
      </c>
      <c r="L52" t="s">
        <v>102</v>
      </c>
      <c r="M52" s="78">
        <v>4.9399999999999999E-2</v>
      </c>
      <c r="N52" s="78">
        <v>5.4199999999999998E-2</v>
      </c>
      <c r="O52" s="77">
        <v>976000</v>
      </c>
      <c r="P52" s="77">
        <v>96.66</v>
      </c>
      <c r="Q52" s="77">
        <v>0</v>
      </c>
      <c r="R52" s="77">
        <v>943.40160000000003</v>
      </c>
      <c r="S52" s="78">
        <v>3.3999999999999998E-3</v>
      </c>
      <c r="T52" s="78">
        <v>1.9400000000000001E-2</v>
      </c>
      <c r="U52" s="78">
        <v>1.9E-3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471</v>
      </c>
      <c r="G53" t="s">
        <v>472</v>
      </c>
      <c r="H53" t="s">
        <v>385</v>
      </c>
      <c r="I53" t="s">
        <v>150</v>
      </c>
      <c r="J53" t="s">
        <v>473</v>
      </c>
      <c r="K53" s="77">
        <v>5.03</v>
      </c>
      <c r="L53" t="s">
        <v>102</v>
      </c>
      <c r="M53" s="78">
        <v>3.2599999999999997E-2</v>
      </c>
      <c r="N53" s="78">
        <v>4.82E-2</v>
      </c>
      <c r="O53" s="77">
        <v>1000000</v>
      </c>
      <c r="P53" s="77">
        <v>94.17</v>
      </c>
      <c r="Q53" s="77">
        <v>0</v>
      </c>
      <c r="R53" s="77">
        <v>941.7</v>
      </c>
      <c r="S53" s="78">
        <v>1E-3</v>
      </c>
      <c r="T53" s="78">
        <v>1.9300000000000001E-2</v>
      </c>
      <c r="U53" s="78">
        <v>1.9E-3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476</v>
      </c>
      <c r="G54" t="s">
        <v>472</v>
      </c>
      <c r="H54" t="s">
        <v>389</v>
      </c>
      <c r="I54" t="s">
        <v>208</v>
      </c>
      <c r="J54" t="s">
        <v>477</v>
      </c>
      <c r="K54" s="77">
        <v>5.98</v>
      </c>
      <c r="L54" t="s">
        <v>102</v>
      </c>
      <c r="M54" s="78">
        <v>2.6200000000000001E-2</v>
      </c>
      <c r="N54" s="78">
        <v>4.7899999999999998E-2</v>
      </c>
      <c r="O54" s="77">
        <v>1052021</v>
      </c>
      <c r="P54" s="77">
        <v>89.24</v>
      </c>
      <c r="Q54" s="77">
        <v>0</v>
      </c>
      <c r="R54" s="77">
        <v>938.82354039999996</v>
      </c>
      <c r="S54" s="78">
        <v>8.0000000000000004E-4</v>
      </c>
      <c r="T54" s="78">
        <v>1.9300000000000001E-2</v>
      </c>
      <c r="U54" s="78">
        <v>1.9E-3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480</v>
      </c>
      <c r="G55" t="s">
        <v>481</v>
      </c>
      <c r="H55" t="s">
        <v>399</v>
      </c>
      <c r="I55" t="s">
        <v>208</v>
      </c>
      <c r="J55" t="s">
        <v>482</v>
      </c>
      <c r="K55" s="77">
        <v>2.65</v>
      </c>
      <c r="L55" t="s">
        <v>102</v>
      </c>
      <c r="M55" s="78">
        <v>3.9E-2</v>
      </c>
      <c r="N55" s="78">
        <v>5.16E-2</v>
      </c>
      <c r="O55" s="77">
        <v>176393.25</v>
      </c>
      <c r="P55" s="77">
        <v>96.94</v>
      </c>
      <c r="Q55" s="77">
        <v>0</v>
      </c>
      <c r="R55" s="77">
        <v>170.99561654999999</v>
      </c>
      <c r="S55" s="78">
        <v>2.0000000000000001E-4</v>
      </c>
      <c r="T55" s="78">
        <v>3.5000000000000001E-3</v>
      </c>
      <c r="U55" s="78">
        <v>2.9999999999999997E-4</v>
      </c>
    </row>
    <row r="56" spans="2:21">
      <c r="B56" t="s">
        <v>483</v>
      </c>
      <c r="C56" t="s">
        <v>484</v>
      </c>
      <c r="D56" t="s">
        <v>100</v>
      </c>
      <c r="E56" t="s">
        <v>123</v>
      </c>
      <c r="F56" t="s">
        <v>485</v>
      </c>
      <c r="G56" t="s">
        <v>394</v>
      </c>
      <c r="H56" t="s">
        <v>395</v>
      </c>
      <c r="I56" t="s">
        <v>150</v>
      </c>
      <c r="J56" t="s">
        <v>486</v>
      </c>
      <c r="K56" s="77">
        <v>3.6</v>
      </c>
      <c r="L56" t="s">
        <v>102</v>
      </c>
      <c r="M56" s="78">
        <v>2.58E-2</v>
      </c>
      <c r="N56" s="78">
        <v>5.16E-2</v>
      </c>
      <c r="O56" s="77">
        <v>460547.4</v>
      </c>
      <c r="P56" s="77">
        <v>92.01</v>
      </c>
      <c r="Q56" s="77">
        <v>0</v>
      </c>
      <c r="R56" s="77">
        <v>423.74966274000002</v>
      </c>
      <c r="S56" s="78">
        <v>1.5E-3</v>
      </c>
      <c r="T56" s="78">
        <v>8.6999999999999994E-3</v>
      </c>
      <c r="U56" s="78">
        <v>8.9999999999999998E-4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489</v>
      </c>
      <c r="G57" t="s">
        <v>132</v>
      </c>
      <c r="H57" t="s">
        <v>399</v>
      </c>
      <c r="I57" t="s">
        <v>208</v>
      </c>
      <c r="J57" t="s">
        <v>433</v>
      </c>
      <c r="K57" s="77">
        <v>1.21</v>
      </c>
      <c r="L57" t="s">
        <v>102</v>
      </c>
      <c r="M57" s="78">
        <v>2.1600000000000001E-2</v>
      </c>
      <c r="N57" s="78">
        <v>3.8800000000000001E-2</v>
      </c>
      <c r="O57" s="77">
        <v>32599.89</v>
      </c>
      <c r="P57" s="77">
        <v>98.57</v>
      </c>
      <c r="Q57" s="77">
        <v>0</v>
      </c>
      <c r="R57" s="77">
        <v>32.133711572999999</v>
      </c>
      <c r="S57" s="78">
        <v>1E-4</v>
      </c>
      <c r="T57" s="78">
        <v>6.9999999999999999E-4</v>
      </c>
      <c r="U57" s="78">
        <v>1E-4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493</v>
      </c>
      <c r="H58" t="s">
        <v>399</v>
      </c>
      <c r="I58" t="s">
        <v>208</v>
      </c>
      <c r="J58" t="s">
        <v>494</v>
      </c>
      <c r="K58" s="77">
        <v>6.3</v>
      </c>
      <c r="L58" t="s">
        <v>102</v>
      </c>
      <c r="M58" s="78">
        <v>2.3400000000000001E-2</v>
      </c>
      <c r="N58" s="78">
        <v>4.9399999999999999E-2</v>
      </c>
      <c r="O58" s="77">
        <v>99516</v>
      </c>
      <c r="P58" s="77">
        <v>85.55</v>
      </c>
      <c r="Q58" s="77">
        <v>0</v>
      </c>
      <c r="R58" s="77">
        <v>85.135937999999996</v>
      </c>
      <c r="S58" s="78">
        <v>1E-4</v>
      </c>
      <c r="T58" s="78">
        <v>1.6999999999999999E-3</v>
      </c>
      <c r="U58" s="78">
        <v>2.0000000000000001E-4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393</v>
      </c>
      <c r="G59" t="s">
        <v>394</v>
      </c>
      <c r="H59" t="s">
        <v>423</v>
      </c>
      <c r="I59" t="s">
        <v>150</v>
      </c>
      <c r="J59" t="s">
        <v>497</v>
      </c>
      <c r="K59" s="77">
        <v>2.3199999999999998</v>
      </c>
      <c r="L59" t="s">
        <v>102</v>
      </c>
      <c r="M59" s="78">
        <v>2.9499999999999998E-2</v>
      </c>
      <c r="N59" s="78">
        <v>4.99E-2</v>
      </c>
      <c r="O59" s="77">
        <v>138474.9</v>
      </c>
      <c r="P59" s="77">
        <v>96.27</v>
      </c>
      <c r="Q59" s="77">
        <v>0</v>
      </c>
      <c r="R59" s="77">
        <v>133.30978622999999</v>
      </c>
      <c r="S59" s="78">
        <v>5.0000000000000001E-4</v>
      </c>
      <c r="T59" s="78">
        <v>2.7000000000000001E-3</v>
      </c>
      <c r="U59" s="78">
        <v>2.9999999999999997E-4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500</v>
      </c>
      <c r="G60" t="s">
        <v>325</v>
      </c>
      <c r="H60" t="s">
        <v>428</v>
      </c>
      <c r="I60" t="s">
        <v>208</v>
      </c>
      <c r="J60" t="s">
        <v>501</v>
      </c>
      <c r="K60" s="77">
        <v>0.08</v>
      </c>
      <c r="L60" t="s">
        <v>102</v>
      </c>
      <c r="M60" s="78">
        <v>3.6999999999999998E-2</v>
      </c>
      <c r="N60" s="78">
        <v>3.4700000000000002E-2</v>
      </c>
      <c r="O60" s="77">
        <v>355806</v>
      </c>
      <c r="P60" s="77">
        <v>101.52</v>
      </c>
      <c r="Q60" s="77">
        <v>0</v>
      </c>
      <c r="R60" s="77">
        <v>361.21425119999998</v>
      </c>
      <c r="S60" s="78">
        <v>5.4000000000000003E-3</v>
      </c>
      <c r="T60" s="78">
        <v>7.4000000000000003E-3</v>
      </c>
      <c r="U60" s="78">
        <v>6.9999999999999999E-4</v>
      </c>
    </row>
    <row r="61" spans="2:21">
      <c r="B61" t="s">
        <v>502</v>
      </c>
      <c r="C61" t="s">
        <v>503</v>
      </c>
      <c r="D61" t="s">
        <v>100</v>
      </c>
      <c r="E61" t="s">
        <v>123</v>
      </c>
      <c r="F61" t="s">
        <v>504</v>
      </c>
      <c r="G61" t="s">
        <v>505</v>
      </c>
      <c r="H61" t="s">
        <v>423</v>
      </c>
      <c r="I61" t="s">
        <v>150</v>
      </c>
      <c r="J61" t="s">
        <v>506</v>
      </c>
      <c r="K61" s="77">
        <v>5.61</v>
      </c>
      <c r="L61" t="s">
        <v>123</v>
      </c>
      <c r="M61" s="78">
        <v>1.4999999999999999E-2</v>
      </c>
      <c r="N61" s="78">
        <v>5.45E-2</v>
      </c>
      <c r="O61" s="77">
        <v>549000</v>
      </c>
      <c r="P61" s="77">
        <v>80.739999999999995</v>
      </c>
      <c r="Q61" s="77">
        <v>0</v>
      </c>
      <c r="R61" s="77">
        <v>443.26260000000002</v>
      </c>
      <c r="S61" s="78">
        <v>1.4E-3</v>
      </c>
      <c r="T61" s="78">
        <v>9.1000000000000004E-3</v>
      </c>
      <c r="U61" s="78">
        <v>8.9999999999999998E-4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509</v>
      </c>
      <c r="G62" t="s">
        <v>360</v>
      </c>
      <c r="H62" t="s">
        <v>423</v>
      </c>
      <c r="I62" t="s">
        <v>150</v>
      </c>
      <c r="J62" t="s">
        <v>510</v>
      </c>
      <c r="K62" s="77">
        <v>4.2</v>
      </c>
      <c r="L62" t="s">
        <v>102</v>
      </c>
      <c r="M62" s="78">
        <v>2.3E-2</v>
      </c>
      <c r="N62" s="78">
        <v>4.9799999999999997E-2</v>
      </c>
      <c r="O62" s="77">
        <v>800290</v>
      </c>
      <c r="P62" s="77">
        <v>89.76</v>
      </c>
      <c r="Q62" s="77">
        <v>0</v>
      </c>
      <c r="R62" s="77">
        <v>718.34030399999995</v>
      </c>
      <c r="S62" s="78">
        <v>1.4E-3</v>
      </c>
      <c r="T62" s="78">
        <v>1.4800000000000001E-2</v>
      </c>
      <c r="U62" s="78">
        <v>1.4E-3</v>
      </c>
    </row>
    <row r="63" spans="2:21">
      <c r="B63" t="s">
        <v>511</v>
      </c>
      <c r="C63" t="s">
        <v>512</v>
      </c>
      <c r="D63" t="s">
        <v>100</v>
      </c>
      <c r="E63" t="s">
        <v>123</v>
      </c>
      <c r="F63" t="s">
        <v>436</v>
      </c>
      <c r="G63" t="s">
        <v>394</v>
      </c>
      <c r="H63" t="s">
        <v>428</v>
      </c>
      <c r="I63" t="s">
        <v>208</v>
      </c>
      <c r="J63" t="s">
        <v>513</v>
      </c>
      <c r="K63" s="77">
        <v>1.54</v>
      </c>
      <c r="L63" t="s">
        <v>102</v>
      </c>
      <c r="M63" s="78">
        <v>4.2000000000000003E-2</v>
      </c>
      <c r="N63" s="78">
        <v>4.1300000000000003E-2</v>
      </c>
      <c r="O63" s="77">
        <v>29506</v>
      </c>
      <c r="P63" s="77">
        <v>101.8</v>
      </c>
      <c r="Q63" s="77">
        <v>0</v>
      </c>
      <c r="R63" s="77">
        <v>30.037108</v>
      </c>
      <c r="S63" s="78">
        <v>1E-4</v>
      </c>
      <c r="T63" s="78">
        <v>5.9999999999999995E-4</v>
      </c>
      <c r="U63" s="78">
        <v>1E-4</v>
      </c>
    </row>
    <row r="64" spans="2:21">
      <c r="B64" t="s">
        <v>514</v>
      </c>
      <c r="C64" t="s">
        <v>515</v>
      </c>
      <c r="D64" t="s">
        <v>100</v>
      </c>
      <c r="E64" t="s">
        <v>123</v>
      </c>
      <c r="F64" t="s">
        <v>516</v>
      </c>
      <c r="G64" t="s">
        <v>341</v>
      </c>
      <c r="H64" t="s">
        <v>428</v>
      </c>
      <c r="I64" t="s">
        <v>208</v>
      </c>
      <c r="J64" t="s">
        <v>513</v>
      </c>
      <c r="K64" s="77">
        <v>3.8</v>
      </c>
      <c r="L64" t="s">
        <v>102</v>
      </c>
      <c r="M64" s="78">
        <v>2.7E-2</v>
      </c>
      <c r="N64" s="78">
        <v>5.3900000000000003E-2</v>
      </c>
      <c r="O64" s="77">
        <v>377654.38</v>
      </c>
      <c r="P64" s="77">
        <v>90.59</v>
      </c>
      <c r="Q64" s="77">
        <v>0</v>
      </c>
      <c r="R64" s="77">
        <v>342.11710284200001</v>
      </c>
      <c r="S64" s="78">
        <v>5.0000000000000001E-4</v>
      </c>
      <c r="T64" s="78">
        <v>7.0000000000000001E-3</v>
      </c>
      <c r="U64" s="78">
        <v>6.9999999999999999E-4</v>
      </c>
    </row>
    <row r="65" spans="2:21">
      <c r="B65" t="s">
        <v>517</v>
      </c>
      <c r="C65" t="s">
        <v>518</v>
      </c>
      <c r="D65" t="s">
        <v>100</v>
      </c>
      <c r="E65" t="s">
        <v>123</v>
      </c>
      <c r="F65" t="s">
        <v>519</v>
      </c>
      <c r="G65" t="s">
        <v>341</v>
      </c>
      <c r="H65" t="s">
        <v>423</v>
      </c>
      <c r="I65" t="s">
        <v>150</v>
      </c>
      <c r="J65" t="s">
        <v>433</v>
      </c>
      <c r="K65" s="77">
        <v>0.74</v>
      </c>
      <c r="L65" t="s">
        <v>102</v>
      </c>
      <c r="M65" s="78">
        <v>4.5499999999999999E-2</v>
      </c>
      <c r="N65" s="78">
        <v>3.78E-2</v>
      </c>
      <c r="O65" s="77">
        <v>3265.8</v>
      </c>
      <c r="P65" s="77">
        <v>101.72</v>
      </c>
      <c r="Q65" s="77">
        <v>0</v>
      </c>
      <c r="R65" s="77">
        <v>3.3219717599999998</v>
      </c>
      <c r="S65" s="78">
        <v>1E-4</v>
      </c>
      <c r="T65" s="78">
        <v>1E-4</v>
      </c>
      <c r="U65" s="78">
        <v>0</v>
      </c>
    </row>
    <row r="66" spans="2:21">
      <c r="B66" t="s">
        <v>520</v>
      </c>
      <c r="C66" t="s">
        <v>521</v>
      </c>
      <c r="D66" t="s">
        <v>100</v>
      </c>
      <c r="E66" t="s">
        <v>123</v>
      </c>
      <c r="F66" t="s">
        <v>519</v>
      </c>
      <c r="G66" t="s">
        <v>341</v>
      </c>
      <c r="H66" t="s">
        <v>423</v>
      </c>
      <c r="I66" t="s">
        <v>150</v>
      </c>
      <c r="J66" t="s">
        <v>522</v>
      </c>
      <c r="K66" s="77">
        <v>2.82</v>
      </c>
      <c r="L66" t="s">
        <v>102</v>
      </c>
      <c r="M66" s="78">
        <v>3.2899999999999999E-2</v>
      </c>
      <c r="N66" s="78">
        <v>4.9700000000000001E-2</v>
      </c>
      <c r="O66" s="77">
        <v>703333.33</v>
      </c>
      <c r="P66" s="77">
        <v>95.6</v>
      </c>
      <c r="Q66" s="77">
        <v>0</v>
      </c>
      <c r="R66" s="77">
        <v>672.38666348000004</v>
      </c>
      <c r="S66" s="78">
        <v>1.1999999999999999E-3</v>
      </c>
      <c r="T66" s="78">
        <v>1.38E-2</v>
      </c>
      <c r="U66" s="78">
        <v>1.4E-3</v>
      </c>
    </row>
    <row r="67" spans="2:21">
      <c r="B67" t="s">
        <v>523</v>
      </c>
      <c r="C67" t="s">
        <v>524</v>
      </c>
      <c r="D67" t="s">
        <v>100</v>
      </c>
      <c r="E67" t="s">
        <v>123</v>
      </c>
      <c r="F67" t="s">
        <v>312</v>
      </c>
      <c r="G67" t="s">
        <v>313</v>
      </c>
      <c r="H67" t="s">
        <v>428</v>
      </c>
      <c r="I67" t="s">
        <v>208</v>
      </c>
      <c r="J67" t="s">
        <v>468</v>
      </c>
      <c r="K67" s="77">
        <v>0.95</v>
      </c>
      <c r="L67" t="s">
        <v>102</v>
      </c>
      <c r="M67" s="78">
        <v>2.3E-2</v>
      </c>
      <c r="N67" s="78">
        <v>-0.84809999999999997</v>
      </c>
      <c r="O67" s="77">
        <v>97600</v>
      </c>
      <c r="P67" s="77">
        <v>1003.98</v>
      </c>
      <c r="Q67" s="77">
        <v>0</v>
      </c>
      <c r="R67" s="77">
        <v>979.88448000000005</v>
      </c>
      <c r="S67" s="78">
        <v>1E-4</v>
      </c>
      <c r="T67" s="78">
        <v>2.01E-2</v>
      </c>
      <c r="U67" s="78">
        <v>2E-3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527</v>
      </c>
      <c r="G68" t="s">
        <v>352</v>
      </c>
      <c r="H68" t="s">
        <v>428</v>
      </c>
      <c r="I68" t="s">
        <v>208</v>
      </c>
      <c r="J68" t="s">
        <v>348</v>
      </c>
      <c r="K68" s="77">
        <v>4.37</v>
      </c>
      <c r="L68" t="s">
        <v>102</v>
      </c>
      <c r="M68" s="78">
        <v>3.95E-2</v>
      </c>
      <c r="N68" s="78">
        <v>6.0299999999999999E-2</v>
      </c>
      <c r="O68" s="77">
        <v>391317.84</v>
      </c>
      <c r="P68" s="77">
        <v>92.7</v>
      </c>
      <c r="Q68" s="77">
        <v>0</v>
      </c>
      <c r="R68" s="77">
        <v>362.75163767999999</v>
      </c>
      <c r="S68" s="78">
        <v>2.0000000000000001E-4</v>
      </c>
      <c r="T68" s="78">
        <v>7.4000000000000003E-3</v>
      </c>
      <c r="U68" s="78">
        <v>6.9999999999999999E-4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530</v>
      </c>
      <c r="G69" t="s">
        <v>360</v>
      </c>
      <c r="H69" t="s">
        <v>428</v>
      </c>
      <c r="I69" t="s">
        <v>208</v>
      </c>
      <c r="J69" t="s">
        <v>531</v>
      </c>
      <c r="K69" s="77">
        <v>0.34</v>
      </c>
      <c r="L69" t="s">
        <v>102</v>
      </c>
      <c r="M69" s="78">
        <v>4.65E-2</v>
      </c>
      <c r="N69" s="78">
        <v>4.1200000000000001E-2</v>
      </c>
      <c r="O69" s="77">
        <v>579361.93000000005</v>
      </c>
      <c r="P69" s="77">
        <v>100.96</v>
      </c>
      <c r="Q69" s="77">
        <v>0</v>
      </c>
      <c r="R69" s="77">
        <v>584.92380452800001</v>
      </c>
      <c r="S69" s="78">
        <v>2.5000000000000001E-3</v>
      </c>
      <c r="T69" s="78">
        <v>1.2E-2</v>
      </c>
      <c r="U69" s="78">
        <v>1.1999999999999999E-3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394</v>
      </c>
      <c r="H70" t="s">
        <v>444</v>
      </c>
      <c r="I70" t="s">
        <v>150</v>
      </c>
      <c r="J70" t="s">
        <v>535</v>
      </c>
      <c r="K70" s="77">
        <v>0.25</v>
      </c>
      <c r="L70" t="s">
        <v>102</v>
      </c>
      <c r="M70" s="78">
        <v>6.3E-2</v>
      </c>
      <c r="N70" s="78">
        <v>4.6699999999999998E-2</v>
      </c>
      <c r="O70" s="77">
        <v>7674.25</v>
      </c>
      <c r="P70" s="77">
        <v>102</v>
      </c>
      <c r="Q70" s="77">
        <v>0</v>
      </c>
      <c r="R70" s="77">
        <v>7.8277349999999997</v>
      </c>
      <c r="S70" s="78">
        <v>2.9999999999999997E-4</v>
      </c>
      <c r="T70" s="78">
        <v>2.0000000000000001E-4</v>
      </c>
      <c r="U70" s="78">
        <v>0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538</v>
      </c>
      <c r="G71" t="s">
        <v>341</v>
      </c>
      <c r="H71" t="s">
        <v>449</v>
      </c>
      <c r="I71" t="s">
        <v>208</v>
      </c>
      <c r="J71" t="s">
        <v>386</v>
      </c>
      <c r="K71" s="77">
        <v>4.67</v>
      </c>
      <c r="L71" t="s">
        <v>102</v>
      </c>
      <c r="M71" s="78">
        <v>2.5000000000000001E-2</v>
      </c>
      <c r="N71" s="78">
        <v>5.5100000000000003E-2</v>
      </c>
      <c r="O71" s="77">
        <v>895108</v>
      </c>
      <c r="P71" s="77">
        <v>87.38</v>
      </c>
      <c r="Q71" s="77">
        <v>0</v>
      </c>
      <c r="R71" s="77">
        <v>782.14537040000005</v>
      </c>
      <c r="S71" s="78">
        <v>1.1000000000000001E-3</v>
      </c>
      <c r="T71" s="78">
        <v>1.61E-2</v>
      </c>
      <c r="U71" s="78">
        <v>1.6000000000000001E-3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480</v>
      </c>
      <c r="G72" t="s">
        <v>481</v>
      </c>
      <c r="H72" t="s">
        <v>444</v>
      </c>
      <c r="I72" t="s">
        <v>150</v>
      </c>
      <c r="J72" t="s">
        <v>541</v>
      </c>
      <c r="K72" s="77">
        <v>0.74</v>
      </c>
      <c r="L72" t="s">
        <v>102</v>
      </c>
      <c r="M72" s="78">
        <v>4.5999999999999999E-2</v>
      </c>
      <c r="N72" s="78">
        <v>3.85E-2</v>
      </c>
      <c r="O72" s="77">
        <v>263084.17</v>
      </c>
      <c r="P72" s="77">
        <v>101.7</v>
      </c>
      <c r="Q72" s="77">
        <v>0</v>
      </c>
      <c r="R72" s="77">
        <v>267.55660089000003</v>
      </c>
      <c r="S72" s="78">
        <v>1E-3</v>
      </c>
      <c r="T72" s="78">
        <v>5.4999999999999997E-3</v>
      </c>
      <c r="U72" s="78">
        <v>5.0000000000000001E-4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544</v>
      </c>
      <c r="G73" t="s">
        <v>481</v>
      </c>
      <c r="H73" t="s">
        <v>444</v>
      </c>
      <c r="I73" t="s">
        <v>150</v>
      </c>
      <c r="J73" t="s">
        <v>545</v>
      </c>
      <c r="K73" s="77">
        <v>1.23</v>
      </c>
      <c r="L73" t="s">
        <v>102</v>
      </c>
      <c r="M73" s="78">
        <v>2.4500000000000001E-2</v>
      </c>
      <c r="N73" s="78">
        <v>3.6600000000000001E-2</v>
      </c>
      <c r="O73" s="77">
        <v>4.5</v>
      </c>
      <c r="P73" s="77">
        <v>99.2</v>
      </c>
      <c r="Q73" s="77">
        <v>0</v>
      </c>
      <c r="R73" s="77">
        <v>4.4640000000000001E-3</v>
      </c>
      <c r="S73" s="78">
        <v>0</v>
      </c>
      <c r="T73" s="78">
        <v>0</v>
      </c>
      <c r="U73" s="78">
        <v>0</v>
      </c>
    </row>
    <row r="74" spans="2:21">
      <c r="B74" t="s">
        <v>546</v>
      </c>
      <c r="C74" t="s">
        <v>547</v>
      </c>
      <c r="D74" t="s">
        <v>100</v>
      </c>
      <c r="E74" t="s">
        <v>123</v>
      </c>
      <c r="F74" t="s">
        <v>548</v>
      </c>
      <c r="G74" t="s">
        <v>394</v>
      </c>
      <c r="H74" t="s">
        <v>444</v>
      </c>
      <c r="I74" t="s">
        <v>150</v>
      </c>
      <c r="J74" t="s">
        <v>549</v>
      </c>
      <c r="K74" s="77">
        <v>3.98</v>
      </c>
      <c r="L74" t="s">
        <v>102</v>
      </c>
      <c r="M74" s="78">
        <v>4.53E-2</v>
      </c>
      <c r="N74" s="78">
        <v>5.8000000000000003E-2</v>
      </c>
      <c r="O74" s="77">
        <v>698248</v>
      </c>
      <c r="P74" s="77">
        <v>96.01</v>
      </c>
      <c r="Q74" s="77">
        <v>0</v>
      </c>
      <c r="R74" s="77">
        <v>670.3879048</v>
      </c>
      <c r="S74" s="78">
        <v>1.4E-3</v>
      </c>
      <c r="T74" s="78">
        <v>1.38E-2</v>
      </c>
      <c r="U74" s="78">
        <v>1.4E-3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552</v>
      </c>
      <c r="G75" t="s">
        <v>394</v>
      </c>
      <c r="H75" t="s">
        <v>553</v>
      </c>
      <c r="I75" t="s">
        <v>150</v>
      </c>
      <c r="J75" t="s">
        <v>554</v>
      </c>
      <c r="K75" s="77">
        <v>1.67</v>
      </c>
      <c r="L75" t="s">
        <v>102</v>
      </c>
      <c r="M75" s="78">
        <v>4.3999999999999997E-2</v>
      </c>
      <c r="N75" s="78">
        <v>4.8099999999999997E-2</v>
      </c>
      <c r="O75" s="77">
        <v>316012.5</v>
      </c>
      <c r="P75" s="77">
        <v>100.52</v>
      </c>
      <c r="Q75" s="77">
        <v>0</v>
      </c>
      <c r="R75" s="77">
        <v>317.65576499999997</v>
      </c>
      <c r="S75" s="78">
        <v>1.6000000000000001E-3</v>
      </c>
      <c r="T75" s="78">
        <v>6.4999999999999997E-3</v>
      </c>
      <c r="U75" s="78">
        <v>5.9999999999999995E-4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552</v>
      </c>
      <c r="G76" t="s">
        <v>394</v>
      </c>
      <c r="H76" t="s">
        <v>553</v>
      </c>
      <c r="I76" t="s">
        <v>150</v>
      </c>
      <c r="J76" t="s">
        <v>557</v>
      </c>
      <c r="K76" s="77">
        <v>3.64</v>
      </c>
      <c r="L76" t="s">
        <v>102</v>
      </c>
      <c r="M76" s="78">
        <v>5.5500000000000001E-2</v>
      </c>
      <c r="N76" s="78">
        <v>5.4300000000000001E-2</v>
      </c>
      <c r="O76" s="77">
        <v>1095000</v>
      </c>
      <c r="P76" s="77">
        <v>102.51</v>
      </c>
      <c r="Q76" s="77">
        <v>0</v>
      </c>
      <c r="R76" s="77">
        <v>1122.4845</v>
      </c>
      <c r="S76" s="78">
        <v>1.0999999999999999E-2</v>
      </c>
      <c r="T76" s="78">
        <v>2.3E-2</v>
      </c>
      <c r="U76" s="78">
        <v>2.3E-3</v>
      </c>
    </row>
    <row r="77" spans="2:21">
      <c r="B77" t="s">
        <v>558</v>
      </c>
      <c r="C77" t="s">
        <v>559</v>
      </c>
      <c r="D77" t="s">
        <v>100</v>
      </c>
      <c r="E77" t="s">
        <v>123</v>
      </c>
      <c r="F77" t="s">
        <v>560</v>
      </c>
      <c r="G77" t="s">
        <v>394</v>
      </c>
      <c r="H77" t="s">
        <v>561</v>
      </c>
      <c r="I77" t="s">
        <v>208</v>
      </c>
      <c r="J77" t="s">
        <v>562</v>
      </c>
      <c r="K77" s="77">
        <v>1.92</v>
      </c>
      <c r="L77" t="s">
        <v>102</v>
      </c>
      <c r="M77" s="78">
        <v>4.8000000000000001E-2</v>
      </c>
      <c r="N77" s="78">
        <v>5.1799999999999999E-2</v>
      </c>
      <c r="O77" s="77">
        <v>312180</v>
      </c>
      <c r="P77" s="77">
        <v>99.41</v>
      </c>
      <c r="Q77" s="77">
        <v>0</v>
      </c>
      <c r="R77" s="77">
        <v>310.33813800000001</v>
      </c>
      <c r="S77" s="78">
        <v>1.9E-3</v>
      </c>
      <c r="T77" s="78">
        <v>6.4000000000000003E-3</v>
      </c>
      <c r="U77" s="78">
        <v>5.9999999999999995E-4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565</v>
      </c>
      <c r="G78" t="s">
        <v>394</v>
      </c>
      <c r="H78" t="s">
        <v>220</v>
      </c>
      <c r="I78" t="s">
        <v>566</v>
      </c>
      <c r="J78" t="s">
        <v>567</v>
      </c>
      <c r="K78" s="77">
        <v>3.49</v>
      </c>
      <c r="L78" t="s">
        <v>102</v>
      </c>
      <c r="M78" s="78">
        <v>3.95E-2</v>
      </c>
      <c r="N78" s="78">
        <v>6.9800000000000001E-2</v>
      </c>
      <c r="O78" s="77">
        <v>1036573</v>
      </c>
      <c r="P78" s="77">
        <v>91.44</v>
      </c>
      <c r="Q78" s="77">
        <v>0</v>
      </c>
      <c r="R78" s="77">
        <v>947.84235120000005</v>
      </c>
      <c r="S78" s="78">
        <v>1.1999999999999999E-3</v>
      </c>
      <c r="T78" s="78">
        <v>1.95E-2</v>
      </c>
      <c r="U78" s="78">
        <v>1.9E-3</v>
      </c>
    </row>
    <row r="79" spans="2:21">
      <c r="B79" s="79" t="s">
        <v>302</v>
      </c>
      <c r="C79" s="16"/>
      <c r="D79" s="16"/>
      <c r="E79" s="16"/>
      <c r="F79" s="16"/>
      <c r="K79" s="81">
        <v>2.34</v>
      </c>
      <c r="N79" s="80">
        <v>7.1800000000000003E-2</v>
      </c>
      <c r="O79" s="81">
        <v>6701076.3200000003</v>
      </c>
      <c r="Q79" s="81">
        <v>0</v>
      </c>
      <c r="R79" s="81">
        <v>6150.5562651419996</v>
      </c>
      <c r="T79" s="80">
        <v>0.1263</v>
      </c>
      <c r="U79" s="80">
        <v>1.24E-2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307</v>
      </c>
      <c r="G80" t="s">
        <v>308</v>
      </c>
      <c r="H80" t="s">
        <v>207</v>
      </c>
      <c r="I80" t="s">
        <v>208</v>
      </c>
      <c r="J80" t="s">
        <v>570</v>
      </c>
      <c r="K80" s="77">
        <v>0.89</v>
      </c>
      <c r="L80" t="s">
        <v>102</v>
      </c>
      <c r="M80" s="78">
        <v>2.9000000000000001E-2</v>
      </c>
      <c r="N80" s="78">
        <v>0.06</v>
      </c>
      <c r="O80" s="77">
        <v>1227246</v>
      </c>
      <c r="P80" s="77">
        <v>95.54</v>
      </c>
      <c r="Q80" s="77">
        <v>0</v>
      </c>
      <c r="R80" s="77">
        <v>1172.5108284</v>
      </c>
      <c r="S80" s="78">
        <v>1.1000000000000001E-3</v>
      </c>
      <c r="T80" s="78">
        <v>2.41E-2</v>
      </c>
      <c r="U80" s="78">
        <v>2.3999999999999998E-3</v>
      </c>
    </row>
    <row r="81" spans="2:21">
      <c r="B81" t="s">
        <v>571</v>
      </c>
      <c r="C81" t="s">
        <v>572</v>
      </c>
      <c r="D81" t="s">
        <v>100</v>
      </c>
      <c r="E81" t="s">
        <v>123</v>
      </c>
      <c r="F81" t="s">
        <v>573</v>
      </c>
      <c r="G81" t="s">
        <v>574</v>
      </c>
      <c r="H81" t="s">
        <v>361</v>
      </c>
      <c r="I81" t="s">
        <v>208</v>
      </c>
      <c r="J81" t="s">
        <v>575</v>
      </c>
      <c r="K81" s="77">
        <v>1.43</v>
      </c>
      <c r="L81" t="s">
        <v>102</v>
      </c>
      <c r="M81" s="78">
        <v>3.49E-2</v>
      </c>
      <c r="N81" s="78">
        <v>6.3799999999999996E-2</v>
      </c>
      <c r="O81" s="77">
        <v>1319584.5</v>
      </c>
      <c r="P81" s="77">
        <v>95.9</v>
      </c>
      <c r="Q81" s="77">
        <v>0</v>
      </c>
      <c r="R81" s="77">
        <v>1265.4815355000001</v>
      </c>
      <c r="S81" s="78">
        <v>1.1000000000000001E-3</v>
      </c>
      <c r="T81" s="78">
        <v>2.5999999999999999E-2</v>
      </c>
      <c r="U81" s="78">
        <v>2.5999999999999999E-3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360</v>
      </c>
      <c r="H82" t="s">
        <v>385</v>
      </c>
      <c r="I82" t="s">
        <v>150</v>
      </c>
      <c r="J82" t="s">
        <v>579</v>
      </c>
      <c r="K82" s="77">
        <v>3.92</v>
      </c>
      <c r="L82" t="s">
        <v>102</v>
      </c>
      <c r="M82" s="78">
        <v>4.2999999999999997E-2</v>
      </c>
      <c r="N82" s="78">
        <v>0.1164</v>
      </c>
      <c r="O82" s="77">
        <v>771633.72</v>
      </c>
      <c r="P82" s="77">
        <v>76.760000000000005</v>
      </c>
      <c r="Q82" s="77">
        <v>0</v>
      </c>
      <c r="R82" s="77">
        <v>592.30604347200006</v>
      </c>
      <c r="S82" s="78">
        <v>5.9999999999999995E-4</v>
      </c>
      <c r="T82" s="78">
        <v>1.2200000000000001E-2</v>
      </c>
      <c r="U82" s="78">
        <v>1.1999999999999999E-3</v>
      </c>
    </row>
    <row r="83" spans="2:21">
      <c r="B83" t="s">
        <v>580</v>
      </c>
      <c r="C83" t="s">
        <v>581</v>
      </c>
      <c r="D83" t="s">
        <v>100</v>
      </c>
      <c r="E83" t="s">
        <v>123</v>
      </c>
      <c r="F83" t="s">
        <v>582</v>
      </c>
      <c r="G83" t="s">
        <v>583</v>
      </c>
      <c r="H83" t="s">
        <v>399</v>
      </c>
      <c r="I83" t="s">
        <v>208</v>
      </c>
      <c r="J83" t="s">
        <v>584</v>
      </c>
      <c r="K83" s="77">
        <v>1.64</v>
      </c>
      <c r="L83" t="s">
        <v>102</v>
      </c>
      <c r="M83" s="78">
        <v>3.9E-2</v>
      </c>
      <c r="N83" s="78">
        <v>6.7100000000000007E-2</v>
      </c>
      <c r="O83" s="77">
        <v>597115.19999999995</v>
      </c>
      <c r="P83" s="77">
        <v>93.66</v>
      </c>
      <c r="Q83" s="77">
        <v>0</v>
      </c>
      <c r="R83" s="77">
        <v>559.25809632000005</v>
      </c>
      <c r="S83" s="78">
        <v>3.8E-3</v>
      </c>
      <c r="T83" s="78">
        <v>1.15E-2</v>
      </c>
      <c r="U83" s="78">
        <v>1.1000000000000001E-3</v>
      </c>
    </row>
    <row r="84" spans="2:21">
      <c r="B84" t="s">
        <v>585</v>
      </c>
      <c r="C84" t="s">
        <v>586</v>
      </c>
      <c r="D84" t="s">
        <v>100</v>
      </c>
      <c r="E84" t="s">
        <v>123</v>
      </c>
      <c r="F84" t="s">
        <v>587</v>
      </c>
      <c r="G84" t="s">
        <v>101</v>
      </c>
      <c r="H84" t="s">
        <v>395</v>
      </c>
      <c r="I84" t="s">
        <v>150</v>
      </c>
      <c r="J84" t="s">
        <v>588</v>
      </c>
      <c r="K84" s="77">
        <v>2.08</v>
      </c>
      <c r="L84" t="s">
        <v>102</v>
      </c>
      <c r="M84" s="78">
        <v>3.85E-2</v>
      </c>
      <c r="N84" s="78">
        <v>6.2700000000000006E-2</v>
      </c>
      <c r="O84" s="77">
        <v>442012.33</v>
      </c>
      <c r="P84" s="77">
        <v>94.25</v>
      </c>
      <c r="Q84" s="77">
        <v>0</v>
      </c>
      <c r="R84" s="77">
        <v>416.59662102499999</v>
      </c>
      <c r="S84" s="78">
        <v>1.6000000000000001E-3</v>
      </c>
      <c r="T84" s="78">
        <v>8.6E-3</v>
      </c>
      <c r="U84" s="78">
        <v>8.0000000000000004E-4</v>
      </c>
    </row>
    <row r="85" spans="2:21">
      <c r="B85" t="s">
        <v>589</v>
      </c>
      <c r="C85" t="s">
        <v>590</v>
      </c>
      <c r="D85" t="s">
        <v>100</v>
      </c>
      <c r="E85" t="s">
        <v>123</v>
      </c>
      <c r="F85" t="s">
        <v>591</v>
      </c>
      <c r="G85" t="s">
        <v>574</v>
      </c>
      <c r="H85" t="s">
        <v>395</v>
      </c>
      <c r="I85" t="s">
        <v>150</v>
      </c>
      <c r="J85" t="s">
        <v>592</v>
      </c>
      <c r="K85" s="77">
        <v>4.04</v>
      </c>
      <c r="L85" t="s">
        <v>102</v>
      </c>
      <c r="M85" s="78">
        <v>4.6899999999999997E-2</v>
      </c>
      <c r="N85" s="78">
        <v>7.4399999999999994E-2</v>
      </c>
      <c r="O85" s="77">
        <v>1667359.9</v>
      </c>
      <c r="P85" s="77">
        <v>91</v>
      </c>
      <c r="Q85" s="77">
        <v>0</v>
      </c>
      <c r="R85" s="77">
        <v>1517.297509</v>
      </c>
      <c r="S85" s="78">
        <v>1.1000000000000001E-3</v>
      </c>
      <c r="T85" s="78">
        <v>3.1199999999999999E-2</v>
      </c>
      <c r="U85" s="78">
        <v>3.0999999999999999E-3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516</v>
      </c>
      <c r="G86" t="s">
        <v>341</v>
      </c>
      <c r="H86" t="s">
        <v>428</v>
      </c>
      <c r="I86" t="s">
        <v>208</v>
      </c>
      <c r="J86" t="s">
        <v>595</v>
      </c>
      <c r="K86" s="77">
        <v>2.04</v>
      </c>
      <c r="L86" t="s">
        <v>102</v>
      </c>
      <c r="M86" s="78">
        <v>4.7E-2</v>
      </c>
      <c r="N86" s="78">
        <v>7.1300000000000002E-2</v>
      </c>
      <c r="O86" s="77">
        <v>676124.67</v>
      </c>
      <c r="P86" s="77">
        <v>92.75</v>
      </c>
      <c r="Q86" s="77">
        <v>0</v>
      </c>
      <c r="R86" s="77">
        <v>627.10563142499996</v>
      </c>
      <c r="S86" s="78">
        <v>1.2999999999999999E-3</v>
      </c>
      <c r="T86" s="78">
        <v>1.29E-2</v>
      </c>
      <c r="U86" s="78">
        <v>1.2999999999999999E-3</v>
      </c>
    </row>
    <row r="87" spans="2:21">
      <c r="B87" s="79" t="s">
        <v>596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220</v>
      </c>
      <c r="C88" t="s">
        <v>220</v>
      </c>
      <c r="D88" s="16"/>
      <c r="E88" s="16"/>
      <c r="F88" s="16"/>
      <c r="G88" t="s">
        <v>220</v>
      </c>
      <c r="H88" t="s">
        <v>220</v>
      </c>
      <c r="K88" s="77">
        <v>0</v>
      </c>
      <c r="L88" t="s">
        <v>220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225</v>
      </c>
      <c r="C89" s="16"/>
      <c r="D89" s="16"/>
      <c r="E89" s="16"/>
      <c r="F89" s="16"/>
      <c r="K89" s="81">
        <v>4.95</v>
      </c>
      <c r="N89" s="80">
        <v>8.43E-2</v>
      </c>
      <c r="O89" s="81">
        <v>458000</v>
      </c>
      <c r="Q89" s="81">
        <v>0</v>
      </c>
      <c r="R89" s="81">
        <v>1444.3497344175</v>
      </c>
      <c r="T89" s="80">
        <v>2.9700000000000001E-2</v>
      </c>
      <c r="U89" s="80">
        <v>2.8999999999999998E-3</v>
      </c>
    </row>
    <row r="90" spans="2:21">
      <c r="B90" s="79" t="s">
        <v>303</v>
      </c>
      <c r="C90" s="16"/>
      <c r="D90" s="16"/>
      <c r="E90" s="16"/>
      <c r="F90" s="16"/>
      <c r="K90" s="81">
        <v>4.5599999999999996</v>
      </c>
      <c r="N90" s="80">
        <v>8.9399999999999993E-2</v>
      </c>
      <c r="O90" s="81">
        <v>291000</v>
      </c>
      <c r="Q90" s="81">
        <v>0</v>
      </c>
      <c r="R90" s="81">
        <v>948.74589519749998</v>
      </c>
      <c r="T90" s="80">
        <v>1.95E-2</v>
      </c>
      <c r="U90" s="80">
        <v>1.9E-3</v>
      </c>
    </row>
    <row r="91" spans="2:21">
      <c r="B91" t="s">
        <v>597</v>
      </c>
      <c r="C91" t="s">
        <v>598</v>
      </c>
      <c r="D91" t="s">
        <v>599</v>
      </c>
      <c r="E91" t="s">
        <v>600</v>
      </c>
      <c r="F91" t="s">
        <v>601</v>
      </c>
      <c r="G91" t="s">
        <v>602</v>
      </c>
      <c r="H91" t="s">
        <v>603</v>
      </c>
      <c r="I91" t="s">
        <v>604</v>
      </c>
      <c r="J91" t="s">
        <v>259</v>
      </c>
      <c r="K91" s="77">
        <v>4.5599999999999996</v>
      </c>
      <c r="L91" t="s">
        <v>106</v>
      </c>
      <c r="M91" s="78">
        <v>6.7500000000000004E-2</v>
      </c>
      <c r="N91" s="78">
        <v>8.9399999999999993E-2</v>
      </c>
      <c r="O91" s="77">
        <v>291000</v>
      </c>
      <c r="P91" s="77">
        <v>92.020750000000007</v>
      </c>
      <c r="Q91" s="77">
        <v>0</v>
      </c>
      <c r="R91" s="77">
        <v>948.74589519749998</v>
      </c>
      <c r="S91" s="78">
        <v>2.0000000000000001E-4</v>
      </c>
      <c r="T91" s="78">
        <v>1.95E-2</v>
      </c>
      <c r="U91" s="78">
        <v>1.9E-3</v>
      </c>
    </row>
    <row r="92" spans="2:21">
      <c r="B92" s="79" t="s">
        <v>304</v>
      </c>
      <c r="C92" s="16"/>
      <c r="D92" s="16"/>
      <c r="E92" s="16"/>
      <c r="F92" s="16"/>
      <c r="K92" s="81">
        <v>5.69</v>
      </c>
      <c r="N92" s="80">
        <v>7.4399999999999994E-2</v>
      </c>
      <c r="O92" s="81">
        <v>167000</v>
      </c>
      <c r="Q92" s="81">
        <v>0</v>
      </c>
      <c r="R92" s="81">
        <v>495.60383922</v>
      </c>
      <c r="T92" s="80">
        <v>1.0200000000000001E-2</v>
      </c>
      <c r="U92" s="80">
        <v>1E-3</v>
      </c>
    </row>
    <row r="93" spans="2:21">
      <c r="B93" t="s">
        <v>605</v>
      </c>
      <c r="C93" t="s">
        <v>606</v>
      </c>
      <c r="D93" t="s">
        <v>123</v>
      </c>
      <c r="E93" t="s">
        <v>600</v>
      </c>
      <c r="F93" t="s">
        <v>607</v>
      </c>
      <c r="G93" t="s">
        <v>608</v>
      </c>
      <c r="H93" t="s">
        <v>609</v>
      </c>
      <c r="I93" t="s">
        <v>604</v>
      </c>
      <c r="J93" t="s">
        <v>610</v>
      </c>
      <c r="K93" s="77">
        <v>5.69</v>
      </c>
      <c r="L93" t="s">
        <v>106</v>
      </c>
      <c r="M93" s="78">
        <v>4.1300000000000003E-2</v>
      </c>
      <c r="N93" s="78">
        <v>7.4399999999999994E-2</v>
      </c>
      <c r="O93" s="77">
        <v>167000</v>
      </c>
      <c r="P93" s="77">
        <v>83.762</v>
      </c>
      <c r="Q93" s="77">
        <v>0</v>
      </c>
      <c r="R93" s="77">
        <v>495.60383922</v>
      </c>
      <c r="S93" s="78">
        <v>2.9999999999999997E-4</v>
      </c>
      <c r="T93" s="78">
        <v>1.0200000000000001E-2</v>
      </c>
      <c r="U93" s="78">
        <v>1E-3</v>
      </c>
    </row>
    <row r="94" spans="2:21">
      <c r="B94" t="s">
        <v>227</v>
      </c>
      <c r="C94" s="16"/>
      <c r="D94" s="16"/>
      <c r="E94" s="16"/>
      <c r="F94" s="16"/>
    </row>
    <row r="95" spans="2:21">
      <c r="B95" t="s">
        <v>297</v>
      </c>
      <c r="C95" s="16"/>
      <c r="D95" s="16"/>
      <c r="E95" s="16"/>
      <c r="F95" s="16"/>
    </row>
    <row r="96" spans="2:21">
      <c r="B96" t="s">
        <v>298</v>
      </c>
      <c r="C96" s="16"/>
      <c r="D96" s="16"/>
      <c r="E96" s="16"/>
      <c r="F96" s="16"/>
    </row>
    <row r="97" spans="2:6">
      <c r="B97" t="s">
        <v>299</v>
      </c>
      <c r="C97" s="16"/>
      <c r="D97" s="16"/>
      <c r="E97" s="16"/>
      <c r="F97" s="16"/>
    </row>
    <row r="98" spans="2:6">
      <c r="B98" t="s">
        <v>300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21692</v>
      </c>
      <c r="J11" s="7"/>
      <c r="K11" s="75">
        <v>0</v>
      </c>
      <c r="L11" s="75">
        <v>656.18299999999999</v>
      </c>
      <c r="M11" s="7"/>
      <c r="N11" s="76">
        <v>1</v>
      </c>
      <c r="O11" s="76">
        <v>1.2999999999999999E-3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21692</v>
      </c>
      <c r="K12" s="81">
        <v>0</v>
      </c>
      <c r="L12" s="81">
        <v>656.18299999999999</v>
      </c>
      <c r="N12" s="80">
        <v>1</v>
      </c>
      <c r="O12" s="80">
        <v>1.2999999999999999E-3</v>
      </c>
    </row>
    <row r="13" spans="2:62">
      <c r="B13" s="79" t="s">
        <v>611</v>
      </c>
      <c r="E13" s="16"/>
      <c r="F13" s="16"/>
      <c r="G13" s="16"/>
      <c r="I13" s="81">
        <v>21692</v>
      </c>
      <c r="K13" s="81">
        <v>0</v>
      </c>
      <c r="L13" s="81">
        <v>656.18299999999999</v>
      </c>
      <c r="N13" s="80">
        <v>1</v>
      </c>
      <c r="O13" s="80">
        <v>1.2999999999999999E-3</v>
      </c>
    </row>
    <row r="14" spans="2:62">
      <c r="B14" t="s">
        <v>612</v>
      </c>
      <c r="C14" t="s">
        <v>613</v>
      </c>
      <c r="D14" t="s">
        <v>100</v>
      </c>
      <c r="E14" t="s">
        <v>123</v>
      </c>
      <c r="F14" t="s">
        <v>329</v>
      </c>
      <c r="G14" t="s">
        <v>313</v>
      </c>
      <c r="H14" t="s">
        <v>102</v>
      </c>
      <c r="I14" s="77">
        <v>21692</v>
      </c>
      <c r="J14" s="77">
        <v>3025</v>
      </c>
      <c r="K14" s="77">
        <v>0</v>
      </c>
      <c r="L14" s="77">
        <v>656.18299999999999</v>
      </c>
      <c r="M14" s="78">
        <v>0</v>
      </c>
      <c r="N14" s="78">
        <v>1</v>
      </c>
      <c r="O14" s="78">
        <v>1.2999999999999999E-3</v>
      </c>
    </row>
    <row r="15" spans="2:62">
      <c r="B15" s="79" t="s">
        <v>614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220</v>
      </c>
      <c r="C16" t="s">
        <v>220</v>
      </c>
      <c r="E16" s="16"/>
      <c r="F16" s="16"/>
      <c r="G16" t="s">
        <v>220</v>
      </c>
      <c r="H16" t="s">
        <v>220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615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s="16"/>
      <c r="F18" s="16"/>
      <c r="G18" t="s">
        <v>220</v>
      </c>
      <c r="H18" t="s">
        <v>220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s="16"/>
      <c r="F20" s="16"/>
      <c r="G20" t="s">
        <v>220</v>
      </c>
      <c r="H20" t="s">
        <v>220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E23" s="16"/>
      <c r="F23" s="16"/>
      <c r="G23" t="s">
        <v>220</v>
      </c>
      <c r="H23" t="s">
        <v>220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E25" s="16"/>
      <c r="F25" s="16"/>
      <c r="G25" t="s">
        <v>220</v>
      </c>
      <c r="H25" t="s">
        <v>220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227</v>
      </c>
      <c r="E26" s="16"/>
      <c r="F26" s="16"/>
      <c r="G26" s="16"/>
    </row>
    <row r="27" spans="2:15">
      <c r="B27" t="s">
        <v>297</v>
      </c>
      <c r="E27" s="16"/>
      <c r="F27" s="16"/>
      <c r="G27" s="16"/>
    </row>
    <row r="28" spans="2:15">
      <c r="B28" t="s">
        <v>298</v>
      </c>
      <c r="E28" s="16"/>
      <c r="F28" s="16"/>
      <c r="G28" s="16"/>
    </row>
    <row r="29" spans="2:15">
      <c r="B29" t="s">
        <v>299</v>
      </c>
      <c r="E29" s="16"/>
      <c r="F29" s="16"/>
      <c r="G29" s="16"/>
    </row>
    <row r="30" spans="2:15">
      <c r="B30" t="s">
        <v>300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15183</v>
      </c>
      <c r="I11" s="7"/>
      <c r="J11" s="75">
        <v>0</v>
      </c>
      <c r="K11" s="75">
        <v>5511.13065405</v>
      </c>
      <c r="L11" s="7"/>
      <c r="M11" s="76">
        <v>1</v>
      </c>
      <c r="N11" s="76">
        <v>1.11E-2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617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618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619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620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596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621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225</v>
      </c>
      <c r="D25" s="16"/>
      <c r="E25" s="16"/>
      <c r="F25" s="16"/>
      <c r="G25" s="16"/>
      <c r="H25" s="81">
        <v>15183</v>
      </c>
      <c r="J25" s="81">
        <v>0</v>
      </c>
      <c r="K25" s="81">
        <v>5511.13065405</v>
      </c>
      <c r="M25" s="80">
        <v>1</v>
      </c>
      <c r="N25" s="80">
        <v>1.11E-2</v>
      </c>
    </row>
    <row r="26" spans="2:14">
      <c r="B26" s="79" t="s">
        <v>622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623</v>
      </c>
      <c r="D28" s="16"/>
      <c r="E28" s="16"/>
      <c r="F28" s="16"/>
      <c r="G28" s="16"/>
      <c r="H28" s="81">
        <v>15183</v>
      </c>
      <c r="J28" s="81">
        <v>0</v>
      </c>
      <c r="K28" s="81">
        <v>5511.13065405</v>
      </c>
      <c r="M28" s="80">
        <v>1</v>
      </c>
      <c r="N28" s="80">
        <v>1.11E-2</v>
      </c>
    </row>
    <row r="29" spans="2:14">
      <c r="B29" t="s">
        <v>624</v>
      </c>
      <c r="C29" t="s">
        <v>625</v>
      </c>
      <c r="D29" t="s">
        <v>599</v>
      </c>
      <c r="E29" t="s">
        <v>626</v>
      </c>
      <c r="F29" t="s">
        <v>627</v>
      </c>
      <c r="G29" t="s">
        <v>106</v>
      </c>
      <c r="H29" s="77">
        <v>15183</v>
      </c>
      <c r="I29" s="77">
        <v>10245</v>
      </c>
      <c r="J29" s="77">
        <v>0</v>
      </c>
      <c r="K29" s="77">
        <v>5511.13065405</v>
      </c>
      <c r="L29" s="78">
        <v>0</v>
      </c>
      <c r="M29" s="78">
        <v>1</v>
      </c>
      <c r="N29" s="78">
        <v>1.11E-2</v>
      </c>
    </row>
    <row r="30" spans="2:14">
      <c r="B30" s="79" t="s">
        <v>596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621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220</v>
      </c>
      <c r="C33" t="s">
        <v>220</v>
      </c>
      <c r="D33" s="16"/>
      <c r="E33" s="16"/>
      <c r="F33" t="s">
        <v>220</v>
      </c>
      <c r="G33" t="s">
        <v>220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227</v>
      </c>
      <c r="D34" s="16"/>
      <c r="E34" s="16"/>
      <c r="F34" s="16"/>
      <c r="G34" s="16"/>
    </row>
    <row r="35" spans="2:14">
      <c r="B35" t="s">
        <v>297</v>
      </c>
      <c r="D35" s="16"/>
      <c r="E35" s="16"/>
      <c r="F35" s="16"/>
      <c r="G35" s="16"/>
    </row>
    <row r="36" spans="2:14">
      <c r="B36" t="s">
        <v>298</v>
      </c>
      <c r="D36" s="16"/>
      <c r="E36" s="16"/>
      <c r="F36" s="16"/>
      <c r="G36" s="16"/>
    </row>
    <row r="37" spans="2:14">
      <c r="B37" t="s">
        <v>299</v>
      </c>
      <c r="D37" s="16"/>
      <c r="E37" s="16"/>
      <c r="F37" s="16"/>
      <c r="G37" s="16"/>
    </row>
    <row r="38" spans="2:14">
      <c r="B38" t="s">
        <v>300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295354.07</v>
      </c>
      <c r="K11" s="7"/>
      <c r="L11" s="75">
        <v>234.51113158000001</v>
      </c>
      <c r="M11" s="7"/>
      <c r="N11" s="76">
        <v>1</v>
      </c>
      <c r="O11" s="76">
        <v>5.0000000000000001E-4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295354.07</v>
      </c>
      <c r="L12" s="81">
        <v>234.51113158000001</v>
      </c>
      <c r="N12" s="80">
        <v>1</v>
      </c>
      <c r="O12" s="80">
        <v>5.0000000000000001E-4</v>
      </c>
    </row>
    <row r="13" spans="2:65">
      <c r="B13" s="79" t="s">
        <v>628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295354.07</v>
      </c>
      <c r="L17" s="81">
        <v>234.51113158000001</v>
      </c>
      <c r="N17" s="80">
        <v>1</v>
      </c>
      <c r="O17" s="80">
        <v>5.0000000000000001E-4</v>
      </c>
    </row>
    <row r="18" spans="2:15">
      <c r="B18" t="s">
        <v>630</v>
      </c>
      <c r="C18" t="s">
        <v>631</v>
      </c>
      <c r="D18" t="s">
        <v>100</v>
      </c>
      <c r="E18" t="s">
        <v>632</v>
      </c>
      <c r="F18" t="s">
        <v>633</v>
      </c>
      <c r="G18" t="s">
        <v>347</v>
      </c>
      <c r="H18" t="s">
        <v>208</v>
      </c>
      <c r="I18" t="s">
        <v>102</v>
      </c>
      <c r="J18" s="77">
        <v>295354.07</v>
      </c>
      <c r="K18" s="77">
        <v>79.400000000000006</v>
      </c>
      <c r="L18" s="77">
        <v>234.51113158000001</v>
      </c>
      <c r="M18" s="78">
        <v>8.0000000000000004E-4</v>
      </c>
      <c r="N18" s="78">
        <v>1</v>
      </c>
      <c r="O18" s="78">
        <v>5.0000000000000001E-4</v>
      </c>
    </row>
    <row r="19" spans="2:15">
      <c r="B19" s="79" t="s">
        <v>596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596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297</v>
      </c>
      <c r="C31" s="16"/>
      <c r="D31" s="16"/>
      <c r="E31" s="16"/>
    </row>
    <row r="32" spans="2:15">
      <c r="B32" t="s">
        <v>298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634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220</v>
      </c>
      <c r="C17" t="s">
        <v>220</v>
      </c>
      <c r="D17" s="16"/>
      <c r="E17" t="s">
        <v>220</v>
      </c>
      <c r="F17" t="s">
        <v>220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227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-40167.599999999999</v>
      </c>
      <c r="H11" s="25"/>
      <c r="I11" s="75">
        <v>-142.37403772863567</v>
      </c>
      <c r="J11" s="76">
        <v>1</v>
      </c>
      <c r="K11" s="76">
        <v>-2.9999999999999997E-4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-40167.599999999999</v>
      </c>
      <c r="H14" s="19"/>
      <c r="I14" s="81">
        <v>-142.37403772863567</v>
      </c>
      <c r="J14" s="80">
        <v>1</v>
      </c>
      <c r="K14" s="80">
        <v>-2.9999999999999997E-4</v>
      </c>
      <c r="BF14" s="16" t="s">
        <v>126</v>
      </c>
    </row>
    <row r="15" spans="1:60">
      <c r="B15" t="s">
        <v>641</v>
      </c>
      <c r="C15" t="s">
        <v>642</v>
      </c>
      <c r="D15" t="s">
        <v>123</v>
      </c>
      <c r="E15" t="s">
        <v>643</v>
      </c>
      <c r="F15" t="s">
        <v>106</v>
      </c>
      <c r="G15" s="77">
        <v>-40184.6</v>
      </c>
      <c r="H15" s="77">
        <v>100</v>
      </c>
      <c r="I15" s="77">
        <v>-142.3740378</v>
      </c>
      <c r="J15" s="78">
        <v>1</v>
      </c>
      <c r="K15" s="78">
        <v>-2.9999999999999997E-4</v>
      </c>
      <c r="BF15" s="16" t="s">
        <v>127</v>
      </c>
    </row>
    <row r="16" spans="1:60">
      <c r="B16" t="s">
        <v>644</v>
      </c>
      <c r="C16" t="s">
        <v>645</v>
      </c>
      <c r="D16" t="s">
        <v>123</v>
      </c>
      <c r="E16" t="s">
        <v>123</v>
      </c>
      <c r="F16" t="s">
        <v>106</v>
      </c>
      <c r="G16" s="77">
        <v>17</v>
      </c>
      <c r="H16" s="77">
        <v>1.184844E-4</v>
      </c>
      <c r="I16" s="77">
        <v>7.1364338964000003E-8</v>
      </c>
      <c r="J16" s="78">
        <v>0</v>
      </c>
      <c r="K16" s="78">
        <v>0</v>
      </c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646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647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650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650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653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654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655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657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658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659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660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661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2.68</v>
      </c>
      <c r="K11" s="7"/>
      <c r="L11" s="7"/>
      <c r="M11" s="76">
        <v>5.4800000000000001E-2</v>
      </c>
      <c r="N11" s="75">
        <v>1370637.7</v>
      </c>
      <c r="O11" s="7"/>
      <c r="P11" s="75">
        <v>1342.1513787399999</v>
      </c>
      <c r="Q11" s="7"/>
      <c r="R11" s="76">
        <v>1</v>
      </c>
      <c r="S11" s="76">
        <v>2.7000000000000001E-3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2.68</v>
      </c>
      <c r="M12" s="80">
        <v>5.4800000000000001E-2</v>
      </c>
      <c r="N12" s="81">
        <v>1370637.7</v>
      </c>
      <c r="P12" s="81">
        <v>1342.1513787399999</v>
      </c>
      <c r="R12" s="80">
        <v>1</v>
      </c>
      <c r="S12" s="80">
        <v>2.7000000000000001E-3</v>
      </c>
    </row>
    <row r="13" spans="2:81">
      <c r="B13" s="79" t="s">
        <v>658</v>
      </c>
      <c r="C13" s="16"/>
      <c r="D13" s="16"/>
      <c r="E13" s="16"/>
      <c r="J13" s="81">
        <v>0.5</v>
      </c>
      <c r="M13" s="80">
        <v>1.2200000000000001E-2</v>
      </c>
      <c r="N13" s="81">
        <v>153000</v>
      </c>
      <c r="P13" s="81">
        <v>168.42240000000001</v>
      </c>
      <c r="R13" s="80">
        <v>0.1255</v>
      </c>
      <c r="S13" s="80">
        <v>2.9999999999999997E-4</v>
      </c>
    </row>
    <row r="14" spans="2:81">
      <c r="B14" t="s">
        <v>662</v>
      </c>
      <c r="C14" t="s">
        <v>663</v>
      </c>
      <c r="D14" t="s">
        <v>123</v>
      </c>
      <c r="E14" t="s">
        <v>414</v>
      </c>
      <c r="F14" t="s">
        <v>415</v>
      </c>
      <c r="G14" t="s">
        <v>395</v>
      </c>
      <c r="H14" t="s">
        <v>150</v>
      </c>
      <c r="I14" t="s">
        <v>664</v>
      </c>
      <c r="J14" s="77">
        <v>0.5</v>
      </c>
      <c r="K14" t="s">
        <v>102</v>
      </c>
      <c r="L14" s="78">
        <v>3.15E-2</v>
      </c>
      <c r="M14" s="78">
        <v>1.2200000000000001E-2</v>
      </c>
      <c r="N14" s="77">
        <v>153000</v>
      </c>
      <c r="O14" s="77">
        <v>110.08</v>
      </c>
      <c r="P14" s="77">
        <v>168.42240000000001</v>
      </c>
      <c r="Q14" s="78">
        <v>1.2999999999999999E-3</v>
      </c>
      <c r="R14" s="78">
        <v>0.1255</v>
      </c>
      <c r="S14" s="78">
        <v>2.9999999999999997E-4</v>
      </c>
    </row>
    <row r="15" spans="2:81">
      <c r="B15" s="79" t="s">
        <v>659</v>
      </c>
      <c r="C15" s="16"/>
      <c r="D15" s="16"/>
      <c r="E15" s="16"/>
      <c r="J15" s="81">
        <v>3</v>
      </c>
      <c r="M15" s="80">
        <v>6.0900000000000003E-2</v>
      </c>
      <c r="N15" s="81">
        <v>1217637.7</v>
      </c>
      <c r="P15" s="81">
        <v>1173.72897874</v>
      </c>
      <c r="R15" s="80">
        <v>0.87450000000000006</v>
      </c>
      <c r="S15" s="80">
        <v>2.3999999999999998E-3</v>
      </c>
    </row>
    <row r="16" spans="2:81">
      <c r="B16" t="s">
        <v>665</v>
      </c>
      <c r="C16" t="s">
        <v>666</v>
      </c>
      <c r="D16" t="s">
        <v>123</v>
      </c>
      <c r="E16" t="s">
        <v>667</v>
      </c>
      <c r="F16" t="s">
        <v>481</v>
      </c>
      <c r="G16" t="s">
        <v>423</v>
      </c>
      <c r="H16" t="s">
        <v>150</v>
      </c>
      <c r="I16" t="s">
        <v>668</v>
      </c>
      <c r="J16" s="77">
        <v>3.21</v>
      </c>
      <c r="K16" t="s">
        <v>102</v>
      </c>
      <c r="L16" s="78">
        <v>4.4699999999999997E-2</v>
      </c>
      <c r="M16" s="78">
        <v>6.3399999999999998E-2</v>
      </c>
      <c r="N16" s="77">
        <v>766737.7</v>
      </c>
      <c r="O16" s="77">
        <v>95.62</v>
      </c>
      <c r="P16" s="77">
        <v>733.15458874000001</v>
      </c>
      <c r="Q16" s="78">
        <v>1.2999999999999999E-3</v>
      </c>
      <c r="R16" s="78">
        <v>0.54630000000000001</v>
      </c>
      <c r="S16" s="78">
        <v>1.5E-3</v>
      </c>
    </row>
    <row r="17" spans="2:19">
      <c r="B17" t="s">
        <v>669</v>
      </c>
      <c r="C17" t="s">
        <v>670</v>
      </c>
      <c r="D17" t="s">
        <v>123</v>
      </c>
      <c r="E17" t="s">
        <v>671</v>
      </c>
      <c r="F17" t="s">
        <v>672</v>
      </c>
      <c r="G17" t="s">
        <v>444</v>
      </c>
      <c r="H17" t="s">
        <v>150</v>
      </c>
      <c r="I17" t="s">
        <v>673</v>
      </c>
      <c r="J17" s="77">
        <v>2.65</v>
      </c>
      <c r="K17" t="s">
        <v>102</v>
      </c>
      <c r="L17" s="78">
        <v>4.2999999999999997E-2</v>
      </c>
      <c r="M17" s="78">
        <v>5.6800000000000003E-2</v>
      </c>
      <c r="N17" s="77">
        <v>450900</v>
      </c>
      <c r="O17" s="77">
        <v>97.71</v>
      </c>
      <c r="P17" s="77">
        <v>440.57438999999999</v>
      </c>
      <c r="Q17" s="78">
        <v>2.5000000000000001E-3</v>
      </c>
      <c r="R17" s="78">
        <v>0.32829999999999998</v>
      </c>
      <c r="S17" s="78">
        <v>8.9999999999999998E-4</v>
      </c>
    </row>
    <row r="18" spans="2:19">
      <c r="B18" s="79" t="s">
        <v>302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220</v>
      </c>
      <c r="C19" t="s">
        <v>220</v>
      </c>
      <c r="D19" s="16"/>
      <c r="E19" s="16"/>
      <c r="F19" t="s">
        <v>220</v>
      </c>
      <c r="G19" t="s">
        <v>220</v>
      </c>
      <c r="J19" s="77">
        <v>0</v>
      </c>
      <c r="K19" t="s">
        <v>220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596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220</v>
      </c>
      <c r="C21" t="s">
        <v>220</v>
      </c>
      <c r="D21" s="16"/>
      <c r="E21" s="16"/>
      <c r="F21" t="s">
        <v>220</v>
      </c>
      <c r="G21" t="s">
        <v>220</v>
      </c>
      <c r="J21" s="77">
        <v>0</v>
      </c>
      <c r="K21" t="s">
        <v>220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227</v>
      </c>
      <c r="C27" s="16"/>
      <c r="D27" s="16"/>
      <c r="E27" s="16"/>
    </row>
    <row r="28" spans="2:19">
      <c r="B28" t="s">
        <v>297</v>
      </c>
      <c r="C28" s="16"/>
      <c r="D28" s="16"/>
      <c r="E28" s="16"/>
    </row>
    <row r="29" spans="2:19">
      <c r="B29" t="s">
        <v>298</v>
      </c>
      <c r="C29" s="16"/>
      <c r="D29" s="16"/>
      <c r="E29" s="16"/>
    </row>
    <row r="30" spans="2:19">
      <c r="B30" t="s">
        <v>299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21" sqref="K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1683134.85</v>
      </c>
      <c r="I11" s="7"/>
      <c r="J11" s="75">
        <v>12987.265760815921</v>
      </c>
      <c r="K11" s="7"/>
      <c r="L11" s="76">
        <v>1</v>
      </c>
      <c r="M11" s="76">
        <v>2.6200000000000001E-2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189863.91</v>
      </c>
      <c r="J12" s="81">
        <v>7719.0866324362996</v>
      </c>
      <c r="L12" s="80">
        <v>0.59440000000000004</v>
      </c>
      <c r="M12" s="80">
        <v>1.5599999999999999E-2</v>
      </c>
    </row>
    <row r="13" spans="2:98">
      <c r="B13" t="s">
        <v>674</v>
      </c>
      <c r="C13" t="s">
        <v>675</v>
      </c>
      <c r="D13" t="s">
        <v>123</v>
      </c>
      <c r="E13" t="s">
        <v>676</v>
      </c>
      <c r="F13" t="s">
        <v>677</v>
      </c>
      <c r="G13" t="s">
        <v>102</v>
      </c>
      <c r="H13" s="77">
        <v>10</v>
      </c>
      <c r="I13" s="77">
        <v>38276775.862069003</v>
      </c>
      <c r="J13" s="77">
        <v>3827.6775862068998</v>
      </c>
      <c r="K13" s="86">
        <v>9.482758620689655E-3</v>
      </c>
      <c r="L13" s="78">
        <v>0.29470000000000002</v>
      </c>
      <c r="M13" s="78">
        <v>7.7000000000000002E-3</v>
      </c>
    </row>
    <row r="14" spans="2:98">
      <c r="B14" t="s">
        <v>678</v>
      </c>
      <c r="C14" t="s">
        <v>679</v>
      </c>
      <c r="D14" t="s">
        <v>123</v>
      </c>
      <c r="E14" t="s">
        <v>680</v>
      </c>
      <c r="F14" t="s">
        <v>352</v>
      </c>
      <c r="G14" t="s">
        <v>102</v>
      </c>
      <c r="H14" s="77">
        <v>40.909999999999997</v>
      </c>
      <c r="I14" s="77">
        <v>4645000</v>
      </c>
      <c r="J14" s="77">
        <v>1900.2695000000001</v>
      </c>
      <c r="K14" s="86">
        <v>2.0500000000000001E-2</v>
      </c>
      <c r="L14" s="78">
        <v>0.14630000000000001</v>
      </c>
      <c r="M14" s="78">
        <v>3.8E-3</v>
      </c>
    </row>
    <row r="15" spans="2:98">
      <c r="B15" t="s">
        <v>681</v>
      </c>
      <c r="C15" t="s">
        <v>682</v>
      </c>
      <c r="D15" t="s">
        <v>123</v>
      </c>
      <c r="E15" t="s">
        <v>683</v>
      </c>
      <c r="F15" t="s">
        <v>459</v>
      </c>
      <c r="G15" t="s">
        <v>106</v>
      </c>
      <c r="H15" s="77">
        <v>189813</v>
      </c>
      <c r="I15" s="77">
        <v>296.07694599999968</v>
      </c>
      <c r="J15" s="77">
        <v>1991.1395462293999</v>
      </c>
      <c r="K15" s="86">
        <v>1.8865322386018113E-3</v>
      </c>
      <c r="L15" s="78">
        <v>0.15329999999999999</v>
      </c>
      <c r="M15" s="78">
        <v>4.0000000000000001E-3</v>
      </c>
    </row>
    <row r="16" spans="2:98">
      <c r="B16" s="79" t="s">
        <v>225</v>
      </c>
      <c r="C16" s="16"/>
      <c r="D16" s="16"/>
      <c r="E16" s="16"/>
      <c r="H16" s="81">
        <v>1493270.94</v>
      </c>
      <c r="J16" s="81">
        <v>5268.1791283796201</v>
      </c>
      <c r="L16" s="80">
        <v>0.40560000000000002</v>
      </c>
      <c r="M16" s="80">
        <v>1.06E-2</v>
      </c>
    </row>
    <row r="17" spans="2:13">
      <c r="B17" s="79" t="s">
        <v>303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304</v>
      </c>
      <c r="C19" s="16"/>
      <c r="D19" s="16"/>
      <c r="E19" s="16"/>
      <c r="H19" s="81">
        <v>1493270.94</v>
      </c>
      <c r="J19" s="81">
        <v>5268.1791283796201</v>
      </c>
      <c r="L19" s="80">
        <v>0.40560000000000002</v>
      </c>
      <c r="M19" s="80">
        <v>1.06E-2</v>
      </c>
    </row>
    <row r="20" spans="2:13">
      <c r="B20" t="s">
        <v>684</v>
      </c>
      <c r="C20" t="s">
        <v>685</v>
      </c>
      <c r="D20" t="s">
        <v>123</v>
      </c>
      <c r="E20" t="s">
        <v>686</v>
      </c>
      <c r="F20" t="s">
        <v>687</v>
      </c>
      <c r="G20" t="s">
        <v>110</v>
      </c>
      <c r="H20" s="77">
        <v>390515</v>
      </c>
      <c r="I20" s="77">
        <v>100</v>
      </c>
      <c r="J20" s="77">
        <v>1361.2571869999999</v>
      </c>
      <c r="K20" s="78">
        <v>0.127</v>
      </c>
      <c r="L20" s="78">
        <v>0.1048</v>
      </c>
      <c r="M20" s="78">
        <v>2.7000000000000001E-3</v>
      </c>
    </row>
    <row r="21" spans="2:13">
      <c r="B21" t="s">
        <v>688</v>
      </c>
      <c r="C21" t="s">
        <v>689</v>
      </c>
      <c r="D21" t="s">
        <v>123</v>
      </c>
      <c r="E21" t="s">
        <v>690</v>
      </c>
      <c r="F21" t="s">
        <v>687</v>
      </c>
      <c r="G21" t="s">
        <v>110</v>
      </c>
      <c r="H21" s="77">
        <v>559290</v>
      </c>
      <c r="I21" s="77">
        <v>100</v>
      </c>
      <c r="J21" s="77">
        <v>1949.5730820000001</v>
      </c>
      <c r="K21" s="78">
        <v>4.1000000000000003E-3</v>
      </c>
      <c r="L21" s="78">
        <v>0.15010000000000001</v>
      </c>
      <c r="M21" s="78">
        <v>3.8999999999999998E-3</v>
      </c>
    </row>
    <row r="22" spans="2:13">
      <c r="B22" t="s">
        <v>691</v>
      </c>
      <c r="C22" t="s">
        <v>692</v>
      </c>
      <c r="D22" t="s">
        <v>123</v>
      </c>
      <c r="E22" t="s">
        <v>693</v>
      </c>
      <c r="F22" t="s">
        <v>687</v>
      </c>
      <c r="G22" t="s">
        <v>110</v>
      </c>
      <c r="H22" s="77">
        <v>459076</v>
      </c>
      <c r="I22" s="77">
        <v>107.45134000000007</v>
      </c>
      <c r="J22" s="77">
        <v>1719.4869746110201</v>
      </c>
      <c r="K22" s="86">
        <v>3.3340398624624552E-3</v>
      </c>
      <c r="L22" s="78">
        <v>0.13239999999999999</v>
      </c>
      <c r="M22" s="78">
        <v>3.5000000000000001E-3</v>
      </c>
    </row>
    <row r="23" spans="2:13">
      <c r="B23" t="s">
        <v>694</v>
      </c>
      <c r="C23" t="s">
        <v>695</v>
      </c>
      <c r="D23" t="s">
        <v>123</v>
      </c>
      <c r="E23" t="s">
        <v>676</v>
      </c>
      <c r="F23" t="s">
        <v>687</v>
      </c>
      <c r="G23" t="s">
        <v>110</v>
      </c>
      <c r="H23" s="77">
        <v>84389.94</v>
      </c>
      <c r="I23" s="77">
        <v>80.859623000000013</v>
      </c>
      <c r="J23" s="77">
        <v>237.86188476859999</v>
      </c>
      <c r="K23" s="86">
        <v>7.9000000000000008E-3</v>
      </c>
      <c r="L23" s="78">
        <v>1.83E-2</v>
      </c>
      <c r="M23" s="78">
        <v>5.0000000000000001E-4</v>
      </c>
    </row>
    <row r="24" spans="2:13">
      <c r="B24" t="s">
        <v>227</v>
      </c>
      <c r="C24" s="16"/>
      <c r="D24" s="16"/>
      <c r="E24" s="16"/>
    </row>
    <row r="25" spans="2:13">
      <c r="B25" t="s">
        <v>297</v>
      </c>
      <c r="C25" s="16"/>
      <c r="D25" s="16"/>
      <c r="E25" s="16"/>
    </row>
    <row r="26" spans="2:13">
      <c r="B26" t="s">
        <v>298</v>
      </c>
      <c r="C26" s="16"/>
      <c r="D26" s="16"/>
      <c r="E26" s="16"/>
    </row>
    <row r="27" spans="2:13">
      <c r="B27" t="s">
        <v>299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topLeftCell="A13" workbookViewId="0">
      <selection activeCell="P14" sqref="P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8.710937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7362475.04</v>
      </c>
      <c r="G11" s="7"/>
      <c r="H11" s="75">
        <v>19685.217815411666</v>
      </c>
      <c r="I11" s="7"/>
      <c r="J11" s="76">
        <v>1</v>
      </c>
      <c r="K11" s="76">
        <v>3.9699999999999999E-2</v>
      </c>
      <c r="L11" s="19"/>
      <c r="M11" s="19"/>
      <c r="N11" s="19"/>
      <c r="O11" s="19"/>
      <c r="AW11" s="16"/>
    </row>
    <row r="12" spans="2:49">
      <c r="B12" s="79" t="s">
        <v>202</v>
      </c>
      <c r="C12" s="16"/>
      <c r="F12" s="81">
        <v>5939380.5800000001</v>
      </c>
      <c r="H12" s="81">
        <v>14241.142484832457</v>
      </c>
      <c r="J12" s="80">
        <v>0.72340000000000004</v>
      </c>
      <c r="K12" s="80">
        <v>2.87E-2</v>
      </c>
    </row>
    <row r="13" spans="2:49">
      <c r="B13" s="79" t="s">
        <v>696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49">
      <c r="B15" s="79" t="s">
        <v>697</v>
      </c>
      <c r="C15" s="16"/>
      <c r="F15" s="81">
        <v>1779779</v>
      </c>
      <c r="H15" s="81">
        <v>1803.1798902477999</v>
      </c>
      <c r="J15" s="80">
        <v>9.1600000000000001E-2</v>
      </c>
      <c r="K15" s="80">
        <v>3.5999999999999999E-3</v>
      </c>
    </row>
    <row r="16" spans="2:49">
      <c r="B16" t="s">
        <v>698</v>
      </c>
      <c r="C16">
        <v>74233</v>
      </c>
      <c r="D16" t="s">
        <v>102</v>
      </c>
      <c r="E16" t="s">
        <v>699</v>
      </c>
      <c r="F16" s="77">
        <v>1779779</v>
      </c>
      <c r="G16" s="77">
        <v>101.31482</v>
      </c>
      <c r="H16" s="77">
        <v>1803.1798902477999</v>
      </c>
      <c r="I16" s="78">
        <v>8.9300000000000004E-2</v>
      </c>
      <c r="J16" s="78">
        <v>9.1600000000000001E-2</v>
      </c>
      <c r="K16" s="78">
        <v>3.5999999999999999E-3</v>
      </c>
    </row>
    <row r="17" spans="2:11">
      <c r="B17" s="79" t="s">
        <v>700</v>
      </c>
      <c r="C17" s="16"/>
      <c r="F17" s="81">
        <v>1088012.94</v>
      </c>
      <c r="H17" s="81">
        <v>2131.3872332618198</v>
      </c>
      <c r="J17" s="80">
        <v>0.10829999999999999</v>
      </c>
      <c r="K17" s="80">
        <v>4.3E-3</v>
      </c>
    </row>
    <row r="18" spans="2:11">
      <c r="B18" t="s">
        <v>701</v>
      </c>
      <c r="C18">
        <v>74204</v>
      </c>
      <c r="D18" t="s">
        <v>102</v>
      </c>
      <c r="E18" t="s">
        <v>702</v>
      </c>
      <c r="F18" s="77">
        <v>1088012.94</v>
      </c>
      <c r="G18" s="77">
        <v>195.89723199999992</v>
      </c>
      <c r="H18" s="77">
        <v>2131.3872332618198</v>
      </c>
      <c r="I18" s="78">
        <v>7.8700000000000006E-2</v>
      </c>
      <c r="J18" s="78">
        <v>0.10829999999999999</v>
      </c>
      <c r="K18" s="78">
        <v>4.3E-3</v>
      </c>
    </row>
    <row r="19" spans="2:11">
      <c r="B19" s="79" t="s">
        <v>703</v>
      </c>
      <c r="C19" s="16"/>
      <c r="F19" s="81">
        <v>3071588.64</v>
      </c>
      <c r="H19" s="81">
        <v>10306.575361322835</v>
      </c>
      <c r="J19" s="80">
        <v>0.52359999999999995</v>
      </c>
      <c r="K19" s="80">
        <v>2.0799999999999999E-2</v>
      </c>
    </row>
    <row r="20" spans="2:11">
      <c r="B20" t="s">
        <v>795</v>
      </c>
      <c r="C20">
        <v>74241</v>
      </c>
      <c r="D20" t="s">
        <v>102</v>
      </c>
      <c r="E20" t="s">
        <v>704</v>
      </c>
      <c r="F20" s="77">
        <v>1019760</v>
      </c>
      <c r="G20" s="77">
        <v>100</v>
      </c>
      <c r="H20" s="77">
        <v>1019.76</v>
      </c>
      <c r="I20" s="78">
        <v>5.8299999999999998E-2</v>
      </c>
      <c r="J20" s="78">
        <v>5.1799999999999999E-2</v>
      </c>
      <c r="K20" s="78">
        <v>2.0999999999999999E-3</v>
      </c>
    </row>
    <row r="21" spans="2:11">
      <c r="B21" t="s">
        <v>705</v>
      </c>
      <c r="C21">
        <v>74217</v>
      </c>
      <c r="D21" t="s">
        <v>102</v>
      </c>
      <c r="E21" t="s">
        <v>706</v>
      </c>
      <c r="F21" s="77">
        <v>1066272.29</v>
      </c>
      <c r="G21" s="77">
        <v>89.89118499999995</v>
      </c>
      <c r="H21" s="77">
        <v>958.48479680763603</v>
      </c>
      <c r="I21" s="78">
        <v>0.15770000000000001</v>
      </c>
      <c r="J21" s="78">
        <v>4.87E-2</v>
      </c>
      <c r="K21" s="78">
        <v>1.9E-3</v>
      </c>
    </row>
    <row r="22" spans="2:11">
      <c r="B22" t="s">
        <v>707</v>
      </c>
      <c r="C22">
        <v>74231</v>
      </c>
      <c r="D22" t="s">
        <v>102</v>
      </c>
      <c r="E22" t="s">
        <v>708</v>
      </c>
      <c r="F22" s="77">
        <v>949976.35</v>
      </c>
      <c r="G22" s="77">
        <v>86.571577000000048</v>
      </c>
      <c r="H22" s="77">
        <v>822.40950732203999</v>
      </c>
      <c r="I22" s="78">
        <v>5.2600000000000001E-2</v>
      </c>
      <c r="J22" s="78">
        <v>4.1799999999999997E-2</v>
      </c>
      <c r="K22" s="78">
        <v>1.6999999999999999E-3</v>
      </c>
    </row>
    <row r="23" spans="2:11">
      <c r="B23" t="s">
        <v>709</v>
      </c>
      <c r="C23">
        <v>74239</v>
      </c>
      <c r="D23" t="s">
        <v>102</v>
      </c>
      <c r="E23" t="s">
        <v>710</v>
      </c>
      <c r="F23" s="77">
        <v>27319</v>
      </c>
      <c r="G23" s="77">
        <v>18.646799000000001</v>
      </c>
      <c r="H23" s="77">
        <v>5.0941190188099998</v>
      </c>
      <c r="I23" s="78">
        <v>3.456E-2</v>
      </c>
      <c r="J23" s="78">
        <v>2.9999999999999997E-4</v>
      </c>
      <c r="K23" s="78">
        <v>0</v>
      </c>
    </row>
    <row r="24" spans="2:11">
      <c r="B24" t="s">
        <v>711</v>
      </c>
      <c r="C24">
        <v>74196</v>
      </c>
      <c r="D24" t="s">
        <v>102</v>
      </c>
      <c r="E24" t="s">
        <v>712</v>
      </c>
      <c r="F24" s="77">
        <v>8261</v>
      </c>
      <c r="G24" s="77">
        <v>90798.050335000007</v>
      </c>
      <c r="H24" s="77">
        <v>7500.8269381743503</v>
      </c>
      <c r="I24" s="78">
        <v>5.6399999999999999E-2</v>
      </c>
      <c r="J24" s="78">
        <v>0.38100000000000001</v>
      </c>
      <c r="K24" s="78">
        <v>1.5100000000000001E-2</v>
      </c>
    </row>
    <row r="25" spans="2:11">
      <c r="B25" s="79" t="s">
        <v>225</v>
      </c>
      <c r="C25" s="16"/>
      <c r="F25" s="81">
        <v>1423094.46</v>
      </c>
      <c r="H25" s="81">
        <v>5444.0753305792123</v>
      </c>
      <c r="J25" s="80">
        <v>0.27660000000000001</v>
      </c>
      <c r="K25" s="80">
        <v>1.0999999999999999E-2</v>
      </c>
    </row>
    <row r="26" spans="2:11">
      <c r="B26" s="79" t="s">
        <v>713</v>
      </c>
      <c r="C26" s="16"/>
      <c r="F26" s="81">
        <v>279246.77</v>
      </c>
      <c r="H26" s="81">
        <v>1170.4112958339799</v>
      </c>
      <c r="J26" s="80">
        <v>5.9499999999999997E-2</v>
      </c>
      <c r="K26" s="80">
        <v>2.3999999999999998E-3</v>
      </c>
    </row>
    <row r="27" spans="2:11">
      <c r="B27" t="s">
        <v>714</v>
      </c>
      <c r="C27">
        <v>74215</v>
      </c>
      <c r="D27" t="s">
        <v>106</v>
      </c>
      <c r="E27" t="s">
        <v>715</v>
      </c>
      <c r="F27" s="77">
        <v>279246.77</v>
      </c>
      <c r="G27" s="77">
        <v>118.29848799999984</v>
      </c>
      <c r="H27" s="77">
        <v>1170.4112958339799</v>
      </c>
      <c r="I27" s="78">
        <v>3.5400000000000001E-2</v>
      </c>
      <c r="J27" s="78">
        <v>5.9499999999999997E-2</v>
      </c>
      <c r="K27" s="78">
        <v>2.3999999999999998E-3</v>
      </c>
    </row>
    <row r="28" spans="2:11">
      <c r="B28" s="79" t="s">
        <v>716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/>
      <c r="J29" s="78">
        <v>0</v>
      </c>
      <c r="K29" s="78">
        <v>0</v>
      </c>
    </row>
    <row r="30" spans="2:11">
      <c r="B30" s="79" t="s">
        <v>717</v>
      </c>
      <c r="C30" s="16"/>
      <c r="F30" s="81">
        <v>286646</v>
      </c>
      <c r="H30" s="81">
        <v>1178.4426176076799</v>
      </c>
      <c r="J30" s="80">
        <v>5.9900000000000002E-2</v>
      </c>
      <c r="K30" s="80">
        <v>2.3999999999999998E-3</v>
      </c>
    </row>
    <row r="31" spans="2:11">
      <c r="B31" t="s">
        <v>718</v>
      </c>
      <c r="C31">
        <v>74192</v>
      </c>
      <c r="D31" t="s">
        <v>106</v>
      </c>
      <c r="E31" t="s">
        <v>719</v>
      </c>
      <c r="F31" s="77">
        <v>286646</v>
      </c>
      <c r="G31" s="77">
        <v>116.03564000000007</v>
      </c>
      <c r="H31" s="77">
        <v>1178.4426176076799</v>
      </c>
      <c r="I31" s="78">
        <v>3.5400000000000001E-2</v>
      </c>
      <c r="J31" s="78">
        <v>5.9900000000000002E-2</v>
      </c>
      <c r="K31" s="78">
        <v>2.3999999999999998E-3</v>
      </c>
    </row>
    <row r="32" spans="2:11">
      <c r="B32" s="79" t="s">
        <v>720</v>
      </c>
      <c r="C32" s="16"/>
      <c r="F32" s="81">
        <v>857201.69</v>
      </c>
      <c r="H32" s="81">
        <v>3095.2214171375522</v>
      </c>
      <c r="J32" s="80">
        <v>0.15720000000000001</v>
      </c>
      <c r="K32" s="80">
        <v>6.1999999999999998E-3</v>
      </c>
    </row>
    <row r="33" spans="2:11">
      <c r="B33" t="s">
        <v>721</v>
      </c>
      <c r="C33">
        <v>74205</v>
      </c>
      <c r="D33" t="s">
        <v>110</v>
      </c>
      <c r="E33" t="s">
        <v>722</v>
      </c>
      <c r="F33" s="77">
        <v>257875</v>
      </c>
      <c r="G33" s="77">
        <v>133.51329999999945</v>
      </c>
      <c r="H33" s="77">
        <v>1200.1519549147699</v>
      </c>
      <c r="I33" s="78">
        <v>0.19639999999999999</v>
      </c>
      <c r="J33" s="78">
        <v>6.0999999999999999E-2</v>
      </c>
      <c r="K33" s="78">
        <v>2.3999999999999998E-3</v>
      </c>
    </row>
    <row r="34" spans="2:11">
      <c r="B34" t="s">
        <v>723</v>
      </c>
      <c r="C34">
        <v>74193</v>
      </c>
      <c r="D34" t="s">
        <v>106</v>
      </c>
      <c r="E34" t="s">
        <v>259</v>
      </c>
      <c r="F34" s="77">
        <v>112348.88</v>
      </c>
      <c r="G34" s="77">
        <v>27.003250000000051</v>
      </c>
      <c r="H34" s="77">
        <v>107.48699878946</v>
      </c>
      <c r="I34" s="78">
        <v>1.0200000000000001E-2</v>
      </c>
      <c r="J34" s="78">
        <v>5.4999999999999997E-3</v>
      </c>
      <c r="K34" s="78">
        <v>2.0000000000000001E-4</v>
      </c>
    </row>
    <row r="35" spans="2:11">
      <c r="B35" t="s">
        <v>724</v>
      </c>
      <c r="C35">
        <v>74207</v>
      </c>
      <c r="D35" t="s">
        <v>106</v>
      </c>
      <c r="E35" t="s">
        <v>725</v>
      </c>
      <c r="F35" s="77">
        <v>231622.75</v>
      </c>
      <c r="G35" s="77">
        <v>171.28326100000001</v>
      </c>
      <c r="H35" s="77">
        <v>1405.61793093754</v>
      </c>
      <c r="I35" s="78">
        <v>1.1111111111111111E-3</v>
      </c>
      <c r="J35" s="78">
        <v>7.1400000000000005E-2</v>
      </c>
      <c r="K35" s="78">
        <v>2.8E-3</v>
      </c>
    </row>
    <row r="36" spans="2:11">
      <c r="B36" t="s">
        <v>726</v>
      </c>
      <c r="C36">
        <v>74197</v>
      </c>
      <c r="D36" t="s">
        <v>106</v>
      </c>
      <c r="E36" t="s">
        <v>727</v>
      </c>
      <c r="F36" s="77">
        <v>255355.06</v>
      </c>
      <c r="G36" s="77">
        <v>42.218949000000038</v>
      </c>
      <c r="H36" s="77">
        <v>381.96453249578201</v>
      </c>
      <c r="I36" s="78">
        <v>2.53E-2</v>
      </c>
      <c r="J36" s="78">
        <v>1.9400000000000001E-2</v>
      </c>
      <c r="K36" s="78">
        <v>8.0000000000000004E-4</v>
      </c>
    </row>
    <row r="37" spans="2:11">
      <c r="B37" t="s">
        <v>227</v>
      </c>
      <c r="C37" s="16"/>
    </row>
    <row r="38" spans="2:11">
      <c r="B38" t="s">
        <v>297</v>
      </c>
      <c r="C38" s="16"/>
    </row>
    <row r="39" spans="2:11">
      <c r="B39" t="s">
        <v>298</v>
      </c>
      <c r="C39" s="16"/>
    </row>
    <row r="40" spans="2:11">
      <c r="B40" t="s">
        <v>299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220</v>
      </c>
      <c r="C13" t="s">
        <v>220</v>
      </c>
      <c r="D13" t="s">
        <v>220</v>
      </c>
      <c r="E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-995988</v>
      </c>
      <c r="H11" s="7"/>
      <c r="I11" s="75">
        <v>-182.13117779197211</v>
      </c>
      <c r="J11" s="76">
        <v>1</v>
      </c>
      <c r="K11" s="76">
        <v>-4.0000000000000002E-4</v>
      </c>
      <c r="AW11" s="16"/>
    </row>
    <row r="12" spans="2:49">
      <c r="B12" s="79" t="s">
        <v>202</v>
      </c>
      <c r="C12" s="16"/>
      <c r="D12" s="16"/>
      <c r="G12" s="81">
        <v>-995988</v>
      </c>
      <c r="I12" s="81">
        <v>-182.13117779197211</v>
      </c>
      <c r="J12" s="80">
        <v>1</v>
      </c>
      <c r="K12" s="80">
        <v>-4.0000000000000002E-4</v>
      </c>
    </row>
    <row r="13" spans="2:49">
      <c r="B13" s="79" t="s">
        <v>636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637</v>
      </c>
      <c r="C15" s="16"/>
      <c r="D15" s="16"/>
      <c r="G15" s="81">
        <v>-7418988</v>
      </c>
      <c r="I15" s="81">
        <v>-631.24912484631511</v>
      </c>
      <c r="J15" s="80">
        <v>3.4659</v>
      </c>
      <c r="K15" s="80">
        <v>-1.2999999999999999E-3</v>
      </c>
    </row>
    <row r="16" spans="2:49">
      <c r="B16" t="s">
        <v>730</v>
      </c>
      <c r="C16" t="s">
        <v>731</v>
      </c>
      <c r="D16" t="s">
        <v>123</v>
      </c>
      <c r="E16" t="s">
        <v>110</v>
      </c>
      <c r="F16" t="s">
        <v>732</v>
      </c>
      <c r="G16" s="77">
        <v>-1402167</v>
      </c>
      <c r="H16" s="77">
        <v>3.8820215261744142</v>
      </c>
      <c r="I16" s="77">
        <v>-54.432424772913997</v>
      </c>
      <c r="J16" s="78">
        <v>0.2989</v>
      </c>
      <c r="K16" s="78">
        <v>-1E-4</v>
      </c>
    </row>
    <row r="17" spans="2:11">
      <c r="B17" t="s">
        <v>733</v>
      </c>
      <c r="C17" t="s">
        <v>734</v>
      </c>
      <c r="D17" t="s">
        <v>123</v>
      </c>
      <c r="E17" t="s">
        <v>110</v>
      </c>
      <c r="F17" t="s">
        <v>732</v>
      </c>
      <c r="G17" s="77">
        <v>-379821</v>
      </c>
      <c r="H17" s="77">
        <v>3.7222711990187745</v>
      </c>
      <c r="I17" s="77">
        <v>-14.1379676908251</v>
      </c>
      <c r="J17" s="78">
        <v>7.7600000000000002E-2</v>
      </c>
      <c r="K17" s="78">
        <v>0</v>
      </c>
    </row>
    <row r="18" spans="2:11">
      <c r="B18" t="s">
        <v>735</v>
      </c>
      <c r="C18" t="s">
        <v>736</v>
      </c>
      <c r="D18" t="s">
        <v>123</v>
      </c>
      <c r="E18" t="s">
        <v>106</v>
      </c>
      <c r="F18" t="s">
        <v>732</v>
      </c>
      <c r="G18" s="77">
        <v>-5637000</v>
      </c>
      <c r="H18" s="77">
        <v>9.9818827813123292</v>
      </c>
      <c r="I18" s="77">
        <v>-562.67873238257596</v>
      </c>
      <c r="J18" s="78">
        <v>3.0893999999999999</v>
      </c>
      <c r="K18" s="78">
        <v>-1.1000000000000001E-3</v>
      </c>
    </row>
    <row r="19" spans="2:11">
      <c r="B19" s="79" t="s">
        <v>729</v>
      </c>
      <c r="C19" s="16"/>
      <c r="D19" s="16"/>
      <c r="G19" s="81">
        <v>0</v>
      </c>
      <c r="I19" s="81">
        <v>321.07012631853399</v>
      </c>
      <c r="J19" s="80">
        <v>-1.7628999999999999</v>
      </c>
      <c r="K19" s="80">
        <v>5.9999999999999995E-4</v>
      </c>
    </row>
    <row r="20" spans="2:11">
      <c r="B20" t="s">
        <v>737</v>
      </c>
      <c r="C20" t="s">
        <v>738</v>
      </c>
      <c r="D20" t="s">
        <v>123</v>
      </c>
      <c r="E20" t="s">
        <v>110</v>
      </c>
      <c r="F20" t="s">
        <v>242</v>
      </c>
      <c r="G20" s="77">
        <v>628000</v>
      </c>
      <c r="H20" s="77">
        <v>-30.948322084077866</v>
      </c>
      <c r="I20" s="77">
        <v>-194.355462688009</v>
      </c>
      <c r="J20" s="78">
        <v>1.0670999999999999</v>
      </c>
      <c r="K20" s="78">
        <v>-4.0000000000000002E-4</v>
      </c>
    </row>
    <row r="21" spans="2:11">
      <c r="B21" t="s">
        <v>739</v>
      </c>
      <c r="C21" t="s">
        <v>740</v>
      </c>
      <c r="D21" t="s">
        <v>123</v>
      </c>
      <c r="E21" t="s">
        <v>110</v>
      </c>
      <c r="F21" t="s">
        <v>455</v>
      </c>
      <c r="G21" s="77">
        <v>628000</v>
      </c>
      <c r="H21" s="77">
        <v>-33.086597225018473</v>
      </c>
      <c r="I21" s="77">
        <v>-207.78383057311601</v>
      </c>
      <c r="J21" s="78">
        <v>1.1408</v>
      </c>
      <c r="K21" s="78">
        <v>-4.0000000000000002E-4</v>
      </c>
    </row>
    <row r="22" spans="2:11">
      <c r="B22" t="s">
        <v>741</v>
      </c>
      <c r="C22" t="s">
        <v>742</v>
      </c>
      <c r="D22" t="s">
        <v>123</v>
      </c>
      <c r="E22" t="s">
        <v>110</v>
      </c>
      <c r="F22" t="s">
        <v>743</v>
      </c>
      <c r="G22" s="77">
        <v>628000</v>
      </c>
      <c r="H22" s="77">
        <v>-46.407000339996976</v>
      </c>
      <c r="I22" s="77">
        <v>-291.435962135181</v>
      </c>
      <c r="J22" s="78">
        <v>1.6001000000000001</v>
      </c>
      <c r="K22" s="78">
        <v>-5.9999999999999995E-4</v>
      </c>
    </row>
    <row r="23" spans="2:11">
      <c r="B23" t="s">
        <v>744</v>
      </c>
      <c r="C23" t="s">
        <v>745</v>
      </c>
      <c r="D23" t="s">
        <v>123</v>
      </c>
      <c r="E23" t="s">
        <v>110</v>
      </c>
      <c r="F23" t="s">
        <v>424</v>
      </c>
      <c r="G23" s="77">
        <v>-1884000</v>
      </c>
      <c r="H23" s="77">
        <v>-53.855911980617833</v>
      </c>
      <c r="I23" s="77">
        <v>1014.64538171484</v>
      </c>
      <c r="J23" s="78">
        <v>-5.5709999999999997</v>
      </c>
      <c r="K23" s="78">
        <v>2E-3</v>
      </c>
    </row>
    <row r="24" spans="2:11">
      <c r="B24" s="79" t="s">
        <v>638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596</v>
      </c>
      <c r="C26" s="16"/>
      <c r="D26" s="16"/>
      <c r="G26" s="81">
        <v>6423000</v>
      </c>
      <c r="I26" s="81">
        <v>128.04782073580901</v>
      </c>
      <c r="J26" s="80">
        <v>-0.70309999999999995</v>
      </c>
      <c r="K26" s="80">
        <v>2.9999999999999997E-4</v>
      </c>
    </row>
    <row r="27" spans="2:11">
      <c r="B27" t="s">
        <v>746</v>
      </c>
      <c r="C27" t="s">
        <v>747</v>
      </c>
      <c r="D27" t="s">
        <v>123</v>
      </c>
      <c r="E27" t="s">
        <v>102</v>
      </c>
      <c r="F27" t="s">
        <v>748</v>
      </c>
      <c r="G27" s="77">
        <v>6423000</v>
      </c>
      <c r="H27" s="77">
        <v>1.993582760949852</v>
      </c>
      <c r="I27" s="77">
        <v>128.04782073580901</v>
      </c>
      <c r="J27" s="78">
        <v>-0.70309999999999995</v>
      </c>
      <c r="K27" s="78">
        <v>2.9999999999999997E-4</v>
      </c>
    </row>
    <row r="28" spans="2:11">
      <c r="B28" s="79" t="s">
        <v>225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636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220</v>
      </c>
      <c r="C30" t="s">
        <v>220</v>
      </c>
      <c r="D30" t="s">
        <v>220</v>
      </c>
      <c r="E30" t="s">
        <v>220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639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220</v>
      </c>
      <c r="C32" t="s">
        <v>220</v>
      </c>
      <c r="D32" t="s">
        <v>220</v>
      </c>
      <c r="E32" t="s">
        <v>220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638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220</v>
      </c>
      <c r="C34" t="s">
        <v>220</v>
      </c>
      <c r="D34" t="s">
        <v>220</v>
      </c>
      <c r="E34" t="s">
        <v>220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596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220</v>
      </c>
      <c r="C36" t="s">
        <v>220</v>
      </c>
      <c r="D36" t="s">
        <v>220</v>
      </c>
      <c r="E36" t="s">
        <v>220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227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B40" t="s">
        <v>299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650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650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2.65</v>
      </c>
      <c r="J11" s="18"/>
      <c r="K11" s="18"/>
      <c r="L11" s="18"/>
      <c r="M11" s="76">
        <v>3.9800000000000002E-2</v>
      </c>
      <c r="N11" s="75">
        <v>5457763.2050000001</v>
      </c>
      <c r="O11" s="7"/>
      <c r="P11" s="75">
        <v>6198.1324054541028</v>
      </c>
      <c r="Q11" s="76">
        <v>1</v>
      </c>
      <c r="R11" s="76">
        <v>1.2500000000000001E-2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2.65</v>
      </c>
      <c r="M12" s="80">
        <v>3.9800000000000002E-2</v>
      </c>
      <c r="N12" s="81">
        <v>5457763.2050000001</v>
      </c>
      <c r="P12" s="81">
        <v>6198.1324054541028</v>
      </c>
      <c r="Q12" s="80">
        <v>1</v>
      </c>
      <c r="R12" s="80">
        <v>1.2500000000000001E-2</v>
      </c>
    </row>
    <row r="13" spans="2:60">
      <c r="B13" s="79" t="s">
        <v>749</v>
      </c>
      <c r="I13" s="81">
        <v>3.87</v>
      </c>
      <c r="M13" s="80">
        <v>0</v>
      </c>
      <c r="N13" s="81">
        <v>3160084.9049999998</v>
      </c>
      <c r="P13" s="81">
        <v>3731.4388600000002</v>
      </c>
      <c r="Q13" s="80">
        <v>0.60199999999999998</v>
      </c>
      <c r="R13" s="80">
        <v>7.4999999999999997E-3</v>
      </c>
    </row>
    <row r="14" spans="2:60">
      <c r="B14" t="s">
        <v>794</v>
      </c>
      <c r="C14" t="s">
        <v>750</v>
      </c>
      <c r="D14" t="s">
        <v>751</v>
      </c>
      <c r="F14" t="s">
        <v>752</v>
      </c>
      <c r="G14" t="s">
        <v>753</v>
      </c>
      <c r="H14" t="s">
        <v>754</v>
      </c>
      <c r="I14" s="77">
        <v>3.87</v>
      </c>
      <c r="J14" t="s">
        <v>755</v>
      </c>
      <c r="K14" t="s">
        <v>102</v>
      </c>
      <c r="L14" s="78">
        <v>0</v>
      </c>
      <c r="M14" s="78">
        <v>0</v>
      </c>
      <c r="N14" s="77">
        <v>3160084.9049999998</v>
      </c>
      <c r="O14" s="77">
        <v>118.08033556617366</v>
      </c>
      <c r="P14" s="77">
        <v>3731.4388600000002</v>
      </c>
      <c r="Q14" s="78">
        <v>0.60199999999999998</v>
      </c>
      <c r="R14" s="78">
        <v>7.4999999999999997E-3</v>
      </c>
    </row>
    <row r="15" spans="2:60">
      <c r="B15" s="79" t="s">
        <v>756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758</v>
      </c>
      <c r="I19" s="81">
        <v>0.34</v>
      </c>
      <c r="M19" s="80">
        <v>3.6600000000000001E-2</v>
      </c>
      <c r="N19" s="81">
        <v>1071678.3</v>
      </c>
      <c r="P19" s="81">
        <v>1387.323145454103</v>
      </c>
      <c r="Q19" s="80">
        <v>0.2238</v>
      </c>
      <c r="R19" s="80">
        <v>2.8E-3</v>
      </c>
    </row>
    <row r="20" spans="2:18">
      <c r="B20" t="s">
        <v>759</v>
      </c>
      <c r="C20" t="s">
        <v>750</v>
      </c>
      <c r="D20" t="s">
        <v>760</v>
      </c>
      <c r="E20" t="s">
        <v>676</v>
      </c>
      <c r="F20" t="s">
        <v>761</v>
      </c>
      <c r="G20" t="s">
        <v>762</v>
      </c>
      <c r="H20" t="s">
        <v>754</v>
      </c>
      <c r="J20" t="s">
        <v>677</v>
      </c>
      <c r="K20" t="s">
        <v>102</v>
      </c>
      <c r="L20" s="78">
        <v>0</v>
      </c>
      <c r="M20" s="78">
        <v>0</v>
      </c>
      <c r="N20" s="77">
        <v>143328.9</v>
      </c>
      <c r="O20" s="77">
        <v>303.92156899999998</v>
      </c>
      <c r="P20" s="77">
        <v>435.60744171044098</v>
      </c>
      <c r="Q20" s="78">
        <v>7.0300000000000001E-2</v>
      </c>
      <c r="R20" s="78">
        <v>8.9999999999999998E-4</v>
      </c>
    </row>
    <row r="21" spans="2:18">
      <c r="B21" t="s">
        <v>763</v>
      </c>
      <c r="C21" t="s">
        <v>750</v>
      </c>
      <c r="D21" t="s">
        <v>764</v>
      </c>
      <c r="E21" t="s">
        <v>676</v>
      </c>
      <c r="F21" t="s">
        <v>761</v>
      </c>
      <c r="G21" t="s">
        <v>765</v>
      </c>
      <c r="H21" t="s">
        <v>754</v>
      </c>
      <c r="I21" s="77">
        <v>0.49</v>
      </c>
      <c r="J21" t="s">
        <v>677</v>
      </c>
      <c r="K21" t="s">
        <v>102</v>
      </c>
      <c r="L21" s="78">
        <v>7.0000000000000007E-2</v>
      </c>
      <c r="M21" s="78">
        <v>5.3400000000000003E-2</v>
      </c>
      <c r="N21" s="77">
        <v>928349.4</v>
      </c>
      <c r="O21" s="77">
        <v>102.51697299999999</v>
      </c>
      <c r="P21" s="77">
        <v>951.71570374366195</v>
      </c>
      <c r="Q21" s="78">
        <v>0.1535</v>
      </c>
      <c r="R21" s="78">
        <v>1.9E-3</v>
      </c>
    </row>
    <row r="22" spans="2:18">
      <c r="B22" s="79" t="s">
        <v>766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220</v>
      </c>
      <c r="D23" t="s">
        <v>220</v>
      </c>
      <c r="F23" t="s">
        <v>220</v>
      </c>
      <c r="I23" s="77">
        <v>0</v>
      </c>
      <c r="J23" t="s">
        <v>220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768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220</v>
      </c>
      <c r="D26" t="s">
        <v>220</v>
      </c>
      <c r="F26" t="s">
        <v>220</v>
      </c>
      <c r="I26" s="77">
        <v>0</v>
      </c>
      <c r="J26" t="s">
        <v>220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769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220</v>
      </c>
      <c r="D28" t="s">
        <v>220</v>
      </c>
      <c r="F28" t="s">
        <v>220</v>
      </c>
      <c r="I28" s="77">
        <v>0</v>
      </c>
      <c r="J28" t="s">
        <v>220</v>
      </c>
      <c r="K28" t="s">
        <v>220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770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220</v>
      </c>
      <c r="D30" t="s">
        <v>220</v>
      </c>
      <c r="F30" t="s">
        <v>220</v>
      </c>
      <c r="I30" s="77">
        <v>0</v>
      </c>
      <c r="J30" t="s">
        <v>220</v>
      </c>
      <c r="K30" t="s">
        <v>220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771</v>
      </c>
      <c r="I31" s="81">
        <v>1.42</v>
      </c>
      <c r="M31" s="80">
        <v>0.18149999999999999</v>
      </c>
      <c r="N31" s="81">
        <v>1226000</v>
      </c>
      <c r="P31" s="81">
        <v>1079.3704</v>
      </c>
      <c r="Q31" s="80">
        <v>0.1741</v>
      </c>
      <c r="R31" s="80">
        <v>2.2000000000000001E-3</v>
      </c>
    </row>
    <row r="32" spans="2:18">
      <c r="B32" t="s">
        <v>772</v>
      </c>
      <c r="C32" t="s">
        <v>750</v>
      </c>
      <c r="D32" t="s">
        <v>773</v>
      </c>
      <c r="E32" t="s">
        <v>774</v>
      </c>
      <c r="F32" t="s">
        <v>395</v>
      </c>
      <c r="G32" t="s">
        <v>775</v>
      </c>
      <c r="H32" t="s">
        <v>150</v>
      </c>
      <c r="I32" s="77">
        <v>1.42</v>
      </c>
      <c r="J32" t="s">
        <v>459</v>
      </c>
      <c r="K32" t="s">
        <v>102</v>
      </c>
      <c r="L32" s="78">
        <v>5.1799999999999999E-2</v>
      </c>
      <c r="M32" s="78">
        <v>0.18149999999999999</v>
      </c>
      <c r="N32" s="77">
        <v>1226000</v>
      </c>
      <c r="O32" s="77">
        <v>88.04</v>
      </c>
      <c r="P32" s="77">
        <v>1079.3704</v>
      </c>
      <c r="Q32" s="78">
        <v>0.1741</v>
      </c>
      <c r="R32" s="78">
        <v>2.2000000000000001E-3</v>
      </c>
    </row>
    <row r="33" spans="2:18">
      <c r="B33" s="79" t="s">
        <v>225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776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220</v>
      </c>
      <c r="D35" t="s">
        <v>220</v>
      </c>
      <c r="F35" t="s">
        <v>220</v>
      </c>
      <c r="I35" s="77">
        <v>0</v>
      </c>
      <c r="J35" t="s">
        <v>220</v>
      </c>
      <c r="K35" t="s">
        <v>220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757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220</v>
      </c>
      <c r="D37" t="s">
        <v>220</v>
      </c>
      <c r="F37" t="s">
        <v>220</v>
      </c>
      <c r="I37" s="77">
        <v>0</v>
      </c>
      <c r="J37" t="s">
        <v>220</v>
      </c>
      <c r="K37" t="s">
        <v>220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758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220</v>
      </c>
      <c r="D39" t="s">
        <v>220</v>
      </c>
      <c r="F39" t="s">
        <v>220</v>
      </c>
      <c r="I39" s="77">
        <v>0</v>
      </c>
      <c r="J39" t="s">
        <v>220</v>
      </c>
      <c r="K39" t="s">
        <v>220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771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220</v>
      </c>
      <c r="D41" t="s">
        <v>220</v>
      </c>
      <c r="F41" t="s">
        <v>220</v>
      </c>
      <c r="I41" s="77">
        <v>0</v>
      </c>
      <c r="J41" t="s">
        <v>220</v>
      </c>
      <c r="K41" t="s">
        <v>220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227</v>
      </c>
    </row>
    <row r="43" spans="2:18">
      <c r="B43" t="s">
        <v>297</v>
      </c>
    </row>
    <row r="44" spans="2:18">
      <c r="B44" t="s">
        <v>298</v>
      </c>
    </row>
    <row r="45" spans="2:18">
      <c r="B45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2437000</v>
      </c>
      <c r="L11" s="7"/>
      <c r="M11" s="75">
        <v>2444.0372547945199</v>
      </c>
      <c r="N11" s="76">
        <v>1</v>
      </c>
      <c r="O11" s="76">
        <v>4.8999999999999998E-3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0.91</v>
      </c>
      <c r="J12" s="80">
        <v>3.09E-2</v>
      </c>
      <c r="K12" s="81">
        <v>2437000</v>
      </c>
      <c r="M12" s="81">
        <v>2444.0372547945199</v>
      </c>
      <c r="N12" s="80">
        <v>1</v>
      </c>
      <c r="O12" s="80">
        <v>4.8999999999999998E-3</v>
      </c>
    </row>
    <row r="13" spans="2:64">
      <c r="B13" s="79" t="s">
        <v>658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659</v>
      </c>
      <c r="G15" s="81">
        <v>0.91</v>
      </c>
      <c r="J15" s="80">
        <v>3.09E-2</v>
      </c>
      <c r="K15" s="81">
        <v>2437000</v>
      </c>
      <c r="M15" s="81">
        <v>2444.0372547945199</v>
      </c>
      <c r="N15" s="80">
        <v>1</v>
      </c>
      <c r="O15" s="80">
        <v>4.8999999999999998E-3</v>
      </c>
    </row>
    <row r="16" spans="2:64">
      <c r="B16" t="s">
        <v>777</v>
      </c>
      <c r="C16" t="s">
        <v>778</v>
      </c>
      <c r="D16" t="s">
        <v>211</v>
      </c>
      <c r="E16" t="s">
        <v>207</v>
      </c>
      <c r="F16" t="s">
        <v>208</v>
      </c>
      <c r="G16" s="77">
        <v>0.91</v>
      </c>
      <c r="H16" t="s">
        <v>102</v>
      </c>
      <c r="I16" s="78">
        <v>3.1E-2</v>
      </c>
      <c r="J16" s="78">
        <v>3.09E-2</v>
      </c>
      <c r="K16" s="77">
        <v>2437000</v>
      </c>
      <c r="L16" s="77">
        <v>100.28876712328766</v>
      </c>
      <c r="M16" s="77">
        <v>2444.0372547945199</v>
      </c>
      <c r="N16" s="78">
        <v>1</v>
      </c>
      <c r="O16" s="78">
        <v>4.8999999999999998E-3</v>
      </c>
    </row>
    <row r="17" spans="2:15">
      <c r="B17" s="79" t="s">
        <v>779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782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782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2663.311446876</v>
      </c>
      <c r="J11" s="76">
        <v>1</v>
      </c>
      <c r="K11" s="76">
        <v>5.4000000000000003E-3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2663.311446876</v>
      </c>
      <c r="J14" s="80">
        <v>1</v>
      </c>
      <c r="K14" s="80">
        <v>5.4000000000000003E-3</v>
      </c>
    </row>
    <row r="15" spans="2:60">
      <c r="B15" t="s">
        <v>783</v>
      </c>
      <c r="C15" t="s">
        <v>784</v>
      </c>
      <c r="D15" t="s">
        <v>220</v>
      </c>
      <c r="E15" t="s">
        <v>566</v>
      </c>
      <c r="F15" s="78">
        <v>0</v>
      </c>
      <c r="G15" t="s">
        <v>110</v>
      </c>
      <c r="H15" s="78">
        <v>0</v>
      </c>
      <c r="I15" s="77">
        <v>258.68825931600003</v>
      </c>
      <c r="J15" s="78">
        <v>9.7100000000000006E-2</v>
      </c>
      <c r="K15" s="78">
        <v>5.0000000000000001E-4</v>
      </c>
    </row>
    <row r="16" spans="2:60">
      <c r="B16" t="s">
        <v>785</v>
      </c>
      <c r="C16" t="s">
        <v>786</v>
      </c>
      <c r="D16" t="s">
        <v>220</v>
      </c>
      <c r="E16" t="s">
        <v>566</v>
      </c>
      <c r="F16" s="78">
        <v>0</v>
      </c>
      <c r="G16" t="s">
        <v>106</v>
      </c>
      <c r="H16" s="78">
        <v>0</v>
      </c>
      <c r="I16" s="77">
        <v>2404.6231875600001</v>
      </c>
      <c r="J16" s="78">
        <v>0.90290000000000004</v>
      </c>
      <c r="K16" s="78">
        <v>4.7999999999999996E-3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12191.73983008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5">
        <f>SUM(C13:C17)</f>
        <v>9498.4030000000002</v>
      </c>
    </row>
    <row r="13" spans="2:17">
      <c r="B13" s="82" t="s">
        <v>787</v>
      </c>
      <c r="C13" s="83">
        <v>240.464</v>
      </c>
      <c r="D13" s="84">
        <v>44926</v>
      </c>
    </row>
    <row r="14" spans="2:17">
      <c r="B14" t="s">
        <v>790</v>
      </c>
      <c r="C14" s="83">
        <v>1860.56</v>
      </c>
      <c r="D14" s="84">
        <v>46196</v>
      </c>
    </row>
    <row r="15" spans="2:17">
      <c r="B15" t="s">
        <v>791</v>
      </c>
      <c r="C15" s="83">
        <v>2042.982</v>
      </c>
      <c r="D15" s="84">
        <v>46204</v>
      </c>
    </row>
    <row r="16" spans="2:17">
      <c r="B16" t="s">
        <v>789</v>
      </c>
      <c r="C16" s="83">
        <v>2822.681</v>
      </c>
      <c r="D16" s="84">
        <v>46202</v>
      </c>
    </row>
    <row r="17" spans="2:4">
      <c r="B17" t="s">
        <v>795</v>
      </c>
      <c r="C17" s="83">
        <v>2531.7159999999999</v>
      </c>
      <c r="D17" s="84">
        <v>46213</v>
      </c>
    </row>
    <row r="18" spans="2:4">
      <c r="B18" s="79" t="s">
        <v>225</v>
      </c>
      <c r="C18" s="85">
        <f>SUM(C19:C21)</f>
        <v>2693.3368300799998</v>
      </c>
    </row>
    <row r="19" spans="2:4">
      <c r="B19" t="s">
        <v>792</v>
      </c>
      <c r="C19" s="83">
        <v>957.72206400000005</v>
      </c>
      <c r="D19" s="84">
        <v>44926</v>
      </c>
    </row>
    <row r="20" spans="2:4">
      <c r="B20" t="s">
        <v>793</v>
      </c>
      <c r="C20" s="83">
        <v>581.30425600000001</v>
      </c>
      <c r="D20" s="84">
        <v>44926</v>
      </c>
    </row>
    <row r="21" spans="2:4">
      <c r="B21" t="s">
        <v>788</v>
      </c>
      <c r="C21" s="83">
        <v>1154.3105100799999</v>
      </c>
      <c r="D21" s="84">
        <v>45748</v>
      </c>
    </row>
  </sheetData>
  <mergeCells count="1">
    <mergeCell ref="B7:D7"/>
  </mergeCells>
  <dataValidations count="1">
    <dataValidation allowBlank="1" showInputMessage="1" showErrorMessage="1" sqref="A1:A1048576 C1:C1048576 B1:B13 B22:B1048576 D1:D15 E1:XFD1048576 B18 D18: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658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659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658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659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35F00C-2854-4542-8027-2255496B5C0A}"/>
</file>

<file path=customXml/itemProps2.xml><?xml version="1.0" encoding="utf-8"?>
<ds:datastoreItem xmlns:ds="http://schemas.openxmlformats.org/officeDocument/2006/customXml" ds:itemID="{A072EBE7-6D09-443A-AB13-49EE52EBA435}"/>
</file>

<file path=customXml/itemProps3.xml><?xml version="1.0" encoding="utf-8"?>
<ds:datastoreItem xmlns:ds="http://schemas.openxmlformats.org/officeDocument/2006/customXml" ds:itemID="{B18A80FD-ABF0-417B-ADE1-129505350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2022-10-31T12:15:57Z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