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7" i="27" l="1"/>
  <c r="B11" i="27"/>
  <c r="B10" i="27" l="1"/>
</calcChain>
</file>

<file path=xl/sharedStrings.xml><?xml version="1.0" encoding="utf-8"?>
<sst xmlns="http://schemas.openxmlformats.org/spreadsheetml/2006/main" count="3983" uniqueCount="1027">
  <si>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</si>
  <si>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</si>
  <si>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</si>
  <si>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</si>
  <si>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</si>
  <si>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</si>
  <si>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</si>
  <si>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</si>
  <si>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</si>
  <si>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</si>
  <si>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</si>
  <si>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</si>
  <si>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</si>
  <si>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</si>
  <si>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</si>
  <si>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</si>
  <si>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</si>
  <si>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</si>
  <si>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</si>
  <si>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</si>
  <si>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</si>
  <si>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</si>
  <si>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</si>
  <si>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</si>
  <si>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</si>
  <si>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</si>
  <si>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</si>
  <si>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</si>
  <si>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</si>
  <si>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</si>
  <si>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</si>
  <si>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</si>
  <si>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</si>
  <si>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</si>
  <si>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</si>
  <si>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</si>
  <si>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</si>
  <si>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</si>
  <si>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</si>
  <si>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</si>
  <si>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</si>
  <si>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</si>
  <si>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</si>
  <si>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</si>
  <si>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</si>
  <si>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</si>
  <si>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</si>
  <si>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</si>
  <si>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</si>
  <si>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</si>
  <si>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</si>
  <si>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</si>
  <si>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</si>
  <si>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</si>
  <si>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</si>
  <si>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</si>
  <si>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</si>
  <si>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</si>
  <si>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</si>
  <si>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</si>
  <si>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</si>
  <si>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</si>
  <si>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</si>
  <si>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</si>
  <si>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</si>
  <si>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</si>
  <si>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</si>
  <si>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</si>
  <si>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</si>
  <si>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</si>
  <si>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</si>
  <si>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</si>
  <si>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</si>
  <si>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</si>
  <si>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</si>
  <si>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</si>
  <si>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</si>
  <si>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</si>
  <si>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</si>
  <si>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</si>
  <si>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</si>
  <si>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</si>
  <si>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</si>
  <si>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</si>
  <si>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</si>
  <si>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</si>
  <si>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</si>
  <si>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</si>
  <si>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</si>
  <si>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</si>
  <si>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</si>
  <si>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</si>
  <si>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</si>
  <si>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</si>
  <si>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</si>
  <si>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</si>
  <si>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</si>
  <si>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</si>
  <si>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</si>
  <si>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</si>
  <si>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</si>
  <si>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</si>
  <si>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</si>
  <si>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</si>
  <si>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</si>
  <si>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</si>
  <si>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</si>
  <si>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</si>
  <si>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</si>
  <si>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</si>
  <si>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</si>
  <si>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</si>
  <si>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</si>
  <si>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</si>
  <si>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</si>
  <si>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</si>
  <si>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</si>
  <si>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</si>
  <si>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</si>
  <si>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</si>
  <si>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</si>
  <si>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</si>
  <si>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</si>
  <si>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</si>
  <si>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</si>
  <si>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</si>
  <si>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</si>
  <si>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</si>
  <si>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</si>
  <si>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</si>
  <si>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</si>
  <si>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</si>
  <si>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</si>
  <si>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</si>
  <si>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</si>
  <si>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</si>
  <si>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</si>
  <si>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</si>
  <si>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</si>
  <si>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</si>
  <si>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</si>
  <si>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</si>
  <si>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</si>
  <si>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</si>
  <si>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</si>
  <si>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</si>
  <si>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</si>
  <si>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</si>
  <si>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</si>
  <si>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</si>
  <si>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</si>
  <si>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</si>
  <si>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</si>
  <si>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</si>
  <si>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</si>
  <si>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</si>
  <si>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</si>
  <si>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</si>
  <si>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</si>
  <si>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</si>
  <si>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</si>
  <si>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</si>
  <si>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</si>
  <si>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</si>
  <si>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</si>
  <si>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</si>
  <si>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</si>
  <si>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</si>
  <si>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</si>
  <si>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</si>
  <si>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</si>
  <si>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</si>
  <si>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</si>
  <si>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</si>
  <si>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</si>
  <si>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</si>
  <si>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</si>
  <si>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</si>
  <si>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</si>
  <si>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</si>
  <si>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</si>
  <si>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</si>
  <si>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</si>
  <si>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</si>
  <si>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</si>
  <si>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</si>
  <si>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</si>
  <si>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</si>
  <si>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</si>
  <si>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</si>
  <si>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</si>
  <si>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</si>
  <si>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</si>
  <si>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</si>
  <si>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</si>
  <si>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</si>
  <si>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פוליסות משתתפות ברווחים קרן ט' 35011</t>
  </si>
  <si>
    <t>35011 משתתפות קרן ט</t>
  </si>
  <si>
    <t>35011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</si>
  <si>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</si>
  <si>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</si>
  <si>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</si>
  <si>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</si>
  <si>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</si>
  <si>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</si>
  <si>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</si>
  <si>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</si>
  <si>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</si>
  <si>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</si>
  <si>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</si>
  <si>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</si>
  <si>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</si>
  <si>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</si>
  <si>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</si>
  <si>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</si>
  <si>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</si>
  <si>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</si>
  <si>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</si>
  <si>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</si>
  <si>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</si>
  <si>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</si>
  <si>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</si>
  <si>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</si>
  <si>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</si>
  <si>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</si>
  <si>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</si>
  <si>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</si>
  <si>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</si>
  <si>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</si>
  <si>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</si>
  <si>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</si>
  <si>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</si>
  <si>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</si>
  <si>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</si>
  <si>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720- בנק ישראל- מק"מ</t>
  </si>
  <si>
    <t>8200727</t>
  </si>
  <si>
    <t>RF</t>
  </si>
  <si>
    <t>18/08/19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</si>
  <si>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</si>
  <si>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</si>
  <si>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</si>
  <si>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</si>
  <si>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</si>
  <si>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</si>
  <si>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</si>
  <si>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</si>
  <si>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</si>
  <si>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</si>
  <si>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</si>
  <si>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</si>
  <si>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</si>
  <si>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אג32- פועלים הנפקות</t>
  </si>
  <si>
    <t>1940535</t>
  </si>
  <si>
    <t>520032640</t>
  </si>
  <si>
    <t>בנקים</t>
  </si>
  <si>
    <t>21/11/19</t>
  </si>
  <si>
    <t>עזריאלי אג"ח ה- קבוצת עזריאלי</t>
  </si>
  <si>
    <t>1156603</t>
  </si>
  <si>
    <t>510960719</t>
  </si>
  <si>
    <t>נדל"ן ובינוי</t>
  </si>
  <si>
    <t>AA+.IL</t>
  </si>
  <si>
    <t>22/01/19</t>
  </si>
  <si>
    <t>לאומי שה נד 300- לאומי</t>
  </si>
  <si>
    <t>6040257</t>
  </si>
  <si>
    <t>520018078</t>
  </si>
  <si>
    <t>AA.IL</t>
  </si>
  <si>
    <t>10/07/17</t>
  </si>
  <si>
    <t>פועלים הנ שה נד 1- פועלים הנפקות</t>
  </si>
  <si>
    <t>1940444</t>
  </si>
  <si>
    <t>אדמה אגח  2</t>
  </si>
  <si>
    <t>1110915</t>
  </si>
  <si>
    <t>520043605</t>
  </si>
  <si>
    <t>כימיה, גומי ופלסטיק</t>
  </si>
  <si>
    <t>AA-.IL</t>
  </si>
  <si>
    <t>07/01/13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</si>
  <si>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</si>
  <si>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</si>
  <si>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</si>
  <si>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</si>
  <si>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</si>
  <si>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</si>
  <si>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</si>
  <si>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</si>
  <si>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מזרחי טפחות שה 1</t>
  </si>
  <si>
    <t>6950083</t>
  </si>
  <si>
    <t>520000522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</si>
  <si>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</si>
  <si>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</si>
  <si>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</si>
  <si>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</si>
  <si>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</si>
  <si>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</si>
  <si>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</si>
  <si>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אנרגיה</t>
  </si>
  <si>
    <t>25/12/18</t>
  </si>
  <si>
    <t>אלרוב נדלן אגח ה- אלרוב נדל"ן</t>
  </si>
  <si>
    <t>3870169</t>
  </si>
  <si>
    <t>520038894</t>
  </si>
  <si>
    <t>A2.IL</t>
  </si>
  <si>
    <t>15/12/19</t>
  </si>
  <si>
    <t>אשטרום נכ אגח10</t>
  </si>
  <si>
    <t>2510204</t>
  </si>
  <si>
    <t>520036617</t>
  </si>
  <si>
    <t>A.IL</t>
  </si>
  <si>
    <t>בזן       אגח ז- בתי זיקוק</t>
  </si>
  <si>
    <t>2590438</t>
  </si>
  <si>
    <t>520036658</t>
  </si>
  <si>
    <t>30/12/15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</si>
  <si>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</si>
  <si>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</si>
  <si>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</si>
  <si>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</si>
  <si>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</si>
  <si>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</si>
  <si>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אג6- שיכון ובינוי</t>
  </si>
  <si>
    <t>1129733</t>
  </si>
  <si>
    <t>520036104</t>
  </si>
  <si>
    <t>12/03/18</t>
  </si>
  <si>
    <t>דה לסר אג4- דה לסר</t>
  </si>
  <si>
    <t>1132059</t>
  </si>
  <si>
    <t>1513</t>
  </si>
  <si>
    <t>A-.IL</t>
  </si>
  <si>
    <t>14/01/19</t>
  </si>
  <si>
    <t>שטראוס גרופ אג"ח ד</t>
  </si>
  <si>
    <t>7460363</t>
  </si>
  <si>
    <t>520003781</t>
  </si>
  <si>
    <t>מזון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</si>
  <si>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</si>
  <si>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</si>
  <si>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</si>
  <si>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</si>
  <si>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</si>
  <si>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</si>
  <si>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</si>
  <si>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</si>
  <si>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Aa2.IL</t>
  </si>
  <si>
    <t>15/12/15</t>
  </si>
  <si>
    <t>תעשיה אוירית אג"ח 4</t>
  </si>
  <si>
    <t>1133131</t>
  </si>
  <si>
    <t>520027194</t>
  </si>
  <si>
    <t>ביטחוניות</t>
  </si>
  <si>
    <t>04/08/14</t>
  </si>
  <si>
    <t>אלוני חץ אגח יב- אלוני חץ</t>
  </si>
  <si>
    <t>3900495</t>
  </si>
  <si>
    <t>520038506</t>
  </si>
  <si>
    <t>12/08/19</t>
  </si>
  <si>
    <t>הראל הנ אג14- הראל הנפקות</t>
  </si>
  <si>
    <t>1143122</t>
  </si>
  <si>
    <t>513834200</t>
  </si>
  <si>
    <t>02/12/19</t>
  </si>
  <si>
    <t>סאמיט     אגח י- סאמיט</t>
  </si>
  <si>
    <t>1143395</t>
  </si>
  <si>
    <t>520043720</t>
  </si>
  <si>
    <t>לייטסטון  אגח ב- לייטסטון</t>
  </si>
  <si>
    <t>1160746</t>
  </si>
  <si>
    <t>1630</t>
  </si>
  <si>
    <t>A+.IL</t>
  </si>
  <si>
    <t>02/10/19</t>
  </si>
  <si>
    <t>לייטסטון אג1- לייטסטון</t>
  </si>
  <si>
    <t>1133891</t>
  </si>
  <si>
    <t>27/12/18</t>
  </si>
  <si>
    <t>מויניאן אג"ח א'- מויניאן לימיטד</t>
  </si>
  <si>
    <t>1135656</t>
  </si>
  <si>
    <t>1643</t>
  </si>
  <si>
    <t>A1.IL</t>
  </si>
  <si>
    <t>31/03/19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</si>
  <si>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</si>
  <si>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</si>
  <si>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</si>
  <si>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</si>
  <si>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</si>
  <si>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</si>
  <si>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רילייטד אג1- רילייטד</t>
  </si>
  <si>
    <t>1134923</t>
  </si>
  <si>
    <t>1849766</t>
  </si>
  <si>
    <t>19/12/18</t>
  </si>
  <si>
    <t>אזורים   אגח 12</t>
  </si>
  <si>
    <t>7150360</t>
  </si>
  <si>
    <t>520025990</t>
  </si>
  <si>
    <t>04/08/16</t>
  </si>
  <si>
    <t>אנרג'יקס אגח א- אנרג'יקס</t>
  </si>
  <si>
    <t>1161751</t>
  </si>
  <si>
    <t>513901371</t>
  </si>
  <si>
    <t>אשדר      אגח ד- אשדר</t>
  </si>
  <si>
    <t>1135607</t>
  </si>
  <si>
    <t>510609761</t>
  </si>
  <si>
    <t>11/05/15</t>
  </si>
  <si>
    <t>אשדר אגח 5- אשדר</t>
  </si>
  <si>
    <t>1157783</t>
  </si>
  <si>
    <t>01/12/19</t>
  </si>
  <si>
    <t>חברה לישראל אגח 10</t>
  </si>
  <si>
    <t>5760236</t>
  </si>
  <si>
    <t>520028010</t>
  </si>
  <si>
    <t>השקעה ואחזקות</t>
  </si>
  <si>
    <t>31/05/16</t>
  </si>
  <si>
    <t>אפי נכסים אגח י- אפי נכסים</t>
  </si>
  <si>
    <t>1160878</t>
  </si>
  <si>
    <t>510560188</t>
  </si>
  <si>
    <t>A3.IL</t>
  </si>
  <si>
    <t>06/10/19</t>
  </si>
  <si>
    <t>דור אלון  אגח ה- דור אלון</t>
  </si>
  <si>
    <t>1136761</t>
  </si>
  <si>
    <t>520043878</t>
  </si>
  <si>
    <t>אלון רבוע כחול אג"ח ה- אלון רבוע כחול</t>
  </si>
  <si>
    <t>1155621</t>
  </si>
  <si>
    <t>520042847</t>
  </si>
  <si>
    <t>Baa1.IL</t>
  </si>
  <si>
    <t>27/11/18</t>
  </si>
  <si>
    <t>סאות'רן   אגח א- סאותרן פרופרטיס</t>
  </si>
  <si>
    <t>1140094</t>
  </si>
  <si>
    <t>1921080</t>
  </si>
  <si>
    <t>BBB+.IL</t>
  </si>
  <si>
    <t>29/11/18</t>
  </si>
  <si>
    <t>צרפתי     אגח ט- צרפתי</t>
  </si>
  <si>
    <t>4250197</t>
  </si>
  <si>
    <t>520039090</t>
  </si>
  <si>
    <t>10/06/18</t>
  </si>
  <si>
    <t>אלה פקדון אג1- אלה פקדונות</t>
  </si>
  <si>
    <t>1141662</t>
  </si>
  <si>
    <t>515666881</t>
  </si>
  <si>
    <t>אג"ח מובנות</t>
  </si>
  <si>
    <t>28/10/18</t>
  </si>
  <si>
    <t>ישראמקו אג1- ישראמקו יהש</t>
  </si>
  <si>
    <t>2320174</t>
  </si>
  <si>
    <t>550010003</t>
  </si>
  <si>
    <t>חיפושי נפט וגז</t>
  </si>
  <si>
    <t>27/11/19</t>
  </si>
  <si>
    <t>ביג       אגח י- ביג</t>
  </si>
  <si>
    <t>1143023</t>
  </si>
  <si>
    <t>513623314</t>
  </si>
  <si>
    <t>14/04/19</t>
  </si>
  <si>
    <t>גלובל כנפיים אג"ח ב- גלובל כנפיים</t>
  </si>
  <si>
    <t>1136969</t>
  </si>
  <si>
    <t>513342444</t>
  </si>
  <si>
    <t>04/02/19</t>
  </si>
  <si>
    <t>חברה לישראל אג"ח 13</t>
  </si>
  <si>
    <t>5760269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</si>
  <si>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</si>
  <si>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</si>
  <si>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</si>
  <si>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</si>
  <si>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</si>
  <si>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</si>
  <si>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</si>
  <si>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</si>
  <si>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</si>
  <si>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</si>
  <si>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</si>
  <si>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</si>
  <si>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</si>
  <si>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</si>
  <si>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</si>
  <si>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</si>
  <si>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</si>
  <si>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Utilities</t>
  </si>
  <si>
    <t>04/10/18</t>
  </si>
  <si>
    <t>LEA  5.25 15/01/2025</t>
  </si>
  <si>
    <t>US521865AX34</t>
  </si>
  <si>
    <t>5106</t>
  </si>
  <si>
    <t>Automobiles &amp; Components</t>
  </si>
  <si>
    <t>BBB-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</si>
  <si>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</si>
  <si>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</si>
  <si>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</si>
  <si>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</si>
  <si>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</si>
  <si>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</si>
  <si>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</si>
  <si>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</si>
  <si>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</si>
  <si>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</si>
  <si>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</si>
  <si>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</si>
  <si>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</si>
  <si>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</si>
  <si>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</si>
  <si>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</si>
  <si>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</si>
  <si>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</si>
  <si>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</si>
  <si>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</si>
  <si>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</si>
  <si>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</si>
  <si>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</si>
  <si>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</si>
  <si>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</si>
  <si>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</si>
  <si>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</si>
  <si>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</si>
  <si>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</si>
  <si>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</si>
  <si>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</si>
  <si>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</si>
  <si>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</si>
  <si>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</si>
  <si>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</si>
  <si>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</si>
  <si>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</si>
  <si>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</si>
  <si>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</si>
  <si>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</si>
  <si>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</si>
  <si>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</si>
  <si>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</si>
  <si>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</si>
  <si>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</si>
  <si>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</si>
  <si>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</si>
  <si>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</si>
  <si>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</si>
  <si>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</si>
  <si>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</si>
  <si>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דלק קד יהש- דלק קידוחים יהש</t>
  </si>
  <si>
    <t>475020</t>
  </si>
  <si>
    <t>550013098</t>
  </si>
  <si>
    <t>כיל- כיל</t>
  </si>
  <si>
    <t>281014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</si>
  <si>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</si>
  <si>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</si>
  <si>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</si>
  <si>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</si>
  <si>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</si>
  <si>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</si>
  <si>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</si>
  <si>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</si>
  <si>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</si>
  <si>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</si>
  <si>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</si>
  <si>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</si>
  <si>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</si>
  <si>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</si>
  <si>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</si>
  <si>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</si>
  <si>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</si>
  <si>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</si>
  <si>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</si>
  <si>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</si>
  <si>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</si>
  <si>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520026683</t>
  </si>
  <si>
    <t>גזית גלוב- גזית גלוב</t>
  </si>
  <si>
    <t>126011</t>
  </si>
  <si>
    <t>מליסרון- מליסרון</t>
  </si>
  <si>
    <t>323014</t>
  </si>
  <si>
    <t>520037789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</si>
  <si>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</si>
  <si>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</si>
  <si>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</si>
  <si>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</si>
  <si>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</si>
  <si>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</si>
  <si>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</si>
  <si>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</si>
  <si>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</si>
  <si>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</si>
  <si>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</si>
  <si>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</si>
  <si>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ארקו אחזקות- ארקו החזקות</t>
  </si>
  <si>
    <t>310011</t>
  </si>
  <si>
    <t>520037367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</si>
  <si>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</si>
  <si>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</si>
  <si>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</si>
  <si>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</si>
  <si>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</si>
  <si>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</si>
  <si>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</si>
  <si>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</si>
  <si>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</si>
  <si>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אלקטרה- אלקטרה</t>
  </si>
  <si>
    <t>739037</t>
  </si>
  <si>
    <t>520028911</t>
  </si>
  <si>
    <t>קנון- קנון הולדינגס</t>
  </si>
  <si>
    <t>1134139</t>
  </si>
  <si>
    <t>1635</t>
  </si>
  <si>
    <t>ישראמקו יהש- ישראמקו יהש</t>
  </si>
  <si>
    <t>232017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</si>
  <si>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</si>
  <si>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</si>
  <si>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</si>
  <si>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</si>
  <si>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</si>
  <si>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</si>
  <si>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</si>
  <si>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</si>
  <si>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</si>
  <si>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אדגר- אדגר השקעות</t>
  </si>
  <si>
    <t>1820083</t>
  </si>
  <si>
    <t>520035171</t>
  </si>
  <si>
    <t>אלקטרה נדלן- אלקטרה נדל"ן</t>
  </si>
  <si>
    <t>1094044</t>
  </si>
  <si>
    <t>510607328</t>
  </si>
  <si>
    <t>אפריקה נכסים- אפי נכסים</t>
  </si>
  <si>
    <t>1091354</t>
  </si>
  <si>
    <t>ביג</t>
  </si>
  <si>
    <t>1097260</t>
  </si>
  <si>
    <t>דמרי- דמרי</t>
  </si>
  <si>
    <t>1090315</t>
  </si>
  <si>
    <t>511399388</t>
  </si>
  <si>
    <t>מבני תעשיה- מבני תעשיה</t>
  </si>
  <si>
    <t>226019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</si>
  <si>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</si>
  <si>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</si>
  <si>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</si>
  <si>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</si>
  <si>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</si>
  <si>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</si>
  <si>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</si>
  <si>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</si>
  <si>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</si>
  <si>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</si>
  <si>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513821488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</si>
  <si>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</si>
  <si>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</si>
  <si>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</si>
  <si>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</si>
  <si>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</si>
  <si>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</si>
  <si>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520041146</t>
  </si>
  <si>
    <t>אנרג'יקס- אנרג'יקס</t>
  </si>
  <si>
    <t>1123355</t>
  </si>
  <si>
    <t>מטריקס- מטריקס</t>
  </si>
  <si>
    <t>445015</t>
  </si>
  <si>
    <t>520039413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</si>
  <si>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</si>
  <si>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</si>
  <si>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</si>
  <si>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</si>
  <si>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</si>
  <si>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</si>
  <si>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</si>
  <si>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</si>
  <si>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</si>
  <si>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</si>
  <si>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</si>
  <si>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</si>
  <si>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511930125</t>
  </si>
  <si>
    <t>פרטנר- פרטנר</t>
  </si>
  <si>
    <t>1083484</t>
  </si>
  <si>
    <t>סה"כ מניות היתר</t>
  </si>
  <si>
    <t>דסקונט השק- דיסקונט השקעות</t>
  </si>
  <si>
    <t>639013</t>
  </si>
  <si>
    <t>520023896</t>
  </si>
  <si>
    <t>אליום מדיקל- אליום מדיקל</t>
  </si>
  <si>
    <t>1101450</t>
  </si>
  <si>
    <t>513488833</t>
  </si>
  <si>
    <t>מכשור רפואי</t>
  </si>
  <si>
    <t>יוחננוף- מ.יוחננוף ובניו (1988) בע"מ</t>
  </si>
  <si>
    <t>1161264</t>
  </si>
  <si>
    <t>511344186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</si>
  <si>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</si>
  <si>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</si>
  <si>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</si>
  <si>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</si>
  <si>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</si>
  <si>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</si>
  <si>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</si>
  <si>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</si>
  <si>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</si>
  <si>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מהדרין- מהדרין</t>
  </si>
  <si>
    <t>686014</t>
  </si>
  <si>
    <t>520018482</t>
  </si>
  <si>
    <t>מנרב פרויקטים- מנרב פרויקטים</t>
  </si>
  <si>
    <t>1140243</t>
  </si>
  <si>
    <t>511301665</t>
  </si>
  <si>
    <t>בי קומיוניקיישנס- בי קומיוניקיישנס</t>
  </si>
  <si>
    <t>1107663</t>
  </si>
  <si>
    <t>512832742</t>
  </si>
  <si>
    <t>סה"כ call 001 אופציות</t>
  </si>
  <si>
    <t>SMSN LI - SAMSUNG</t>
  </si>
  <si>
    <t>US7960508882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</si>
  <si>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</si>
  <si>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</si>
  <si>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</si>
  <si>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</si>
  <si>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</si>
  <si>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</si>
  <si>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</si>
  <si>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</si>
  <si>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</si>
  <si>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</si>
  <si>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</si>
  <si>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</si>
  <si>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</si>
  <si>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</si>
  <si>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</si>
  <si>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</si>
  <si>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</si>
  <si>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</si>
  <si>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</si>
  <si>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</si>
  <si>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FIVERR INTERNATIONAL</t>
  </si>
  <si>
    <t>IL0011582033</t>
  </si>
  <si>
    <t>5153</t>
  </si>
  <si>
    <t>Software &amp; Services</t>
  </si>
  <si>
    <t>CISCO SYSTEMS-CSCO</t>
  </si>
  <si>
    <t>US17275R1023</t>
  </si>
  <si>
    <t>5074</t>
  </si>
  <si>
    <t>GOOGL - Google A Class</t>
  </si>
  <si>
    <t>US02079K3059</t>
  </si>
  <si>
    <t>960</t>
  </si>
  <si>
    <t>NOKIA-NOK</t>
  </si>
  <si>
    <t>US6549022043</t>
  </si>
  <si>
    <t>950</t>
  </si>
  <si>
    <t>Telecommunication Services</t>
  </si>
  <si>
    <t>סה"כ שמחקות מדדי מניות בישראל</t>
  </si>
  <si>
    <t>קסם ETF ביטוח מניות והמירים- קסם קרנות נאמנות</t>
  </si>
  <si>
    <t>1146125</t>
  </si>
  <si>
    <t>510938608</t>
  </si>
  <si>
    <t>סה"כ שמחקות מדדי מניות בחו"ל</t>
  </si>
  <si>
    <t>הראל ISECYBER- הראל קרנות מדד</t>
  </si>
  <si>
    <t>1150374</t>
  </si>
  <si>
    <t>511776783</t>
  </si>
  <si>
    <t>פסגות DAX 30 מנוטרל- פסגות קרנות מדד</t>
  </si>
  <si>
    <t>1149830</t>
  </si>
  <si>
    <t>513765339</t>
  </si>
  <si>
    <t>תכלית דאקס- תכלית מדדים</t>
  </si>
  <si>
    <t>1144104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</si>
  <si>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</si>
  <si>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</si>
  <si>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</si>
  <si>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</si>
  <si>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</si>
  <si>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</si>
  <si>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</si>
  <si>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</si>
  <si>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</si>
  <si>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</si>
  <si>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</si>
  <si>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</si>
  <si>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Energy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</si>
  <si>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</si>
  <si>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</si>
  <si>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</si>
  <si>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</si>
  <si>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</si>
  <si>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</si>
  <si>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</si>
  <si>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</si>
  <si>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</si>
  <si>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ETF DAX - DAXEX_GR</t>
  </si>
  <si>
    <t>DE0005933931</t>
  </si>
  <si>
    <t>4601</t>
  </si>
  <si>
    <t>ISHARES S&amp;P 500- ISHARES</t>
  </si>
  <si>
    <t>US4642872000</t>
  </si>
  <si>
    <t>IWM - RUSSELL 2000- ISHARES</t>
  </si>
  <si>
    <t>US4642876555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</si>
  <si>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</si>
  <si>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</si>
  <si>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</si>
  <si>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</si>
  <si>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</si>
  <si>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</si>
  <si>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</si>
  <si>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</si>
  <si>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</si>
  <si>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</si>
  <si>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</si>
  <si>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</si>
  <si>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</si>
  <si>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</si>
  <si>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</si>
  <si>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</si>
  <si>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</si>
  <si>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</si>
  <si>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</si>
  <si>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</si>
  <si>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</si>
  <si>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</si>
  <si>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</si>
  <si>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</si>
  <si>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</si>
  <si>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</si>
  <si>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</si>
  <si>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</si>
  <si>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</si>
  <si>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</si>
  <si>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JPM EM - IEMB LN</t>
  </si>
  <si>
    <t>IE00B2NPKV68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</si>
  <si>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</si>
  <si>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</si>
  <si>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</si>
  <si>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</si>
  <si>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</si>
  <si>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</si>
  <si>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</si>
  <si>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</si>
  <si>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</si>
  <si>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</si>
  <si>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</si>
  <si>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</si>
  <si>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</si>
  <si>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</si>
  <si>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</si>
  <si>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</si>
  <si>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</si>
  <si>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PUT 3150 29/01/20</t>
  </si>
  <si>
    <t>BBG00R720613</t>
  </si>
  <si>
    <t>סה"כ מטבע</t>
  </si>
  <si>
    <t>סה"כ סחורות</t>
  </si>
  <si>
    <t>FUT VAL USD - רוו"ה מחוזים</t>
  </si>
  <si>
    <t>415349</t>
  </si>
  <si>
    <t>MINI NASDAQ-NQH0- 20/03/2020</t>
  </si>
  <si>
    <t>BBG00MSHZQC4</t>
  </si>
  <si>
    <t>MONEY EUR HSBC -בטחונות</t>
  </si>
  <si>
    <t>327064</t>
  </si>
  <si>
    <t>RUSSELL2000 -RTYH0  - 20/03/20</t>
  </si>
  <si>
    <t>BBG00MSHZRH7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</si>
  <si>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</si>
  <si>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</si>
  <si>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</si>
  <si>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</si>
  <si>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</si>
  <si>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</si>
  <si>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</si>
  <si>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</si>
  <si>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</si>
  <si>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</si>
  <si>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מדד 1729- האוצר - ממשלתית צמודה</t>
  </si>
  <si>
    <t>391729</t>
  </si>
  <si>
    <t>13/06/18</t>
  </si>
  <si>
    <t>אג"ח ט' מדד 1729 הפרשה 6.18- האוצר - ממשלתית צמודה</t>
  </si>
  <si>
    <t>3917292</t>
  </si>
  <si>
    <t>אג"ח ט' מדד 1729 הפרשה- האוצר - ממשלתית צמודה</t>
  </si>
  <si>
    <t>3917291</t>
  </si>
  <si>
    <t>26/07/17</t>
  </si>
  <si>
    <t>אג"ח ט' מדד 18/30- האוצר - ממשלתית צמודה</t>
  </si>
  <si>
    <t>391830</t>
  </si>
  <si>
    <t>26/07/18</t>
  </si>
  <si>
    <t>אג"ח ט מדד 18/30-פרמיה- האוצר - ממשלתית צמודה</t>
  </si>
  <si>
    <t>3918301</t>
  </si>
  <si>
    <t>אג"ח ט' מדד 20\08- האוצר - ממשלתית צמודה</t>
  </si>
  <si>
    <t>39082015</t>
  </si>
  <si>
    <t>25/07/08</t>
  </si>
  <si>
    <t>אג"ח ט' מדד 21\09- האוצר - ממשלתית צמודה</t>
  </si>
  <si>
    <t>39092113</t>
  </si>
  <si>
    <t>17/06/10</t>
  </si>
  <si>
    <t>אג"ח ט' מדד 22\10- האוצר - ממשלתית צמודה</t>
  </si>
  <si>
    <t>39102219</t>
  </si>
  <si>
    <t>01/07/11</t>
  </si>
  <si>
    <t>אג"ח ט' מדד 23\11- האוצר - ממשלתית צמודה</t>
  </si>
  <si>
    <t>39112317</t>
  </si>
  <si>
    <t>26/07/11</t>
  </si>
  <si>
    <t>אג"ח ט' מדד 24\12- האוצר - ממשלתית צמודה</t>
  </si>
  <si>
    <t>39122415</t>
  </si>
  <si>
    <t>23/06/13</t>
  </si>
  <si>
    <t>אג"ח ט' מדד 25\13- האוצר - ממשלתית צמודה</t>
  </si>
  <si>
    <t>39132517</t>
  </si>
  <si>
    <t>15/06/14</t>
  </si>
  <si>
    <t>אג"ח ט' מדד 26\14- האוצר - ממשלתית צמודה</t>
  </si>
  <si>
    <t>39142617</t>
  </si>
  <si>
    <t>18/06/15</t>
  </si>
  <si>
    <t>אג"ח ט' מדד 27\15- האוצר - ממשלתית צמודה</t>
  </si>
  <si>
    <t>391527</t>
  </si>
  <si>
    <t>16/06/16</t>
  </si>
  <si>
    <t>אג"ח ט' מדד 28\16- האוצר - ממשלתית צמודה</t>
  </si>
  <si>
    <t>391628</t>
  </si>
  <si>
    <t>15/06/17</t>
  </si>
  <si>
    <t>קופה משותפת 12/15-קרן ט</t>
  </si>
  <si>
    <t>300000178</t>
  </si>
  <si>
    <t>14/07/19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</si>
  <si>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</si>
  <si>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</si>
  <si>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</si>
  <si>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</si>
  <si>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</si>
  <si>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</si>
  <si>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</si>
  <si>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</si>
  <si>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לידקום אג"ח א' חש 08/09- לידקום</t>
  </si>
  <si>
    <t>1115096</t>
  </si>
  <si>
    <t>510928518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</si>
  <si>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</si>
  <si>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</si>
  <si>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</si>
  <si>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</si>
  <si>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</si>
  <si>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</si>
  <si>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</si>
  <si>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</si>
  <si>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</si>
  <si>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</si>
  <si>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</si>
  <si>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</si>
  <si>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</si>
  <si>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</si>
  <si>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</si>
  <si>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</si>
  <si>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</si>
  <si>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צים   אגח A1-רמ- צים</t>
  </si>
  <si>
    <t>65100441</t>
  </si>
  <si>
    <t>520015041</t>
  </si>
  <si>
    <t>D.IL</t>
  </si>
  <si>
    <t>צים אג"ח ד- צים</t>
  </si>
  <si>
    <t>65100691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</si>
  <si>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</si>
  <si>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</si>
  <si>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</si>
  <si>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</si>
  <si>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</si>
  <si>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</si>
  <si>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צים - מניה לא סחירה- צים</t>
  </si>
  <si>
    <t>65101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</si>
  <si>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</si>
  <si>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</si>
  <si>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</si>
  <si>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</si>
  <si>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</si>
  <si>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</si>
  <si>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</si>
  <si>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</si>
  <si>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</si>
  <si>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</si>
  <si>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</si>
  <si>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</si>
  <si>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</si>
  <si>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</si>
  <si>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</si>
  <si>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</si>
  <si>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05/09/19</t>
  </si>
  <si>
    <t>קרן ION</t>
  </si>
  <si>
    <t>05/08/19</t>
  </si>
  <si>
    <t>IDE קרן אלפא 2- קרן אלפא 2</t>
  </si>
  <si>
    <t>74185</t>
  </si>
  <si>
    <t>28/02/19</t>
  </si>
  <si>
    <t>קרן 2 JTLV- קרן 2 JTLV</t>
  </si>
  <si>
    <t>74186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</si>
  <si>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</si>
  <si>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</si>
  <si>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</si>
  <si>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</si>
  <si>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</si>
  <si>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</si>
  <si>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</si>
  <si>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</si>
  <si>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</si>
  <si>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America Multifamily FUND</t>
  </si>
  <si>
    <t>74172</t>
  </si>
  <si>
    <t>04/06/19</t>
  </si>
  <si>
    <t>אלקטרה נדל"ן (MF) קרן מספר 2- Electra America Multifamily FUND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</si>
  <si>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</si>
  <si>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</si>
  <si>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</si>
  <si>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</si>
  <si>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</si>
  <si>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</si>
  <si>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הפניקס קו-אינווסט- הפניקס</t>
  </si>
  <si>
    <t>74190</t>
  </si>
  <si>
    <t>10/10/19</t>
  </si>
  <si>
    <t>SG VC 3 קרן- SG VC</t>
  </si>
  <si>
    <t>74180</t>
  </si>
  <si>
    <t>16/07/19</t>
  </si>
  <si>
    <t>סה"כ כתבי אופציה בישראל</t>
  </si>
  <si>
    <t>סה"כ מט"ח/מט"ח</t>
  </si>
  <si>
    <t>אירו/שקל 12/02/20 3.847 153423</t>
  </si>
  <si>
    <t>153423</t>
  </si>
  <si>
    <t>09/12/19</t>
  </si>
  <si>
    <t>דולר/שקל 12/02/20 3.458 153421</t>
  </si>
  <si>
    <t>153421</t>
  </si>
  <si>
    <t>דולר/שקל 12/02/20 3.4583 153429</t>
  </si>
  <si>
    <t>153429</t>
  </si>
  <si>
    <t>סה"כ כנגד חסכון עמיתים/מבוטחים</t>
  </si>
  <si>
    <t>אחיסמך A</t>
  </si>
  <si>
    <t>לא</t>
  </si>
  <si>
    <t>96017</t>
  </si>
  <si>
    <t>515293229</t>
  </si>
  <si>
    <t>23/10/19</t>
  </si>
  <si>
    <t>אחיסמך B</t>
  </si>
  <si>
    <t>96018</t>
  </si>
  <si>
    <t>16/12/19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</si>
  <si>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</si>
  <si>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</si>
  <si>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</si>
  <si>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</si>
  <si>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</si>
  <si>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</si>
  <si>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</si>
  <si>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</si>
  <si>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</si>
  <si>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</si>
  <si>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</si>
  <si>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</si>
  <si>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</si>
  <si>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</si>
  <si>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</si>
  <si>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</si>
  <si>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</si>
  <si>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</si>
  <si>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</si>
  <si>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</si>
  <si>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</si>
  <si>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</si>
  <si>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</si>
  <si>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קרן חוב פונטיפקס 4</t>
  </si>
  <si>
    <t>first time</t>
  </si>
  <si>
    <t>ION</t>
  </si>
  <si>
    <t>JTLV</t>
  </si>
  <si>
    <t>הפניקס קו-אינווסט</t>
  </si>
  <si>
    <t>SG VC3</t>
  </si>
  <si>
    <t>מזומנים</t>
  </si>
  <si>
    <t>תעודות התחייבות ממשלתיות</t>
  </si>
  <si>
    <t>תעודות חוב מסחריות</t>
  </si>
  <si>
    <t>אג"ח קונצרני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</si>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</sst>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18" fillId="4" borderId="0" xfId="0" applyNumberFormat="1" applyFont="1" applyFill="1"/>
    <xf numFmtId="0" fontId="18" fillId="0" borderId="0" xfId="0" applyFont="1"/>
    <xf numFmtId="4" fontId="18" fillId="0" borderId="0" xfId="0" applyNumberFormat="1" applyFont="1"/>
    <xf numFmtId="0" fontId="1" fillId="0" borderId="0" xfId="0" applyFont="1"/>
    <xf numFmtId="4" fontId="0" fillId="0" borderId="0" xfId="0" applyNumberFormat="1" applyFont="1" applyFill="1"/>
    <xf numFmtId="14" fontId="0" fillId="0" borderId="0" xfId="0" applyNumberFormat="1" applyFont="1"/>
    <xf numFmtId="4" fontId="18" fillId="0" borderId="0" xfId="0" applyNumberFormat="1" applyFon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2" tableBorderDxfId="411">
  <autoFilter ref="B7:D43">
    <filterColumn colId="0" hiddenButton="1"/>
    <filterColumn colId="1" hiddenButton="1"/>
    <filterColumn colId="2" hiddenButton="1"/>
  </autoFilter>
  <tableColumns count="3">
    <tableColumn id="1" name="עמודה1" dataDxfId="410" dataCellStyle="Normal_2007-16618"/>
    <tableColumn id="2" name="שווי הוגן" dataDxfId="409"/>
    <tableColumn id="3" name="שעור מנכסי השקעה*" dataDxfId="4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07" headerRowBorderDxfId="406" tableBorderDxfId="405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4" totalsRowShown="0" headerRowDxfId="390" dataDxfId="391" headerRowBorderDxfId="403" tableBorderDxfId="404">
  <autoFilter ref="A7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2"/>
    <tableColumn id="2" name="מספר ני&quot;ע" dataDxfId="401"/>
    <tableColumn id="3" name="מספר מנפיק" dataDxfId="400"/>
    <tableColumn id="4" name="דירוג" dataDxfId="399"/>
    <tableColumn id="5" name="שם מדרג" dataDxfId="398"/>
    <tableColumn id="6" name="סוג מטבע" dataDxfId="397"/>
    <tableColumn id="7" name="שיעור ריבית" dataDxfId="396"/>
    <tableColumn id="8" name="תשואה לפידיון" dataDxfId="395"/>
    <tableColumn id="9" name="שווי שוק" dataDxfId="394"/>
    <tableColumn id="10" name="שעור מנכסי אפיק ההשקעה" dataDxfId="393"/>
    <tableColumn id="11" name="שעור מסך נכסי השקעה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29" totalsRowShown="0" headerRowDxfId="369" dataDxfId="370" headerRowBorderDxfId="388" tableBorderDxfId="389">
  <autoFilter ref="A8:Q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7"/>
    <tableColumn id="2" name="מספר ני&quot;ע" dataDxfId="386"/>
    <tableColumn id="3" name="זירת מסחר" dataDxfId="385"/>
    <tableColumn id="4" name="דירוג" dataDxfId="384"/>
    <tableColumn id="5" name="שם מדרג" dataDxfId="383"/>
    <tableColumn id="6" name="תאריך רכישה" dataDxfId="382"/>
    <tableColumn id="7" name="מח&quot;מ" dataDxfId="381"/>
    <tableColumn id="8" name="סוג מטבע" dataDxfId="380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5" dataDxfId="346" headerRowBorderDxfId="367" tableBorderDxfId="36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3" totalsRowShown="0" headerRowDxfId="331" dataDxfId="332" headerRowBorderDxfId="343" tableBorderDxfId="344">
  <autoFilter ref="A8:T7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4" totalsRowShown="0" headerRowDxfId="320" dataDxfId="321" headerRowBorderDxfId="329" tableBorderDxfId="330">
  <autoFilter ref="A8:N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5" totalsRowShown="0" headerRowDxfId="308" dataDxfId="309" headerRowBorderDxfId="318" tableBorderDxfId="319">
  <autoFilter ref="A8:M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5" dataDxfId="296" headerRowBorderDxfId="306" tableBorderDxfId="307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0" dataDxfId="281" headerRowBorderDxfId="293" tableBorderDxfId="294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9" dataDxfId="270" headerRowBorderDxfId="278" tableBorderDxfId="279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9" totalsRowShown="0" headerRowDxfId="260" dataDxfId="261" headerRowBorderDxfId="267" tableBorderDxfId="268">
  <autoFilter ref="A8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6"/>
    <tableColumn id="7" name="שער***" dataDxfId="265"/>
    <tableColumn id="8" name="שווי שוק" dataDxfId="264"/>
    <tableColumn id="9" name="שעור מנכסי אפיק ההשקעה" dataDxfId="263"/>
    <tableColumn id="10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4" dataDxfId="245" headerRowBorderDxfId="258" tableBorderDxfId="25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41" totalsRowShown="0" headerRowDxfId="225" dataDxfId="226" headerRowBorderDxfId="242" tableBorderDxfId="243">
  <autoFilter ref="A8:O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3" dataDxfId="204" headerRowBorderDxfId="223" tableBorderDxfId="224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0" totalsRowShown="0" headerRowDxfId="181" dataDxfId="182" headerRowBorderDxfId="201" tableBorderDxfId="202">
  <autoFilter ref="A8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0" totalsRowShown="0" headerRowDxfId="165" dataDxfId="166" headerRowBorderDxfId="179" tableBorderDxfId="180">
  <autoFilter ref="A8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8"/>
    <tableColumn id="2" name="מספר ני&quot;ע" dataDxfId="177"/>
    <tableColumn id="3" name="ספק המידע" dataDxfId="176"/>
    <tableColumn id="4" name="מספר מנפיק" dataDxfId="175"/>
    <tableColumn id="5" name="ענף מסחר" dataDxfId="174"/>
    <tableColumn id="6" name="סוג מטבע" dataDxfId="173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8" totalsRowShown="0" headerRowDxfId="155" dataDxfId="156" headerRowBorderDxfId="163" tableBorderDxfId="164">
  <autoFilter ref="A8:J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1" headerRowBorderDxfId="153" tableBorderDxfId="154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30" dataDxfId="131" headerRowBorderDxfId="138" tableBorderDxfId="139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1" totalsRowShown="0" headerRowDxfId="98" dataDxfId="99" headerRowBorderDxfId="112" tableBorderDxfId="113">
  <autoFilter ref="A7:P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סוג מטבע"/>
    <tableColumn id="10" name="שיעור ריבית ממוצע" dataDxfId="106"/>
    <tableColumn id="11" name="תשואה לפידיון" dataDxfId="105"/>
    <tableColumn id="12" name="ערך נקוב****" dataDxfId="104"/>
    <tableColumn id="13" name="שער***" dataDxfId="103"/>
    <tableColumn id="14" name="שווי הוגן" dataDxfId="102"/>
    <tableColumn id="15" name="שעור מנכסי אפיק ההשקעה" dataDxfId="101"/>
    <tableColumn id="16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1" dataDxfId="72" headerRowBorderDxfId="82" tableBorderDxfId="83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8" totalsRowShown="0" headerRowBorderDxfId="60" tableBorderDxfId="61">
  <autoFilter ref="A7:C18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28" workbookViewId="0">
      <selection activeCell="C46" sqref="C46"/>
    </sheetView>
  </sheetViews>
  <sheetFormatPr defaultColWidth="0" defaultRowHeight="18" zeroHeight="1"/>
  <cols>
    <col min="1" max="1" width="27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78" t="s">
        <v>4</v>
      </c>
      <c r="C6" s="79"/>
      <c r="D6" s="80"/>
    </row>
    <row r="7" spans="1:36" s="3" customFormat="1">
      <c r="B7" s="40" t="s">
        <v>1026</v>
      </c>
      <c r="C7" s="81" t="s">
        <v>5</v>
      </c>
      <c r="D7" s="8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998</v>
      </c>
      <c r="B11" s="57" t="s">
        <v>13</v>
      </c>
      <c r="C11" s="64">
        <v>1845.1084395989999</v>
      </c>
      <c r="D11" s="65">
        <v>2.5999999999999999E-2</v>
      </c>
    </row>
    <row r="12" spans="1:36">
      <c r="B12" s="57" t="s">
        <v>14</v>
      </c>
      <c r="C12" s="50"/>
      <c r="D12" s="50"/>
    </row>
    <row r="13" spans="1:36">
      <c r="A13" s="9" t="s">
        <v>999</v>
      </c>
      <c r="B13" s="58" t="s">
        <v>15</v>
      </c>
      <c r="C13" s="66">
        <v>570.49309370000003</v>
      </c>
      <c r="D13" s="67">
        <v>8.0000000000000002E-3</v>
      </c>
    </row>
    <row r="14" spans="1:36">
      <c r="A14" s="9" t="s">
        <v>1000</v>
      </c>
      <c r="B14" s="58" t="s">
        <v>16</v>
      </c>
      <c r="C14" s="66">
        <v>0</v>
      </c>
      <c r="D14" s="67">
        <v>0</v>
      </c>
    </row>
    <row r="15" spans="1:36">
      <c r="A15" s="9" t="s">
        <v>1001</v>
      </c>
      <c r="B15" s="58" t="s">
        <v>17</v>
      </c>
      <c r="C15" s="66">
        <v>7107.7336991652001</v>
      </c>
      <c r="D15" s="67">
        <v>0.1</v>
      </c>
    </row>
    <row r="16" spans="1:36">
      <c r="A16" s="9" t="s">
        <v>785</v>
      </c>
      <c r="B16" s="58" t="s">
        <v>18</v>
      </c>
      <c r="C16" s="66">
        <v>14226.656705199999</v>
      </c>
      <c r="D16" s="67">
        <v>0.20019999999999999</v>
      </c>
    </row>
    <row r="17" spans="1:4">
      <c r="A17" s="9" t="s">
        <v>1002</v>
      </c>
      <c r="B17" s="58" t="s">
        <v>19</v>
      </c>
      <c r="C17" s="66">
        <v>10564.280243679999</v>
      </c>
      <c r="D17" s="67">
        <v>0.1487</v>
      </c>
    </row>
    <row r="18" spans="1:4">
      <c r="A18" s="9" t="s">
        <v>1003</v>
      </c>
      <c r="B18" s="58" t="s">
        <v>20</v>
      </c>
      <c r="C18" s="66">
        <v>370.48403604160001</v>
      </c>
      <c r="D18" s="67">
        <v>5.1999999999999998E-3</v>
      </c>
    </row>
    <row r="19" spans="1:4">
      <c r="A19" s="9" t="s">
        <v>1004</v>
      </c>
      <c r="B19" s="58" t="s">
        <v>21</v>
      </c>
      <c r="C19" s="66">
        <v>0</v>
      </c>
      <c r="D19" s="67">
        <v>0</v>
      </c>
    </row>
    <row r="20" spans="1:4">
      <c r="A20" s="9" t="s">
        <v>1005</v>
      </c>
      <c r="B20" s="58" t="s">
        <v>22</v>
      </c>
      <c r="C20" s="66">
        <v>45.792000000000002</v>
      </c>
      <c r="D20" s="67">
        <v>5.9999999999999995E-4</v>
      </c>
    </row>
    <row r="21" spans="1:4">
      <c r="A21" s="9" t="s">
        <v>1006</v>
      </c>
      <c r="B21" s="58" t="s">
        <v>23</v>
      </c>
      <c r="C21" s="66">
        <v>582.60942192696325</v>
      </c>
      <c r="D21" s="67">
        <v>8.2000000000000007E-3</v>
      </c>
    </row>
    <row r="22" spans="1:4">
      <c r="A22" s="9" t="s">
        <v>1007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1008</v>
      </c>
      <c r="B24" s="58" t="s">
        <v>26</v>
      </c>
      <c r="C24" s="66">
        <v>26548.90680176943</v>
      </c>
      <c r="D24" s="67">
        <v>0.37369999999999998</v>
      </c>
    </row>
    <row r="25" spans="1:4">
      <c r="A25" s="9" t="s">
        <v>1009</v>
      </c>
      <c r="B25" s="58" t="s">
        <v>27</v>
      </c>
      <c r="C25" s="66">
        <v>0</v>
      </c>
      <c r="D25" s="67">
        <v>0</v>
      </c>
    </row>
    <row r="26" spans="1:4">
      <c r="A26" s="9" t="s">
        <v>1010</v>
      </c>
      <c r="B26" s="58" t="s">
        <v>17</v>
      </c>
      <c r="C26" s="66">
        <v>463.23028718110982</v>
      </c>
      <c r="D26" s="67">
        <v>6.4999999999999997E-3</v>
      </c>
    </row>
    <row r="27" spans="1:4">
      <c r="A27" s="9" t="s">
        <v>1011</v>
      </c>
      <c r="B27" s="58" t="s">
        <v>28</v>
      </c>
      <c r="C27" s="66">
        <v>2963.6751814559502</v>
      </c>
      <c r="D27" s="67">
        <v>4.1700000000000001E-2</v>
      </c>
    </row>
    <row r="28" spans="1:4">
      <c r="A28" s="9" t="s">
        <v>1012</v>
      </c>
      <c r="B28" s="58" t="s">
        <v>29</v>
      </c>
      <c r="C28" s="66">
        <v>4857.8275691907947</v>
      </c>
      <c r="D28" s="67">
        <v>6.8400000000000002E-2</v>
      </c>
    </row>
    <row r="29" spans="1:4">
      <c r="A29" s="9" t="s">
        <v>1013</v>
      </c>
      <c r="B29" s="58" t="s">
        <v>30</v>
      </c>
      <c r="C29" s="66">
        <v>0</v>
      </c>
      <c r="D29" s="67">
        <v>0</v>
      </c>
    </row>
    <row r="30" spans="1:4">
      <c r="A30" s="9" t="s">
        <v>1014</v>
      </c>
      <c r="B30" s="58" t="s">
        <v>31</v>
      </c>
      <c r="C30" s="66">
        <v>0</v>
      </c>
      <c r="D30" s="67">
        <v>0</v>
      </c>
    </row>
    <row r="31" spans="1:4">
      <c r="A31" s="9" t="s">
        <v>1015</v>
      </c>
      <c r="B31" s="58" t="s">
        <v>32</v>
      </c>
      <c r="C31" s="66">
        <v>-3.7672975342888</v>
      </c>
      <c r="D31" s="67">
        <v>-1E-4</v>
      </c>
    </row>
    <row r="32" spans="1:4">
      <c r="A32" s="9" t="s">
        <v>1016</v>
      </c>
      <c r="B32" s="58" t="s">
        <v>33</v>
      </c>
      <c r="C32" s="66">
        <v>0</v>
      </c>
      <c r="D32" s="67">
        <v>0</v>
      </c>
    </row>
    <row r="33" spans="1:4">
      <c r="A33" s="9" t="s">
        <v>1017</v>
      </c>
      <c r="B33" s="57" t="s">
        <v>34</v>
      </c>
      <c r="C33" s="66">
        <v>907.33546513863496</v>
      </c>
      <c r="D33" s="67">
        <v>1.2800000000000001E-2</v>
      </c>
    </row>
    <row r="34" spans="1:4">
      <c r="A34" s="9" t="s">
        <v>1018</v>
      </c>
      <c r="B34" s="57" t="s">
        <v>35</v>
      </c>
      <c r="C34" s="66">
        <v>0</v>
      </c>
      <c r="D34" s="67">
        <v>0</v>
      </c>
    </row>
    <row r="35" spans="1:4">
      <c r="A35" s="9" t="s">
        <v>1019</v>
      </c>
      <c r="B35" s="57" t="s">
        <v>36</v>
      </c>
      <c r="C35" s="66">
        <v>0</v>
      </c>
      <c r="D35" s="67">
        <v>0</v>
      </c>
    </row>
    <row r="36" spans="1:4">
      <c r="A36" s="9" t="s">
        <v>1020</v>
      </c>
      <c r="B36" s="57" t="s">
        <v>37</v>
      </c>
      <c r="C36" s="66">
        <v>0</v>
      </c>
      <c r="D36" s="67">
        <v>0</v>
      </c>
    </row>
    <row r="37" spans="1:4">
      <c r="A37" s="9" t="s">
        <v>1021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1022</v>
      </c>
      <c r="B39" s="60" t="s">
        <v>40</v>
      </c>
      <c r="C39" s="66">
        <v>0</v>
      </c>
      <c r="D39" s="67">
        <v>0</v>
      </c>
    </row>
    <row r="40" spans="1:4">
      <c r="A40" s="9" t="s">
        <v>1023</v>
      </c>
      <c r="B40" s="60" t="s">
        <v>41</v>
      </c>
      <c r="C40" s="66">
        <v>0</v>
      </c>
      <c r="D40" s="67">
        <v>0</v>
      </c>
    </row>
    <row r="41" spans="1:4">
      <c r="A41" s="9" t="s">
        <v>1024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71050.365646514387</v>
      </c>
      <c r="D42" s="67">
        <v>1</v>
      </c>
    </row>
    <row r="43" spans="1:4">
      <c r="A43" s="9" t="s">
        <v>1025</v>
      </c>
      <c r="B43" s="61" t="s">
        <v>44</v>
      </c>
      <c r="C43" s="66">
        <v>2496.06</v>
      </c>
      <c r="D43" s="67">
        <v>1.3527985382487722</v>
      </c>
    </row>
    <row r="44" spans="1:4">
      <c r="B44" s="10" t="s">
        <v>201</v>
      </c>
    </row>
    <row r="45" spans="1:4">
      <c r="C45" s="83" t="s">
        <v>45</v>
      </c>
      <c r="D45" s="82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108</v>
      </c>
      <c r="D48">
        <v>3.456</v>
      </c>
    </row>
    <row r="49" spans="3:4">
      <c r="C49" t="s">
        <v>115</v>
      </c>
      <c r="D49">
        <v>4.5597000000000003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0" workbookViewId="0">
      <selection activeCell="I28" sqref="I28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84" t="s">
        <v>47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2" s="16" customFormat="1">
      <c r="A7" s="8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1845.1084395989999</v>
      </c>
      <c r="J10" s="65">
        <v>1</v>
      </c>
      <c r="K10" s="65">
        <v>2.5999999999999999E-2</v>
      </c>
    </row>
    <row r="11" spans="1:12">
      <c r="A11" s="68" t="s">
        <v>202</v>
      </c>
      <c r="B11" s="23"/>
      <c r="C11" s="24"/>
      <c r="D11" s="24"/>
      <c r="E11" s="24"/>
      <c r="F11" s="24"/>
      <c r="G11" s="24"/>
      <c r="H11" s="69">
        <v>0</v>
      </c>
      <c r="I11" s="70">
        <v>1845.1084395989999</v>
      </c>
      <c r="J11" s="69">
        <v>1</v>
      </c>
      <c r="K11" s="69">
        <v>2.5999999999999999E-2</v>
      </c>
    </row>
    <row r="12" spans="1:12">
      <c r="A12" s="68" t="s">
        <v>203</v>
      </c>
      <c r="B12" s="23"/>
      <c r="C12" s="24"/>
      <c r="D12" s="24"/>
      <c r="E12" s="24"/>
      <c r="F12" s="24"/>
      <c r="G12" s="24"/>
      <c r="H12" s="69">
        <v>0</v>
      </c>
      <c r="I12" s="70">
        <v>808.99762999999996</v>
      </c>
      <c r="J12" s="69">
        <v>0.4385</v>
      </c>
      <c r="K12" s="69">
        <v>1.14E-2</v>
      </c>
    </row>
    <row r="13" spans="1:12">
      <c r="A13" t="s">
        <v>204</v>
      </c>
      <c r="B13" t="s">
        <v>205</v>
      </c>
      <c r="C13" t="s">
        <v>206</v>
      </c>
      <c r="D13" t="s">
        <v>207</v>
      </c>
      <c r="E13" t="s">
        <v>208</v>
      </c>
      <c r="F13" t="s">
        <v>104</v>
      </c>
      <c r="G13" s="67">
        <v>0</v>
      </c>
      <c r="H13" s="67">
        <v>0</v>
      </c>
      <c r="I13" s="66">
        <v>219.79498000000001</v>
      </c>
      <c r="J13" s="67">
        <v>0.1191</v>
      </c>
      <c r="K13" s="67">
        <v>3.0999999999999999E-3</v>
      </c>
    </row>
    <row r="14" spans="1:12">
      <c r="A14" t="s">
        <v>209</v>
      </c>
      <c r="B14" t="s">
        <v>210</v>
      </c>
      <c r="C14" t="s">
        <v>211</v>
      </c>
      <c r="D14" t="s">
        <v>207</v>
      </c>
      <c r="E14" t="s">
        <v>208</v>
      </c>
      <c r="F14" t="s">
        <v>104</v>
      </c>
      <c r="G14" s="67">
        <v>0</v>
      </c>
      <c r="H14" s="67">
        <v>0</v>
      </c>
      <c r="I14" s="66">
        <v>589.20264999999995</v>
      </c>
      <c r="J14" s="67">
        <v>0.31929999999999997</v>
      </c>
      <c r="K14" s="67">
        <v>8.3000000000000001E-3</v>
      </c>
    </row>
    <row r="15" spans="1:12">
      <c r="A15" s="68" t="s">
        <v>212</v>
      </c>
      <c r="C15" s="14"/>
      <c r="H15" s="69">
        <v>0</v>
      </c>
      <c r="I15" s="70">
        <v>1036.110809599</v>
      </c>
      <c r="J15" s="69">
        <v>0.5615</v>
      </c>
      <c r="K15" s="69">
        <v>1.46E-2</v>
      </c>
    </row>
    <row r="16" spans="1:12">
      <c r="A16" t="s">
        <v>213</v>
      </c>
      <c r="B16" t="s">
        <v>214</v>
      </c>
      <c r="C16" t="s">
        <v>211</v>
      </c>
      <c r="D16" t="s">
        <v>207</v>
      </c>
      <c r="E16" t="s">
        <v>208</v>
      </c>
      <c r="F16" t="s">
        <v>112</v>
      </c>
      <c r="G16" s="67">
        <v>0</v>
      </c>
      <c r="H16" s="67">
        <v>0</v>
      </c>
      <c r="I16" s="66">
        <v>479.250271408</v>
      </c>
      <c r="J16" s="67">
        <v>0.25969999999999999</v>
      </c>
      <c r="K16" s="67">
        <v>6.7000000000000002E-3</v>
      </c>
    </row>
    <row r="17" spans="1:11">
      <c r="A17" t="s">
        <v>215</v>
      </c>
      <c r="B17" t="s">
        <v>216</v>
      </c>
      <c r="C17" t="s">
        <v>206</v>
      </c>
      <c r="D17" t="s">
        <v>207</v>
      </c>
      <c r="E17" t="s">
        <v>208</v>
      </c>
      <c r="F17" t="s">
        <v>108</v>
      </c>
      <c r="G17" s="67">
        <v>0</v>
      </c>
      <c r="H17" s="67">
        <v>0</v>
      </c>
      <c r="I17" s="66">
        <v>51.021273600000001</v>
      </c>
      <c r="J17" s="67">
        <v>2.7699999999999999E-2</v>
      </c>
      <c r="K17" s="67">
        <v>6.9999999999999999E-4</v>
      </c>
    </row>
    <row r="18" spans="1:11">
      <c r="A18" t="s">
        <v>217</v>
      </c>
      <c r="B18" t="s">
        <v>218</v>
      </c>
      <c r="C18" t="s">
        <v>211</v>
      </c>
      <c r="D18" t="s">
        <v>207</v>
      </c>
      <c r="E18" t="s">
        <v>208</v>
      </c>
      <c r="F18" t="s">
        <v>108</v>
      </c>
      <c r="G18" s="67">
        <v>0</v>
      </c>
      <c r="H18" s="67">
        <v>0</v>
      </c>
      <c r="I18" s="66">
        <v>502.19319167999998</v>
      </c>
      <c r="J18" s="67">
        <v>0.2722</v>
      </c>
      <c r="K18" s="67">
        <v>7.1000000000000004E-3</v>
      </c>
    </row>
    <row r="19" spans="1:11">
      <c r="A19" t="s">
        <v>219</v>
      </c>
      <c r="B19" t="s">
        <v>220</v>
      </c>
      <c r="C19" t="s">
        <v>211</v>
      </c>
      <c r="D19" t="s">
        <v>207</v>
      </c>
      <c r="E19" t="s">
        <v>208</v>
      </c>
      <c r="F19" t="s">
        <v>115</v>
      </c>
      <c r="G19" s="67">
        <v>0</v>
      </c>
      <c r="H19" s="67">
        <v>0</v>
      </c>
      <c r="I19" s="66">
        <v>3.6460729110000001</v>
      </c>
      <c r="J19" s="67">
        <v>2E-3</v>
      </c>
      <c r="K19" s="67">
        <v>1E-4</v>
      </c>
    </row>
    <row r="20" spans="1:11">
      <c r="A20" s="68" t="s">
        <v>221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222</v>
      </c>
      <c r="B21" t="s">
        <v>222</v>
      </c>
      <c r="C21" s="14"/>
      <c r="D21" t="s">
        <v>222</v>
      </c>
      <c r="F21" t="s">
        <v>222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223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222</v>
      </c>
      <c r="B23" t="s">
        <v>222</v>
      </c>
      <c r="C23" s="14"/>
      <c r="D23" t="s">
        <v>222</v>
      </c>
      <c r="F23" t="s">
        <v>222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224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222</v>
      </c>
      <c r="B25" t="s">
        <v>222</v>
      </c>
      <c r="C25" s="14"/>
      <c r="D25" t="s">
        <v>222</v>
      </c>
      <c r="F25" t="s">
        <v>222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225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222</v>
      </c>
      <c r="B27" t="s">
        <v>222</v>
      </c>
      <c r="C27" s="14"/>
      <c r="D27" t="s">
        <v>222</v>
      </c>
      <c r="F27" t="s">
        <v>222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226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222</v>
      </c>
      <c r="B29" t="s">
        <v>222</v>
      </c>
      <c r="C29" s="14"/>
      <c r="D29" t="s">
        <v>222</v>
      </c>
      <c r="F29" t="s">
        <v>222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227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s="68" t="s">
        <v>228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222</v>
      </c>
      <c r="B32" t="s">
        <v>222</v>
      </c>
      <c r="C32" s="14"/>
      <c r="D32" t="s">
        <v>222</v>
      </c>
      <c r="F32" t="s">
        <v>222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11">
      <c r="A33" s="68" t="s">
        <v>226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222</v>
      </c>
      <c r="B34" t="s">
        <v>222</v>
      </c>
      <c r="C34" s="14"/>
      <c r="D34" t="s">
        <v>222</v>
      </c>
      <c r="F34" t="s">
        <v>222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t="s">
        <v>229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8" workbookViewId="0">
      <selection activeCell="P26" sqref="P2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1:52" ht="27.75" customHeight="1">
      <c r="A7" s="92" t="s">
        <v>69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5" t="s">
        <v>194</v>
      </c>
      <c r="N8" s="41" t="s">
        <v>56</v>
      </c>
      <c r="O8" s="41" t="s">
        <v>191</v>
      </c>
      <c r="P8" s="41" t="s">
        <v>57</v>
      </c>
      <c r="Q8" s="9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0.52</v>
      </c>
      <c r="H11" s="7"/>
      <c r="I11" s="7"/>
      <c r="J11" s="65">
        <v>1.6999999999999999E-3</v>
      </c>
      <c r="K11" s="64">
        <v>571007</v>
      </c>
      <c r="L11" s="7"/>
      <c r="M11" s="64">
        <v>0</v>
      </c>
      <c r="N11" s="64">
        <v>570.49309370000003</v>
      </c>
      <c r="O11" s="7"/>
      <c r="P11" s="65">
        <v>1</v>
      </c>
      <c r="Q11" s="65">
        <v>8.0000000000000002E-3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202</v>
      </c>
      <c r="B12" s="14"/>
      <c r="C12" s="14"/>
      <c r="G12" s="70">
        <v>0.52</v>
      </c>
      <c r="J12" s="69">
        <v>1.6999999999999999E-3</v>
      </c>
      <c r="K12" s="70">
        <v>571007</v>
      </c>
      <c r="M12" s="70">
        <v>0</v>
      </c>
      <c r="N12" s="70">
        <v>570.49309370000003</v>
      </c>
      <c r="P12" s="69">
        <v>1</v>
      </c>
      <c r="Q12" s="69">
        <v>8.0000000000000002E-3</v>
      </c>
    </row>
    <row r="13" spans="1:52">
      <c r="A13" s="68" t="s">
        <v>230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s="68" t="s">
        <v>231</v>
      </c>
      <c r="B14" s="14"/>
      <c r="C14" s="14"/>
      <c r="G14" s="70">
        <v>0</v>
      </c>
      <c r="J14" s="69">
        <v>0</v>
      </c>
      <c r="K14" s="70">
        <v>0</v>
      </c>
      <c r="M14" s="70">
        <v>0</v>
      </c>
      <c r="N14" s="70">
        <v>0</v>
      </c>
      <c r="P14" s="69">
        <v>0</v>
      </c>
      <c r="Q14" s="69">
        <v>0</v>
      </c>
    </row>
    <row r="15" spans="1:52">
      <c r="A15" t="s">
        <v>222</v>
      </c>
      <c r="B15" t="s">
        <v>222</v>
      </c>
      <c r="C15" s="14"/>
      <c r="D15" t="s">
        <v>222</v>
      </c>
      <c r="G15" s="66">
        <v>0</v>
      </c>
      <c r="H15" t="s">
        <v>222</v>
      </c>
      <c r="I15" s="67">
        <v>0</v>
      </c>
      <c r="J15" s="67">
        <v>0</v>
      </c>
      <c r="K15" s="66">
        <v>0</v>
      </c>
      <c r="L15" s="66">
        <v>0</v>
      </c>
      <c r="N15" s="66">
        <v>0</v>
      </c>
      <c r="O15" s="67">
        <v>0</v>
      </c>
      <c r="P15" s="67">
        <v>0</v>
      </c>
      <c r="Q15" s="67">
        <v>0</v>
      </c>
    </row>
    <row r="16" spans="1:52">
      <c r="A16" s="68" t="s">
        <v>232</v>
      </c>
      <c r="B16" s="14"/>
      <c r="C16" s="14"/>
      <c r="G16" s="70">
        <v>0.52</v>
      </c>
      <c r="J16" s="69">
        <v>1.6999999999999999E-3</v>
      </c>
      <c r="K16" s="70">
        <v>571007</v>
      </c>
      <c r="M16" s="70">
        <v>0</v>
      </c>
      <c r="N16" s="70">
        <v>570.49309370000003</v>
      </c>
      <c r="P16" s="69">
        <v>1</v>
      </c>
      <c r="Q16" s="69">
        <v>8.0000000000000002E-3</v>
      </c>
    </row>
    <row r="17" spans="1:17">
      <c r="A17" s="68" t="s">
        <v>233</v>
      </c>
      <c r="B17" s="14"/>
      <c r="C17" s="14"/>
      <c r="G17" s="70">
        <v>0.52</v>
      </c>
      <c r="J17" s="69">
        <v>1.6999999999999999E-3</v>
      </c>
      <c r="K17" s="70">
        <v>571007</v>
      </c>
      <c r="M17" s="70">
        <v>0</v>
      </c>
      <c r="N17" s="70">
        <v>570.49309370000003</v>
      </c>
      <c r="P17" s="69">
        <v>1</v>
      </c>
      <c r="Q17" s="69">
        <v>8.0000000000000002E-3</v>
      </c>
    </row>
    <row r="18" spans="1:17">
      <c r="A18" t="s">
        <v>234</v>
      </c>
      <c r="B18" t="s">
        <v>235</v>
      </c>
      <c r="C18" t="s">
        <v>102</v>
      </c>
      <c r="D18" t="s">
        <v>236</v>
      </c>
      <c r="E18" t="s">
        <v>152</v>
      </c>
      <c r="F18" t="s">
        <v>237</v>
      </c>
      <c r="G18" s="66">
        <v>0.52</v>
      </c>
      <c r="H18" t="s">
        <v>104</v>
      </c>
      <c r="I18" s="67">
        <v>0</v>
      </c>
      <c r="J18" s="67">
        <v>1.6999999999999999E-3</v>
      </c>
      <c r="K18" s="66">
        <v>571007</v>
      </c>
      <c r="L18" s="66">
        <v>99.91</v>
      </c>
      <c r="M18" s="66">
        <v>0</v>
      </c>
      <c r="N18" s="66">
        <v>570.49309370000003</v>
      </c>
      <c r="O18" s="67">
        <v>1E-4</v>
      </c>
      <c r="P18" s="67">
        <v>1</v>
      </c>
      <c r="Q18" s="67">
        <v>8.0000000000000002E-3</v>
      </c>
    </row>
    <row r="19" spans="1:17">
      <c r="A19" s="68" t="s">
        <v>238</v>
      </c>
      <c r="B19" s="14"/>
      <c r="C19" s="14"/>
      <c r="G19" s="70">
        <v>0</v>
      </c>
      <c r="J19" s="69">
        <v>0</v>
      </c>
      <c r="K19" s="70">
        <v>0</v>
      </c>
      <c r="M19" s="70">
        <v>0</v>
      </c>
      <c r="N19" s="70">
        <v>0</v>
      </c>
      <c r="P19" s="69">
        <v>0</v>
      </c>
      <c r="Q19" s="69">
        <v>0</v>
      </c>
    </row>
    <row r="20" spans="1:17">
      <c r="A20" t="s">
        <v>222</v>
      </c>
      <c r="B20" t="s">
        <v>222</v>
      </c>
      <c r="C20" s="14"/>
      <c r="D20" t="s">
        <v>222</v>
      </c>
      <c r="G20" s="66">
        <v>0</v>
      </c>
      <c r="H20" t="s">
        <v>222</v>
      </c>
      <c r="I20" s="67">
        <v>0</v>
      </c>
      <c r="J20" s="67">
        <v>0</v>
      </c>
      <c r="K20" s="66">
        <v>0</v>
      </c>
      <c r="L20" s="66">
        <v>0</v>
      </c>
      <c r="N20" s="66">
        <v>0</v>
      </c>
      <c r="O20" s="67">
        <v>0</v>
      </c>
      <c r="P20" s="67">
        <v>0</v>
      </c>
      <c r="Q20" s="67">
        <v>0</v>
      </c>
    </row>
    <row r="21" spans="1:17">
      <c r="A21" s="68" t="s">
        <v>239</v>
      </c>
      <c r="B21" s="14"/>
      <c r="C21" s="14"/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t="s">
        <v>222</v>
      </c>
      <c r="B22" t="s">
        <v>222</v>
      </c>
      <c r="C22" s="14"/>
      <c r="D22" t="s">
        <v>222</v>
      </c>
      <c r="G22" s="66">
        <v>0</v>
      </c>
      <c r="H22" t="s">
        <v>222</v>
      </c>
      <c r="I22" s="67">
        <v>0</v>
      </c>
      <c r="J22" s="67">
        <v>0</v>
      </c>
      <c r="K22" s="66">
        <v>0</v>
      </c>
      <c r="L22" s="66">
        <v>0</v>
      </c>
      <c r="N22" s="66">
        <v>0</v>
      </c>
      <c r="O22" s="67">
        <v>0</v>
      </c>
      <c r="P22" s="67">
        <v>0</v>
      </c>
      <c r="Q22" s="67">
        <v>0</v>
      </c>
    </row>
    <row r="23" spans="1:17">
      <c r="A23" s="68" t="s">
        <v>240</v>
      </c>
      <c r="B23" s="14"/>
      <c r="C23" s="14"/>
      <c r="G23" s="70">
        <v>0</v>
      </c>
      <c r="J23" s="69">
        <v>0</v>
      </c>
      <c r="K23" s="70">
        <v>0</v>
      </c>
      <c r="M23" s="70">
        <v>0</v>
      </c>
      <c r="N23" s="70">
        <v>0</v>
      </c>
      <c r="P23" s="69">
        <v>0</v>
      </c>
      <c r="Q23" s="69">
        <v>0</v>
      </c>
    </row>
    <row r="24" spans="1:17">
      <c r="A24" t="s">
        <v>222</v>
      </c>
      <c r="B24" t="s">
        <v>222</v>
      </c>
      <c r="C24" s="14"/>
      <c r="D24" t="s">
        <v>222</v>
      </c>
      <c r="G24" s="66">
        <v>0</v>
      </c>
      <c r="H24" t="s">
        <v>222</v>
      </c>
      <c r="I24" s="67">
        <v>0</v>
      </c>
      <c r="J24" s="67">
        <v>0</v>
      </c>
      <c r="K24" s="66">
        <v>0</v>
      </c>
      <c r="L24" s="66">
        <v>0</v>
      </c>
      <c r="N24" s="66">
        <v>0</v>
      </c>
      <c r="O24" s="67">
        <v>0</v>
      </c>
      <c r="P24" s="67">
        <v>0</v>
      </c>
      <c r="Q24" s="67">
        <v>0</v>
      </c>
    </row>
    <row r="25" spans="1:17">
      <c r="A25" s="68" t="s">
        <v>227</v>
      </c>
      <c r="B25" s="14"/>
      <c r="C25" s="14"/>
      <c r="G25" s="70">
        <v>0</v>
      </c>
      <c r="J25" s="69">
        <v>0</v>
      </c>
      <c r="K25" s="70">
        <v>0</v>
      </c>
      <c r="M25" s="70">
        <v>0</v>
      </c>
      <c r="N25" s="70">
        <v>0</v>
      </c>
      <c r="P25" s="69">
        <v>0</v>
      </c>
      <c r="Q25" s="69">
        <v>0</v>
      </c>
    </row>
    <row r="26" spans="1:17">
      <c r="A26" s="68" t="s">
        <v>241</v>
      </c>
      <c r="B26" s="14"/>
      <c r="C26" s="14"/>
      <c r="G26" s="70">
        <v>0</v>
      </c>
      <c r="J26" s="69">
        <v>0</v>
      </c>
      <c r="K26" s="70">
        <v>0</v>
      </c>
      <c r="M26" s="70">
        <v>0</v>
      </c>
      <c r="N26" s="70">
        <v>0</v>
      </c>
      <c r="P26" s="69">
        <v>0</v>
      </c>
      <c r="Q26" s="69">
        <v>0</v>
      </c>
    </row>
    <row r="27" spans="1:17">
      <c r="A27" t="s">
        <v>222</v>
      </c>
      <c r="B27" t="s">
        <v>222</v>
      </c>
      <c r="C27" s="14"/>
      <c r="D27" t="s">
        <v>222</v>
      </c>
      <c r="G27" s="66">
        <v>0</v>
      </c>
      <c r="H27" t="s">
        <v>222</v>
      </c>
      <c r="I27" s="67">
        <v>0</v>
      </c>
      <c r="J27" s="67">
        <v>0</v>
      </c>
      <c r="K27" s="66">
        <v>0</v>
      </c>
      <c r="L27" s="66">
        <v>0</v>
      </c>
      <c r="N27" s="66">
        <v>0</v>
      </c>
      <c r="O27" s="67">
        <v>0</v>
      </c>
      <c r="P27" s="67">
        <v>0</v>
      </c>
      <c r="Q27" s="67">
        <v>0</v>
      </c>
    </row>
    <row r="28" spans="1:17">
      <c r="A28" s="68" t="s">
        <v>242</v>
      </c>
      <c r="B28" s="14"/>
      <c r="C28" s="14"/>
      <c r="G28" s="70">
        <v>0</v>
      </c>
      <c r="J28" s="69">
        <v>0</v>
      </c>
      <c r="K28" s="70">
        <v>0</v>
      </c>
      <c r="M28" s="70">
        <v>0</v>
      </c>
      <c r="N28" s="70">
        <v>0</v>
      </c>
      <c r="P28" s="69">
        <v>0</v>
      </c>
      <c r="Q28" s="69">
        <v>0</v>
      </c>
    </row>
    <row r="29" spans="1:17">
      <c r="A29" t="s">
        <v>222</v>
      </c>
      <c r="B29" t="s">
        <v>222</v>
      </c>
      <c r="C29" s="14"/>
      <c r="D29" t="s">
        <v>222</v>
      </c>
      <c r="G29" s="66">
        <v>0</v>
      </c>
      <c r="H29" t="s">
        <v>222</v>
      </c>
      <c r="I29" s="67">
        <v>0</v>
      </c>
      <c r="J29" s="67">
        <v>0</v>
      </c>
      <c r="K29" s="66">
        <v>0</v>
      </c>
      <c r="L29" s="66">
        <v>0</v>
      </c>
      <c r="N29" s="66">
        <v>0</v>
      </c>
      <c r="O29" s="67">
        <v>0</v>
      </c>
      <c r="P29" s="67">
        <v>0</v>
      </c>
      <c r="Q29" s="67">
        <v>0</v>
      </c>
    </row>
    <row r="30" spans="1:17">
      <c r="A30" s="87" t="s">
        <v>243</v>
      </c>
      <c r="B30" s="14"/>
      <c r="C30" s="14"/>
    </row>
    <row r="31" spans="1:17">
      <c r="A31" s="87" t="s">
        <v>244</v>
      </c>
      <c r="B31" s="14"/>
      <c r="C31" s="14"/>
    </row>
    <row r="32" spans="1:17">
      <c r="A32" s="87" t="s">
        <v>245</v>
      </c>
      <c r="B32" s="14"/>
      <c r="C32" s="14"/>
    </row>
    <row r="33" spans="1:3">
      <c r="A33" s="87" t="s">
        <v>246</v>
      </c>
      <c r="B33" s="14"/>
      <c r="C33" s="14"/>
    </row>
    <row r="34" spans="1:3" hidden="1"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R21" sqref="R2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88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O6" s="16"/>
    </row>
    <row r="7" spans="1:67" ht="26.25" customHeight="1">
      <c r="A7" s="88" t="s">
        <v>82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J7" s="16"/>
      <c r="BO7" s="16"/>
    </row>
    <row r="8" spans="1:67" s="16" customFormat="1" ht="20.25">
      <c r="A8" s="9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5" t="s">
        <v>194</v>
      </c>
      <c r="Q8" s="43" t="s">
        <v>56</v>
      </c>
      <c r="R8" s="43" t="s">
        <v>73</v>
      </c>
      <c r="S8" s="43" t="s">
        <v>57</v>
      </c>
      <c r="T8" s="10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202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247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222</v>
      </c>
      <c r="B14" t="s">
        <v>222</v>
      </c>
      <c r="C14" s="14"/>
      <c r="D14" s="14"/>
      <c r="E14" s="14"/>
      <c r="F14" t="s">
        <v>222</v>
      </c>
      <c r="G14" t="s">
        <v>222</v>
      </c>
      <c r="J14" s="66">
        <v>0</v>
      </c>
      <c r="K14" t="s">
        <v>222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232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222</v>
      </c>
      <c r="B16" t="s">
        <v>222</v>
      </c>
      <c r="C16" s="14"/>
      <c r="D16" s="14"/>
      <c r="E16" s="14"/>
      <c r="F16" t="s">
        <v>222</v>
      </c>
      <c r="G16" t="s">
        <v>222</v>
      </c>
      <c r="J16" s="66">
        <v>0</v>
      </c>
      <c r="K16" t="s">
        <v>222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248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222</v>
      </c>
      <c r="B18" t="s">
        <v>222</v>
      </c>
      <c r="C18" s="14"/>
      <c r="D18" s="14"/>
      <c r="E18" s="14"/>
      <c r="F18" t="s">
        <v>222</v>
      </c>
      <c r="G18" t="s">
        <v>222</v>
      </c>
      <c r="J18" s="66">
        <v>0</v>
      </c>
      <c r="K18" t="s">
        <v>222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227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249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222</v>
      </c>
      <c r="B21" t="s">
        <v>222</v>
      </c>
      <c r="C21" s="14"/>
      <c r="D21" s="14"/>
      <c r="E21" s="14"/>
      <c r="F21" t="s">
        <v>222</v>
      </c>
      <c r="G21" t="s">
        <v>222</v>
      </c>
      <c r="J21" s="66">
        <v>0</v>
      </c>
      <c r="K21" t="s">
        <v>222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250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222</v>
      </c>
      <c r="B23" t="s">
        <v>222</v>
      </c>
      <c r="C23" s="14"/>
      <c r="D23" s="14"/>
      <c r="E23" s="14"/>
      <c r="F23" t="s">
        <v>222</v>
      </c>
      <c r="G23" t="s">
        <v>222</v>
      </c>
      <c r="J23" s="66">
        <v>0</v>
      </c>
      <c r="K23" t="s">
        <v>222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7" t="s">
        <v>229</v>
      </c>
      <c r="B24" s="14"/>
      <c r="C24" s="14"/>
      <c r="D24" s="14"/>
      <c r="E24" s="14"/>
      <c r="F24" s="14"/>
    </row>
    <row r="25" spans="1:20">
      <c r="A25" s="87" t="s">
        <v>243</v>
      </c>
      <c r="B25" s="14"/>
      <c r="C25" s="14"/>
      <c r="D25" s="14"/>
      <c r="E25" s="14"/>
      <c r="F25" s="14"/>
    </row>
    <row r="26" spans="1:20">
      <c r="A26" s="87" t="s">
        <v>244</v>
      </c>
      <c r="B26" s="14"/>
      <c r="C26" s="14"/>
      <c r="D26" s="14"/>
      <c r="E26" s="14"/>
      <c r="F26" s="14"/>
    </row>
    <row r="27" spans="1:20">
      <c r="A27" s="87" t="s">
        <v>245</v>
      </c>
      <c r="B27" s="14"/>
      <c r="C27" s="14"/>
      <c r="D27" s="14"/>
      <c r="E27" s="14"/>
      <c r="F27" s="14"/>
    </row>
    <row r="28" spans="1:20">
      <c r="A28" s="87" t="s">
        <v>246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63" workbookViewId="0">
      <selection activeCell="S72" sqref="S7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1:65" ht="26.25" customHeight="1">
      <c r="A7" s="101" t="s">
        <v>89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3.46</v>
      </c>
      <c r="K11" s="7"/>
      <c r="L11" s="7"/>
      <c r="M11" s="65">
        <v>-2.9899999999999999E-2</v>
      </c>
      <c r="N11" s="64">
        <v>5455067.8700000001</v>
      </c>
      <c r="O11" s="28"/>
      <c r="P11" s="64">
        <v>35.026283999999997</v>
      </c>
      <c r="Q11" s="64">
        <v>7107.7336991652001</v>
      </c>
      <c r="R11" s="7"/>
      <c r="S11" s="65">
        <v>1</v>
      </c>
      <c r="T11" s="65">
        <v>0.1</v>
      </c>
      <c r="U11" s="30"/>
      <c r="BH11" s="14"/>
      <c r="BI11" s="16"/>
      <c r="BJ11" s="14"/>
      <c r="BM11" s="14"/>
    </row>
    <row r="12" spans="1:65">
      <c r="A12" s="68" t="s">
        <v>202</v>
      </c>
      <c r="B12" s="14"/>
      <c r="C12" s="14"/>
      <c r="D12" s="14"/>
      <c r="E12" s="14"/>
      <c r="J12" s="70">
        <v>3.21</v>
      </c>
      <c r="M12" s="69">
        <v>-4.2799999999999998E-2</v>
      </c>
      <c r="N12" s="70">
        <v>5167067.87</v>
      </c>
      <c r="P12" s="70">
        <v>32.303820000000002</v>
      </c>
      <c r="Q12" s="70">
        <v>6015.3123730979996</v>
      </c>
      <c r="S12" s="69">
        <v>0.84630000000000005</v>
      </c>
      <c r="T12" s="69">
        <v>8.4699999999999998E-2</v>
      </c>
    </row>
    <row r="13" spans="1:65">
      <c r="A13" s="68" t="s">
        <v>247</v>
      </c>
      <c r="B13" s="14"/>
      <c r="C13" s="14"/>
      <c r="D13" s="14"/>
      <c r="E13" s="14"/>
      <c r="J13" s="70">
        <v>3.03</v>
      </c>
      <c r="M13" s="69">
        <v>-0.13489999999999999</v>
      </c>
      <c r="N13" s="70">
        <v>1771658.5</v>
      </c>
      <c r="P13" s="70">
        <v>18.34863</v>
      </c>
      <c r="Q13" s="70">
        <v>2478.1698066419999</v>
      </c>
      <c r="S13" s="69">
        <v>0.34870000000000001</v>
      </c>
      <c r="T13" s="69">
        <v>3.49E-2</v>
      </c>
    </row>
    <row r="14" spans="1:65">
      <c r="A14" t="s">
        <v>251</v>
      </c>
      <c r="B14" t="s">
        <v>252</v>
      </c>
      <c r="C14" t="s">
        <v>102</v>
      </c>
      <c r="D14" t="s">
        <v>125</v>
      </c>
      <c r="E14" t="s">
        <v>253</v>
      </c>
      <c r="F14" t="s">
        <v>254</v>
      </c>
      <c r="G14" t="s">
        <v>207</v>
      </c>
      <c r="H14" t="s">
        <v>208</v>
      </c>
      <c r="I14" t="s">
        <v>255</v>
      </c>
      <c r="J14" s="66">
        <v>2.46</v>
      </c>
      <c r="K14" t="s">
        <v>104</v>
      </c>
      <c r="L14" s="67">
        <v>0.05</v>
      </c>
      <c r="M14" s="67">
        <v>-4.1000000000000003E-3</v>
      </c>
      <c r="N14" s="66">
        <v>132837</v>
      </c>
      <c r="O14" s="66">
        <v>120.68</v>
      </c>
      <c r="P14" s="66">
        <v>0</v>
      </c>
      <c r="Q14" s="66">
        <v>160.3076916</v>
      </c>
      <c r="R14" s="67">
        <v>0</v>
      </c>
      <c r="S14" s="67">
        <v>2.2599999999999999E-2</v>
      </c>
      <c r="T14" s="67">
        <v>2.3E-3</v>
      </c>
    </row>
    <row r="15" spans="1:65">
      <c r="A15" t="s">
        <v>256</v>
      </c>
      <c r="B15" t="s">
        <v>257</v>
      </c>
      <c r="C15" t="s">
        <v>102</v>
      </c>
      <c r="D15" t="s">
        <v>125</v>
      </c>
      <c r="E15" t="s">
        <v>258</v>
      </c>
      <c r="F15" t="s">
        <v>259</v>
      </c>
      <c r="G15" t="s">
        <v>260</v>
      </c>
      <c r="H15" t="s">
        <v>208</v>
      </c>
      <c r="I15" t="s">
        <v>261</v>
      </c>
      <c r="J15" s="66">
        <v>6.28</v>
      </c>
      <c r="K15" t="s">
        <v>104</v>
      </c>
      <c r="L15" s="67">
        <v>1.77E-2</v>
      </c>
      <c r="M15" s="67">
        <v>2.5999999999999999E-3</v>
      </c>
      <c r="N15" s="66">
        <v>72886</v>
      </c>
      <c r="O15" s="66">
        <v>110.45</v>
      </c>
      <c r="P15" s="66">
        <v>0</v>
      </c>
      <c r="Q15" s="66">
        <v>80.502587000000005</v>
      </c>
      <c r="R15" s="67">
        <v>0</v>
      </c>
      <c r="S15" s="67">
        <v>1.1299999999999999E-2</v>
      </c>
      <c r="T15" s="67">
        <v>1.1000000000000001E-3</v>
      </c>
    </row>
    <row r="16" spans="1:65">
      <c r="A16" t="s">
        <v>262</v>
      </c>
      <c r="B16" t="s">
        <v>263</v>
      </c>
      <c r="C16" t="s">
        <v>102</v>
      </c>
      <c r="D16" t="s">
        <v>125</v>
      </c>
      <c r="E16" t="s">
        <v>264</v>
      </c>
      <c r="F16" t="s">
        <v>254</v>
      </c>
      <c r="G16" t="s">
        <v>265</v>
      </c>
      <c r="H16" t="s">
        <v>208</v>
      </c>
      <c r="I16" t="s">
        <v>266</v>
      </c>
      <c r="J16" s="66">
        <v>0.6</v>
      </c>
      <c r="K16" t="s">
        <v>104</v>
      </c>
      <c r="L16" s="67">
        <v>0.05</v>
      </c>
      <c r="M16" s="67">
        <v>-1.1000000000000001E-3</v>
      </c>
      <c r="N16" s="66">
        <v>280208</v>
      </c>
      <c r="O16" s="66">
        <v>115.1</v>
      </c>
      <c r="P16" s="66">
        <v>0</v>
      </c>
      <c r="Q16" s="66">
        <v>322.519408</v>
      </c>
      <c r="R16" s="67">
        <v>2.9999999999999997E-4</v>
      </c>
      <c r="S16" s="67">
        <v>4.5400000000000003E-2</v>
      </c>
      <c r="T16" s="67">
        <v>4.4999999999999997E-3</v>
      </c>
    </row>
    <row r="17" spans="1:20">
      <c r="A17" t="s">
        <v>267</v>
      </c>
      <c r="B17" t="s">
        <v>268</v>
      </c>
      <c r="C17" t="s">
        <v>102</v>
      </c>
      <c r="D17" t="s">
        <v>125</v>
      </c>
      <c r="E17" t="s">
        <v>253</v>
      </c>
      <c r="F17" t="s">
        <v>254</v>
      </c>
      <c r="G17" t="s">
        <v>265</v>
      </c>
      <c r="H17" t="s">
        <v>208</v>
      </c>
      <c r="I17" t="s">
        <v>266</v>
      </c>
      <c r="J17" s="66">
        <v>0.49</v>
      </c>
      <c r="K17" t="s">
        <v>104</v>
      </c>
      <c r="L17" s="67">
        <v>6.5000000000000002E-2</v>
      </c>
      <c r="M17" s="67">
        <v>2.6700000000000002E-2</v>
      </c>
      <c r="N17" s="66">
        <v>270024</v>
      </c>
      <c r="O17" s="66">
        <v>115.76</v>
      </c>
      <c r="P17" s="66">
        <v>4.9072899999999997</v>
      </c>
      <c r="Q17" s="66">
        <v>317.48707239999999</v>
      </c>
      <c r="R17" s="67">
        <v>2.0000000000000001E-4</v>
      </c>
      <c r="S17" s="67">
        <v>4.4699999999999997E-2</v>
      </c>
      <c r="T17" s="67">
        <v>4.4999999999999997E-3</v>
      </c>
    </row>
    <row r="18" spans="1:20">
      <c r="A18" t="s">
        <v>269</v>
      </c>
      <c r="B18" t="s">
        <v>270</v>
      </c>
      <c r="C18" t="s">
        <v>102</v>
      </c>
      <c r="D18" t="s">
        <v>125</v>
      </c>
      <c r="E18" t="s">
        <v>271</v>
      </c>
      <c r="F18" t="s">
        <v>272</v>
      </c>
      <c r="G18" t="s">
        <v>273</v>
      </c>
      <c r="H18" t="s">
        <v>208</v>
      </c>
      <c r="I18" t="s">
        <v>274</v>
      </c>
      <c r="J18" s="66">
        <v>7.72</v>
      </c>
      <c r="K18" t="s">
        <v>104</v>
      </c>
      <c r="L18" s="67">
        <v>5.1499999999999997E-2</v>
      </c>
      <c r="M18" s="67">
        <v>1.17E-2</v>
      </c>
      <c r="N18" s="66">
        <v>83917</v>
      </c>
      <c r="O18" s="66">
        <v>162.05000000000001</v>
      </c>
      <c r="P18" s="66">
        <v>0</v>
      </c>
      <c r="Q18" s="66">
        <v>135.98749849999999</v>
      </c>
      <c r="R18" s="67">
        <v>0</v>
      </c>
      <c r="S18" s="67">
        <v>1.9099999999999999E-2</v>
      </c>
      <c r="T18" s="67">
        <v>1.9E-3</v>
      </c>
    </row>
    <row r="19" spans="1:20">
      <c r="A19" t="s">
        <v>275</v>
      </c>
      <c r="B19" t="s">
        <v>276</v>
      </c>
      <c r="C19" t="s">
        <v>102</v>
      </c>
      <c r="D19" t="s">
        <v>125</v>
      </c>
      <c r="E19" t="s">
        <v>277</v>
      </c>
      <c r="F19" t="s">
        <v>259</v>
      </c>
      <c r="G19" t="s">
        <v>273</v>
      </c>
      <c r="H19" t="s">
        <v>208</v>
      </c>
      <c r="I19" t="s">
        <v>278</v>
      </c>
      <c r="J19" s="66">
        <v>0.53</v>
      </c>
      <c r="K19" t="s">
        <v>104</v>
      </c>
      <c r="L19" s="67">
        <v>4.8000000000000001E-2</v>
      </c>
      <c r="M19" s="67">
        <v>2.2000000000000001E-3</v>
      </c>
      <c r="N19" s="66">
        <v>2893.31</v>
      </c>
      <c r="O19" s="66">
        <v>110.88</v>
      </c>
      <c r="P19" s="66">
        <v>0</v>
      </c>
      <c r="Q19" s="66">
        <v>3.2081021280000002</v>
      </c>
      <c r="R19" s="67">
        <v>1E-4</v>
      </c>
      <c r="S19" s="67">
        <v>5.0000000000000001E-4</v>
      </c>
      <c r="T19" s="67">
        <v>0</v>
      </c>
    </row>
    <row r="20" spans="1:20">
      <c r="A20" t="s">
        <v>279</v>
      </c>
      <c r="B20" t="s">
        <v>280</v>
      </c>
      <c r="C20" t="s">
        <v>102</v>
      </c>
      <c r="D20" t="s">
        <v>125</v>
      </c>
      <c r="E20" t="s">
        <v>281</v>
      </c>
      <c r="F20" t="s">
        <v>259</v>
      </c>
      <c r="G20" t="s">
        <v>273</v>
      </c>
      <c r="H20" t="s">
        <v>208</v>
      </c>
      <c r="I20" t="s">
        <v>282</v>
      </c>
      <c r="J20" s="66">
        <v>5.79</v>
      </c>
      <c r="K20" t="s">
        <v>104</v>
      </c>
      <c r="L20" s="67">
        <v>2.7799999999999998E-2</v>
      </c>
      <c r="M20" s="67">
        <v>9.1999999999999998E-3</v>
      </c>
      <c r="N20" s="66">
        <v>151474</v>
      </c>
      <c r="O20" s="66">
        <v>111.05</v>
      </c>
      <c r="P20" s="66">
        <v>0</v>
      </c>
      <c r="Q20" s="66">
        <v>168.21187699999999</v>
      </c>
      <c r="R20" s="67">
        <v>1E-4</v>
      </c>
      <c r="S20" s="67">
        <v>2.3699999999999999E-2</v>
      </c>
      <c r="T20" s="67">
        <v>2.3999999999999998E-3</v>
      </c>
    </row>
    <row r="21" spans="1:20">
      <c r="A21" t="s">
        <v>283</v>
      </c>
      <c r="B21" t="s">
        <v>284</v>
      </c>
      <c r="C21" t="s">
        <v>102</v>
      </c>
      <c r="D21" t="s">
        <v>125</v>
      </c>
      <c r="E21" t="s">
        <v>285</v>
      </c>
      <c r="F21" t="s">
        <v>254</v>
      </c>
      <c r="G21" t="s">
        <v>273</v>
      </c>
      <c r="H21" t="s">
        <v>208</v>
      </c>
      <c r="I21" t="s">
        <v>266</v>
      </c>
      <c r="J21" s="66">
        <v>1.93</v>
      </c>
      <c r="K21" t="s">
        <v>104</v>
      </c>
      <c r="L21" s="67">
        <v>4.4999999999999998E-2</v>
      </c>
      <c r="M21" s="67">
        <v>1E-4</v>
      </c>
      <c r="N21" s="66">
        <v>264787</v>
      </c>
      <c r="O21" s="66">
        <v>132.18</v>
      </c>
      <c r="P21" s="66">
        <v>3.6132599999999999</v>
      </c>
      <c r="Q21" s="66">
        <v>353.60871659999998</v>
      </c>
      <c r="R21" s="67">
        <v>2.0000000000000001E-4</v>
      </c>
      <c r="S21" s="67">
        <v>4.9700000000000001E-2</v>
      </c>
      <c r="T21" s="67">
        <v>5.0000000000000001E-3</v>
      </c>
    </row>
    <row r="22" spans="1:20">
      <c r="A22" t="s">
        <v>286</v>
      </c>
      <c r="B22" t="s">
        <v>287</v>
      </c>
      <c r="C22" t="s">
        <v>102</v>
      </c>
      <c r="D22" t="s">
        <v>125</v>
      </c>
      <c r="E22" t="s">
        <v>253</v>
      </c>
      <c r="F22" t="s">
        <v>254</v>
      </c>
      <c r="G22" t="s">
        <v>288</v>
      </c>
      <c r="H22" t="s">
        <v>152</v>
      </c>
      <c r="I22" t="s">
        <v>289</v>
      </c>
      <c r="J22" s="66">
        <v>3.33</v>
      </c>
      <c r="K22" t="s">
        <v>104</v>
      </c>
      <c r="L22" s="67">
        <v>1.4200000000000001E-2</v>
      </c>
      <c r="M22" s="67">
        <v>-0.96130000000000004</v>
      </c>
      <c r="N22" s="66">
        <v>7</v>
      </c>
      <c r="O22" s="66">
        <v>5225000</v>
      </c>
      <c r="P22" s="66">
        <v>0</v>
      </c>
      <c r="Q22" s="66">
        <v>365.75</v>
      </c>
      <c r="R22" s="67">
        <v>0</v>
      </c>
      <c r="S22" s="67">
        <v>5.1499999999999997E-2</v>
      </c>
      <c r="T22" s="67">
        <v>5.1000000000000004E-3</v>
      </c>
    </row>
    <row r="23" spans="1:20">
      <c r="A23" t="s">
        <v>290</v>
      </c>
      <c r="B23" t="s">
        <v>291</v>
      </c>
      <c r="C23" t="s">
        <v>102</v>
      </c>
      <c r="D23" t="s">
        <v>125</v>
      </c>
      <c r="E23" t="s">
        <v>292</v>
      </c>
      <c r="F23" t="s">
        <v>293</v>
      </c>
      <c r="G23" t="s">
        <v>273</v>
      </c>
      <c r="H23" t="s">
        <v>208</v>
      </c>
      <c r="I23" t="s">
        <v>294</v>
      </c>
      <c r="J23" s="66">
        <v>5.81</v>
      </c>
      <c r="K23" t="s">
        <v>104</v>
      </c>
      <c r="L23" s="67">
        <v>1.23E-2</v>
      </c>
      <c r="M23" s="67">
        <v>2.8999999999999998E-3</v>
      </c>
      <c r="N23" s="66">
        <v>50947</v>
      </c>
      <c r="O23" s="66">
        <v>106.86</v>
      </c>
      <c r="P23" s="66">
        <v>0</v>
      </c>
      <c r="Q23" s="66">
        <v>54.441964200000001</v>
      </c>
      <c r="R23" s="67">
        <v>0</v>
      </c>
      <c r="S23" s="67">
        <v>7.7000000000000002E-3</v>
      </c>
      <c r="T23" s="67">
        <v>8.0000000000000004E-4</v>
      </c>
    </row>
    <row r="24" spans="1:20">
      <c r="A24" t="s">
        <v>295</v>
      </c>
      <c r="B24" t="s">
        <v>296</v>
      </c>
      <c r="C24" t="s">
        <v>102</v>
      </c>
      <c r="D24" t="s">
        <v>125</v>
      </c>
      <c r="E24" t="s">
        <v>297</v>
      </c>
      <c r="F24" t="s">
        <v>259</v>
      </c>
      <c r="G24" t="s">
        <v>298</v>
      </c>
      <c r="H24" t="s">
        <v>152</v>
      </c>
      <c r="I24" t="s">
        <v>299</v>
      </c>
      <c r="J24" s="66">
        <v>5.61</v>
      </c>
      <c r="K24" t="s">
        <v>104</v>
      </c>
      <c r="L24" s="67">
        <v>1.4999999999999999E-2</v>
      </c>
      <c r="M24" s="67">
        <v>1.4500000000000001E-2</v>
      </c>
      <c r="N24" s="66">
        <v>81000</v>
      </c>
      <c r="O24" s="66">
        <v>99.99</v>
      </c>
      <c r="P24" s="66">
        <v>0</v>
      </c>
      <c r="Q24" s="66">
        <v>80.991900000000001</v>
      </c>
      <c r="R24" s="67">
        <v>2.9999999999999997E-4</v>
      </c>
      <c r="S24" s="67">
        <v>1.14E-2</v>
      </c>
      <c r="T24" s="67">
        <v>1.1000000000000001E-3</v>
      </c>
    </row>
    <row r="25" spans="1:20">
      <c r="A25" t="s">
        <v>300</v>
      </c>
      <c r="B25" t="s">
        <v>301</v>
      </c>
      <c r="C25" t="s">
        <v>102</v>
      </c>
      <c r="D25" t="s">
        <v>125</v>
      </c>
      <c r="E25" t="s">
        <v>302</v>
      </c>
      <c r="F25" t="s">
        <v>259</v>
      </c>
      <c r="G25" t="s">
        <v>303</v>
      </c>
      <c r="H25" t="s">
        <v>208</v>
      </c>
      <c r="I25" t="s">
        <v>294</v>
      </c>
      <c r="J25" s="66">
        <v>4.5</v>
      </c>
      <c r="K25" t="s">
        <v>104</v>
      </c>
      <c r="L25" s="67">
        <v>3.0599999999999999E-2</v>
      </c>
      <c r="M25" s="67">
        <v>6.4999999999999997E-3</v>
      </c>
      <c r="N25" s="66">
        <v>202980.78</v>
      </c>
      <c r="O25" s="66">
        <v>112.89</v>
      </c>
      <c r="P25" s="66">
        <v>9.8280799999999999</v>
      </c>
      <c r="Q25" s="66">
        <v>238.97308254199999</v>
      </c>
      <c r="R25" s="67">
        <v>4.0000000000000002E-4</v>
      </c>
      <c r="S25" s="67">
        <v>3.3599999999999998E-2</v>
      </c>
      <c r="T25" s="67">
        <v>3.3999999999999998E-3</v>
      </c>
    </row>
    <row r="26" spans="1:20">
      <c r="A26" t="s">
        <v>304</v>
      </c>
      <c r="B26" t="s">
        <v>305</v>
      </c>
      <c r="C26" t="s">
        <v>102</v>
      </c>
      <c r="D26" t="s">
        <v>125</v>
      </c>
      <c r="E26" t="s">
        <v>306</v>
      </c>
      <c r="F26" t="s">
        <v>293</v>
      </c>
      <c r="G26" t="s">
        <v>303</v>
      </c>
      <c r="H26" t="s">
        <v>208</v>
      </c>
      <c r="I26" t="s">
        <v>307</v>
      </c>
      <c r="J26" s="66">
        <v>0.25</v>
      </c>
      <c r="K26" t="s">
        <v>104</v>
      </c>
      <c r="L26" s="67">
        <v>5.6899999999999999E-2</v>
      </c>
      <c r="M26" s="67">
        <v>1.5100000000000001E-2</v>
      </c>
      <c r="N26" s="66">
        <v>22275.83</v>
      </c>
      <c r="O26" s="66">
        <v>124.98</v>
      </c>
      <c r="P26" s="66">
        <v>0</v>
      </c>
      <c r="Q26" s="66">
        <v>27.840332333999999</v>
      </c>
      <c r="R26" s="67">
        <v>2.0000000000000001E-4</v>
      </c>
      <c r="S26" s="67">
        <v>3.8999999999999998E-3</v>
      </c>
      <c r="T26" s="67">
        <v>4.0000000000000002E-4</v>
      </c>
    </row>
    <row r="27" spans="1:20">
      <c r="A27" t="s">
        <v>308</v>
      </c>
      <c r="B27" t="s">
        <v>309</v>
      </c>
      <c r="C27" t="s">
        <v>102</v>
      </c>
      <c r="D27" t="s">
        <v>125</v>
      </c>
      <c r="E27" t="s">
        <v>310</v>
      </c>
      <c r="F27" t="s">
        <v>259</v>
      </c>
      <c r="G27" t="s">
        <v>311</v>
      </c>
      <c r="H27" t="s">
        <v>312</v>
      </c>
      <c r="I27" t="s">
        <v>313</v>
      </c>
      <c r="J27" s="66">
        <v>6.57</v>
      </c>
      <c r="K27" t="s">
        <v>104</v>
      </c>
      <c r="L27" s="67">
        <v>2.81E-2</v>
      </c>
      <c r="M27" s="67">
        <v>6.0000000000000001E-3</v>
      </c>
      <c r="N27" s="66">
        <v>3522.6</v>
      </c>
      <c r="O27" s="66">
        <v>116.91</v>
      </c>
      <c r="P27" s="66">
        <v>0</v>
      </c>
      <c r="Q27" s="66">
        <v>4.1182716599999996</v>
      </c>
      <c r="R27" s="67">
        <v>0</v>
      </c>
      <c r="S27" s="67">
        <v>5.9999999999999995E-4</v>
      </c>
      <c r="T27" s="67">
        <v>1E-4</v>
      </c>
    </row>
    <row r="28" spans="1:20">
      <c r="A28" t="s">
        <v>314</v>
      </c>
      <c r="B28" t="s">
        <v>315</v>
      </c>
      <c r="C28" t="s">
        <v>102</v>
      </c>
      <c r="D28" t="s">
        <v>125</v>
      </c>
      <c r="E28" t="s">
        <v>316</v>
      </c>
      <c r="F28" t="s">
        <v>259</v>
      </c>
      <c r="G28" t="s">
        <v>303</v>
      </c>
      <c r="H28" t="s">
        <v>208</v>
      </c>
      <c r="I28" t="s">
        <v>317</v>
      </c>
      <c r="J28" s="66">
        <v>3.21</v>
      </c>
      <c r="K28" t="s">
        <v>104</v>
      </c>
      <c r="L28" s="67">
        <v>4.3400000000000001E-2</v>
      </c>
      <c r="M28" s="67">
        <v>8.0999999999999996E-3</v>
      </c>
      <c r="N28" s="66">
        <v>98691.78</v>
      </c>
      <c r="O28" s="66">
        <v>113.51</v>
      </c>
      <c r="P28" s="66">
        <v>0</v>
      </c>
      <c r="Q28" s="66">
        <v>112.025039478</v>
      </c>
      <c r="R28" s="67">
        <v>1E-4</v>
      </c>
      <c r="S28" s="67">
        <v>1.5800000000000002E-2</v>
      </c>
      <c r="T28" s="67">
        <v>1.6000000000000001E-3</v>
      </c>
    </row>
    <row r="29" spans="1:20">
      <c r="A29" t="s">
        <v>318</v>
      </c>
      <c r="B29" t="s">
        <v>319</v>
      </c>
      <c r="C29" t="s">
        <v>102</v>
      </c>
      <c r="D29" t="s">
        <v>125</v>
      </c>
      <c r="E29" t="s">
        <v>320</v>
      </c>
      <c r="F29" t="s">
        <v>259</v>
      </c>
      <c r="G29" t="s">
        <v>321</v>
      </c>
      <c r="H29" t="s">
        <v>208</v>
      </c>
      <c r="I29" t="s">
        <v>322</v>
      </c>
      <c r="J29" s="66">
        <v>1.76</v>
      </c>
      <c r="K29" t="s">
        <v>104</v>
      </c>
      <c r="L29" s="67">
        <v>2.5000000000000001E-2</v>
      </c>
      <c r="M29" s="67">
        <v>4.3999999999999997E-2</v>
      </c>
      <c r="N29" s="66">
        <v>53207.199999999997</v>
      </c>
      <c r="O29" s="66">
        <v>98.1</v>
      </c>
      <c r="P29" s="66">
        <v>0</v>
      </c>
      <c r="Q29" s="66">
        <v>52.196263199999997</v>
      </c>
      <c r="R29" s="67">
        <v>1E-4</v>
      </c>
      <c r="S29" s="67">
        <v>7.3000000000000001E-3</v>
      </c>
      <c r="T29" s="67">
        <v>6.9999999999999999E-4</v>
      </c>
    </row>
    <row r="30" spans="1:20">
      <c r="A30" s="68" t="s">
        <v>232</v>
      </c>
      <c r="B30" s="14"/>
      <c r="C30" s="14"/>
      <c r="D30" s="14"/>
      <c r="E30" s="14"/>
      <c r="J30" s="70">
        <v>3.32</v>
      </c>
      <c r="M30" s="69">
        <v>1.7100000000000001E-2</v>
      </c>
      <c r="N30" s="70">
        <v>2906980.33</v>
      </c>
      <c r="P30" s="70">
        <v>13.95519</v>
      </c>
      <c r="Q30" s="70">
        <v>3068.2158221039999</v>
      </c>
      <c r="S30" s="69">
        <v>0.43169999999999997</v>
      </c>
      <c r="T30" s="69">
        <v>4.3200000000000002E-2</v>
      </c>
    </row>
    <row r="31" spans="1:20">
      <c r="A31" t="s">
        <v>323</v>
      </c>
      <c r="B31" t="s">
        <v>324</v>
      </c>
      <c r="C31" t="s">
        <v>102</v>
      </c>
      <c r="D31" t="s">
        <v>125</v>
      </c>
      <c r="E31" t="s">
        <v>325</v>
      </c>
      <c r="F31" t="s">
        <v>326</v>
      </c>
      <c r="G31" t="s">
        <v>260</v>
      </c>
      <c r="H31" t="s">
        <v>208</v>
      </c>
      <c r="I31" t="s">
        <v>255</v>
      </c>
      <c r="J31" s="66">
        <v>2.17</v>
      </c>
      <c r="K31" t="s">
        <v>104</v>
      </c>
      <c r="L31" s="67">
        <v>4.4999999999999998E-2</v>
      </c>
      <c r="M31" s="67">
        <v>7.1000000000000004E-3</v>
      </c>
      <c r="N31" s="66">
        <v>73157</v>
      </c>
      <c r="O31" s="66">
        <v>109.52</v>
      </c>
      <c r="P31" s="66">
        <v>0</v>
      </c>
      <c r="Q31" s="66">
        <v>80.1215464</v>
      </c>
      <c r="R31" s="67">
        <v>4.0000000000000002E-4</v>
      </c>
      <c r="S31" s="67">
        <v>1.1299999999999999E-2</v>
      </c>
      <c r="T31" s="67">
        <v>1.1000000000000001E-3</v>
      </c>
    </row>
    <row r="32" spans="1:20">
      <c r="A32" t="s">
        <v>327</v>
      </c>
      <c r="B32" t="s">
        <v>328</v>
      </c>
      <c r="C32" t="s">
        <v>102</v>
      </c>
      <c r="D32" t="s">
        <v>125</v>
      </c>
      <c r="E32" t="s">
        <v>329</v>
      </c>
      <c r="F32" t="s">
        <v>272</v>
      </c>
      <c r="G32" t="s">
        <v>265</v>
      </c>
      <c r="H32" t="s">
        <v>208</v>
      </c>
      <c r="I32" t="s">
        <v>330</v>
      </c>
      <c r="J32" s="66">
        <v>2.67</v>
      </c>
      <c r="K32" t="s">
        <v>104</v>
      </c>
      <c r="L32" s="67">
        <v>2.4500000000000001E-2</v>
      </c>
      <c r="M32" s="67">
        <v>8.3999999999999995E-3</v>
      </c>
      <c r="N32" s="66">
        <v>320000</v>
      </c>
      <c r="O32" s="66">
        <v>104.97</v>
      </c>
      <c r="P32" s="66">
        <v>0</v>
      </c>
      <c r="Q32" s="66">
        <v>335.904</v>
      </c>
      <c r="R32" s="67">
        <v>2.0000000000000001E-4</v>
      </c>
      <c r="S32" s="67">
        <v>4.7300000000000002E-2</v>
      </c>
      <c r="T32" s="67">
        <v>4.7000000000000002E-3</v>
      </c>
    </row>
    <row r="33" spans="1:20">
      <c r="A33" t="s">
        <v>331</v>
      </c>
      <c r="B33" t="s">
        <v>332</v>
      </c>
      <c r="C33" t="s">
        <v>102</v>
      </c>
      <c r="D33" t="s">
        <v>125</v>
      </c>
      <c r="E33" t="s">
        <v>333</v>
      </c>
      <c r="F33" t="s">
        <v>334</v>
      </c>
      <c r="G33" t="s">
        <v>335</v>
      </c>
      <c r="H33" t="s">
        <v>152</v>
      </c>
      <c r="I33" t="s">
        <v>336</v>
      </c>
      <c r="J33" s="66">
        <v>3.07</v>
      </c>
      <c r="K33" t="s">
        <v>104</v>
      </c>
      <c r="L33" s="67">
        <v>3.39E-2</v>
      </c>
      <c r="M33" s="67">
        <v>1.1599999999999999E-2</v>
      </c>
      <c r="N33" s="66">
        <v>255000</v>
      </c>
      <c r="O33" s="66">
        <v>109.6</v>
      </c>
      <c r="P33" s="66">
        <v>0</v>
      </c>
      <c r="Q33" s="66">
        <v>279.48</v>
      </c>
      <c r="R33" s="67">
        <v>4.0000000000000002E-4</v>
      </c>
      <c r="S33" s="67">
        <v>3.9300000000000002E-2</v>
      </c>
      <c r="T33" s="67">
        <v>3.8999999999999998E-3</v>
      </c>
    </row>
    <row r="34" spans="1:20">
      <c r="A34" t="s">
        <v>337</v>
      </c>
      <c r="B34" t="s">
        <v>338</v>
      </c>
      <c r="C34" t="s">
        <v>102</v>
      </c>
      <c r="D34" t="s">
        <v>125</v>
      </c>
      <c r="E34" t="s">
        <v>339</v>
      </c>
      <c r="F34" t="s">
        <v>340</v>
      </c>
      <c r="G34" t="s">
        <v>265</v>
      </c>
      <c r="H34" t="s">
        <v>208</v>
      </c>
      <c r="I34" t="s">
        <v>341</v>
      </c>
      <c r="J34" s="66">
        <v>2.88</v>
      </c>
      <c r="K34" t="s">
        <v>104</v>
      </c>
      <c r="L34" s="67">
        <v>1.0500000000000001E-2</v>
      </c>
      <c r="M34" s="67">
        <v>6.8999999999999999E-3</v>
      </c>
      <c r="N34" s="66">
        <v>390000</v>
      </c>
      <c r="O34" s="66">
        <v>101.13</v>
      </c>
      <c r="P34" s="66">
        <v>0</v>
      </c>
      <c r="Q34" s="66">
        <v>394.40699999999998</v>
      </c>
      <c r="R34" s="67">
        <v>8.0000000000000004E-4</v>
      </c>
      <c r="S34" s="67">
        <v>5.5500000000000001E-2</v>
      </c>
      <c r="T34" s="67">
        <v>5.5999999999999999E-3</v>
      </c>
    </row>
    <row r="35" spans="1:20">
      <c r="A35" t="s">
        <v>342</v>
      </c>
      <c r="B35" t="s">
        <v>343</v>
      </c>
      <c r="C35" t="s">
        <v>102</v>
      </c>
      <c r="D35" t="s">
        <v>125</v>
      </c>
      <c r="E35" t="s">
        <v>344</v>
      </c>
      <c r="F35" t="s">
        <v>259</v>
      </c>
      <c r="G35" t="s">
        <v>273</v>
      </c>
      <c r="H35" t="s">
        <v>208</v>
      </c>
      <c r="I35" t="s">
        <v>345</v>
      </c>
      <c r="J35" s="66">
        <v>7.3</v>
      </c>
      <c r="K35" t="s">
        <v>104</v>
      </c>
      <c r="L35" s="67">
        <v>2.41E-2</v>
      </c>
      <c r="M35" s="67">
        <v>2.1499999999999998E-2</v>
      </c>
      <c r="N35" s="66">
        <v>105000</v>
      </c>
      <c r="O35" s="66">
        <v>102.83</v>
      </c>
      <c r="P35" s="66">
        <v>0</v>
      </c>
      <c r="Q35" s="66">
        <v>107.97150000000001</v>
      </c>
      <c r="R35" s="67">
        <v>2.9999999999999997E-4</v>
      </c>
      <c r="S35" s="67">
        <v>1.52E-2</v>
      </c>
      <c r="T35" s="67">
        <v>1.5E-3</v>
      </c>
    </row>
    <row r="36" spans="1:20">
      <c r="A36" t="s">
        <v>346</v>
      </c>
      <c r="B36" t="s">
        <v>347</v>
      </c>
      <c r="C36" t="s">
        <v>102</v>
      </c>
      <c r="D36" t="s">
        <v>125</v>
      </c>
      <c r="E36" t="s">
        <v>348</v>
      </c>
      <c r="F36" t="s">
        <v>334</v>
      </c>
      <c r="G36" t="s">
        <v>273</v>
      </c>
      <c r="H36" t="s">
        <v>208</v>
      </c>
      <c r="I36" t="s">
        <v>349</v>
      </c>
      <c r="J36" s="66">
        <v>9.51</v>
      </c>
      <c r="K36" t="s">
        <v>104</v>
      </c>
      <c r="L36" s="67">
        <v>3.0499999999999999E-2</v>
      </c>
      <c r="M36" s="67">
        <v>2.2200000000000001E-2</v>
      </c>
      <c r="N36" s="66">
        <v>122963</v>
      </c>
      <c r="O36" s="66">
        <v>108.2</v>
      </c>
      <c r="P36" s="66">
        <v>0</v>
      </c>
      <c r="Q36" s="66">
        <v>133.04596599999999</v>
      </c>
      <c r="R36" s="67">
        <v>2.0000000000000001E-4</v>
      </c>
      <c r="S36" s="67">
        <v>1.8700000000000001E-2</v>
      </c>
      <c r="T36" s="67">
        <v>1.9E-3</v>
      </c>
    </row>
    <row r="37" spans="1:20">
      <c r="A37" t="s">
        <v>350</v>
      </c>
      <c r="B37" t="s">
        <v>351</v>
      </c>
      <c r="C37" t="s">
        <v>102</v>
      </c>
      <c r="D37" t="s">
        <v>125</v>
      </c>
      <c r="E37" t="s">
        <v>352</v>
      </c>
      <c r="F37" t="s">
        <v>259</v>
      </c>
      <c r="G37" t="s">
        <v>288</v>
      </c>
      <c r="H37" t="s">
        <v>152</v>
      </c>
      <c r="I37" t="s">
        <v>294</v>
      </c>
      <c r="J37" s="66">
        <v>6.77</v>
      </c>
      <c r="K37" t="s">
        <v>104</v>
      </c>
      <c r="L37" s="67">
        <v>3.6900000000000002E-2</v>
      </c>
      <c r="M37" s="67">
        <v>2.2700000000000001E-2</v>
      </c>
      <c r="N37" s="66">
        <v>58656</v>
      </c>
      <c r="O37" s="66">
        <v>111.6</v>
      </c>
      <c r="P37" s="66">
        <v>0</v>
      </c>
      <c r="Q37" s="66">
        <v>65.460095999999993</v>
      </c>
      <c r="R37" s="67">
        <v>2.0000000000000001E-4</v>
      </c>
      <c r="S37" s="67">
        <v>9.1999999999999998E-3</v>
      </c>
      <c r="T37" s="67">
        <v>8.9999999999999998E-4</v>
      </c>
    </row>
    <row r="38" spans="1:20">
      <c r="A38" t="s">
        <v>353</v>
      </c>
      <c r="B38" t="s">
        <v>354</v>
      </c>
      <c r="C38" t="s">
        <v>102</v>
      </c>
      <c r="D38" t="s">
        <v>125</v>
      </c>
      <c r="E38" t="s">
        <v>355</v>
      </c>
      <c r="F38" t="s">
        <v>259</v>
      </c>
      <c r="G38" t="s">
        <v>356</v>
      </c>
      <c r="H38" t="s">
        <v>208</v>
      </c>
      <c r="I38" t="s">
        <v>357</v>
      </c>
      <c r="J38" s="66">
        <v>4.46</v>
      </c>
      <c r="K38" t="s">
        <v>104</v>
      </c>
      <c r="L38" s="67">
        <v>3.95E-2</v>
      </c>
      <c r="M38" s="67">
        <v>3.8600000000000002E-2</v>
      </c>
      <c r="N38" s="66">
        <v>20654</v>
      </c>
      <c r="O38" s="66">
        <v>101.54</v>
      </c>
      <c r="P38" s="66">
        <v>0</v>
      </c>
      <c r="Q38" s="66">
        <v>20.9720716</v>
      </c>
      <c r="R38" s="67">
        <v>1E-4</v>
      </c>
      <c r="S38" s="67">
        <v>3.0000000000000001E-3</v>
      </c>
      <c r="T38" s="67">
        <v>2.9999999999999997E-4</v>
      </c>
    </row>
    <row r="39" spans="1:20">
      <c r="A39" t="s">
        <v>358</v>
      </c>
      <c r="B39" t="s">
        <v>359</v>
      </c>
      <c r="C39" t="s">
        <v>102</v>
      </c>
      <c r="D39" t="s">
        <v>125</v>
      </c>
      <c r="E39" t="s">
        <v>355</v>
      </c>
      <c r="F39" t="s">
        <v>259</v>
      </c>
      <c r="G39" t="s">
        <v>356</v>
      </c>
      <c r="H39" t="s">
        <v>208</v>
      </c>
      <c r="I39" t="s">
        <v>360</v>
      </c>
      <c r="J39" s="66">
        <v>2.29</v>
      </c>
      <c r="K39" t="s">
        <v>104</v>
      </c>
      <c r="L39" s="67">
        <v>6.0499999999999998E-2</v>
      </c>
      <c r="M39" s="67">
        <v>2.5899999999999999E-2</v>
      </c>
      <c r="N39" s="66">
        <v>53233.07</v>
      </c>
      <c r="O39" s="66">
        <v>108.5</v>
      </c>
      <c r="P39" s="66">
        <v>0</v>
      </c>
      <c r="Q39" s="66">
        <v>57.757880950000001</v>
      </c>
      <c r="R39" s="67">
        <v>1E-4</v>
      </c>
      <c r="S39" s="67">
        <v>8.0999999999999996E-3</v>
      </c>
      <c r="T39" s="67">
        <v>8.0000000000000004E-4</v>
      </c>
    </row>
    <row r="40" spans="1:20">
      <c r="A40" t="s">
        <v>361</v>
      </c>
      <c r="B40" t="s">
        <v>362</v>
      </c>
      <c r="C40" t="s">
        <v>102</v>
      </c>
      <c r="D40" t="s">
        <v>125</v>
      </c>
      <c r="E40" t="s">
        <v>363</v>
      </c>
      <c r="F40" t="s">
        <v>259</v>
      </c>
      <c r="G40" t="s">
        <v>364</v>
      </c>
      <c r="H40" t="s">
        <v>152</v>
      </c>
      <c r="I40" t="s">
        <v>365</v>
      </c>
      <c r="J40" s="66">
        <v>1.47</v>
      </c>
      <c r="K40" t="s">
        <v>104</v>
      </c>
      <c r="L40" s="67">
        <v>4.4499999999999998E-2</v>
      </c>
      <c r="M40" s="67">
        <v>2.41E-2</v>
      </c>
      <c r="N40" s="66">
        <v>221963.75</v>
      </c>
      <c r="O40" s="66">
        <v>103</v>
      </c>
      <c r="P40" s="66">
        <v>0</v>
      </c>
      <c r="Q40" s="66">
        <v>228.62266249999999</v>
      </c>
      <c r="R40" s="67">
        <v>4.0000000000000002E-4</v>
      </c>
      <c r="S40" s="67">
        <v>3.2199999999999999E-2</v>
      </c>
      <c r="T40" s="67">
        <v>3.2000000000000002E-3</v>
      </c>
    </row>
    <row r="41" spans="1:20">
      <c r="A41" t="s">
        <v>366</v>
      </c>
      <c r="B41" t="s">
        <v>367</v>
      </c>
      <c r="C41" t="s">
        <v>102</v>
      </c>
      <c r="D41" t="s">
        <v>125</v>
      </c>
      <c r="E41" t="s">
        <v>368</v>
      </c>
      <c r="F41" t="s">
        <v>134</v>
      </c>
      <c r="G41" t="s">
        <v>356</v>
      </c>
      <c r="H41" t="s">
        <v>208</v>
      </c>
      <c r="I41" t="s">
        <v>294</v>
      </c>
      <c r="J41" s="66">
        <v>2.4300000000000002</v>
      </c>
      <c r="K41" t="s">
        <v>104</v>
      </c>
      <c r="L41" s="67">
        <v>2.1600000000000001E-2</v>
      </c>
      <c r="M41" s="67">
        <v>1.3899999999999999E-2</v>
      </c>
      <c r="N41" s="66">
        <v>20373</v>
      </c>
      <c r="O41" s="66">
        <v>101.91</v>
      </c>
      <c r="P41" s="66">
        <v>0</v>
      </c>
      <c r="Q41" s="66">
        <v>20.7621243</v>
      </c>
      <c r="R41" s="67">
        <v>0</v>
      </c>
      <c r="S41" s="67">
        <v>2.8999999999999998E-3</v>
      </c>
      <c r="T41" s="67">
        <v>2.9999999999999997E-4</v>
      </c>
    </row>
    <row r="42" spans="1:20">
      <c r="A42" t="s">
        <v>369</v>
      </c>
      <c r="B42" t="s">
        <v>370</v>
      </c>
      <c r="C42" t="s">
        <v>102</v>
      </c>
      <c r="D42" t="s">
        <v>125</v>
      </c>
      <c r="E42" t="s">
        <v>368</v>
      </c>
      <c r="F42" t="s">
        <v>134</v>
      </c>
      <c r="G42" t="s">
        <v>356</v>
      </c>
      <c r="H42" t="s">
        <v>208</v>
      </c>
      <c r="I42" t="s">
        <v>371</v>
      </c>
      <c r="J42" s="66">
        <v>5.27</v>
      </c>
      <c r="K42" t="s">
        <v>104</v>
      </c>
      <c r="L42" s="67">
        <v>0.04</v>
      </c>
      <c r="M42" s="67">
        <v>2.6100000000000002E-2</v>
      </c>
      <c r="N42" s="66">
        <v>58713</v>
      </c>
      <c r="O42" s="66">
        <v>109.5</v>
      </c>
      <c r="P42" s="66">
        <v>0</v>
      </c>
      <c r="Q42" s="66">
        <v>64.290734999999998</v>
      </c>
      <c r="R42" s="67">
        <v>2.0000000000000001E-4</v>
      </c>
      <c r="S42" s="67">
        <v>8.9999999999999993E-3</v>
      </c>
      <c r="T42" s="67">
        <v>8.9999999999999998E-4</v>
      </c>
    </row>
    <row r="43" spans="1:20">
      <c r="A43" t="s">
        <v>372</v>
      </c>
      <c r="B43" t="s">
        <v>373</v>
      </c>
      <c r="C43" t="s">
        <v>102</v>
      </c>
      <c r="D43" t="s">
        <v>125</v>
      </c>
      <c r="E43" t="s">
        <v>374</v>
      </c>
      <c r="F43" t="s">
        <v>259</v>
      </c>
      <c r="G43" t="s">
        <v>356</v>
      </c>
      <c r="H43" t="s">
        <v>208</v>
      </c>
      <c r="I43" t="s">
        <v>375</v>
      </c>
      <c r="J43" s="66">
        <v>0.71</v>
      </c>
      <c r="K43" t="s">
        <v>104</v>
      </c>
      <c r="L43" s="67">
        <v>5.0999999999999997E-2</v>
      </c>
      <c r="M43" s="67">
        <v>1.89E-2</v>
      </c>
      <c r="N43" s="66">
        <v>98066.74</v>
      </c>
      <c r="O43" s="66">
        <v>103.5</v>
      </c>
      <c r="P43" s="66">
        <v>0</v>
      </c>
      <c r="Q43" s="66">
        <v>101.49907589999999</v>
      </c>
      <c r="R43" s="67">
        <v>1E-4</v>
      </c>
      <c r="S43" s="67">
        <v>1.43E-2</v>
      </c>
      <c r="T43" s="67">
        <v>1.4E-3</v>
      </c>
    </row>
    <row r="44" spans="1:20">
      <c r="A44" t="s">
        <v>376</v>
      </c>
      <c r="B44" t="s">
        <v>377</v>
      </c>
      <c r="C44" t="s">
        <v>102</v>
      </c>
      <c r="D44" t="s">
        <v>125</v>
      </c>
      <c r="E44" t="s">
        <v>378</v>
      </c>
      <c r="F44" t="s">
        <v>259</v>
      </c>
      <c r="G44" t="s">
        <v>298</v>
      </c>
      <c r="H44" t="s">
        <v>152</v>
      </c>
      <c r="I44" t="s">
        <v>379</v>
      </c>
      <c r="J44" s="66">
        <v>2.88</v>
      </c>
      <c r="K44" t="s">
        <v>104</v>
      </c>
      <c r="L44" s="67">
        <v>3.15E-2</v>
      </c>
      <c r="M44" s="67">
        <v>1.83E-2</v>
      </c>
      <c r="N44" s="66">
        <v>77460.41</v>
      </c>
      <c r="O44" s="66">
        <v>103.84</v>
      </c>
      <c r="P44" s="66">
        <v>0</v>
      </c>
      <c r="Q44" s="66">
        <v>80.434889744000003</v>
      </c>
      <c r="R44" s="67">
        <v>2.0000000000000001E-4</v>
      </c>
      <c r="S44" s="67">
        <v>1.1299999999999999E-2</v>
      </c>
      <c r="T44" s="67">
        <v>1.1000000000000001E-3</v>
      </c>
    </row>
    <row r="45" spans="1:20">
      <c r="A45" t="s">
        <v>380</v>
      </c>
      <c r="B45" t="s">
        <v>381</v>
      </c>
      <c r="C45" t="s">
        <v>102</v>
      </c>
      <c r="D45" t="s">
        <v>125</v>
      </c>
      <c r="E45" t="s">
        <v>382</v>
      </c>
      <c r="F45" t="s">
        <v>127</v>
      </c>
      <c r="G45" t="s">
        <v>303</v>
      </c>
      <c r="H45" t="s">
        <v>208</v>
      </c>
      <c r="I45" t="s">
        <v>299</v>
      </c>
      <c r="J45" s="66">
        <v>5.9</v>
      </c>
      <c r="K45" t="s">
        <v>104</v>
      </c>
      <c r="L45" s="67">
        <v>2.0500000000000001E-2</v>
      </c>
      <c r="M45" s="67">
        <v>2.1700000000000001E-2</v>
      </c>
      <c r="N45" s="66">
        <v>82000</v>
      </c>
      <c r="O45" s="66">
        <v>99.42</v>
      </c>
      <c r="P45" s="66">
        <v>0</v>
      </c>
      <c r="Q45" s="66">
        <v>81.5244</v>
      </c>
      <c r="R45" s="67">
        <v>2.0000000000000001E-4</v>
      </c>
      <c r="S45" s="67">
        <v>1.15E-2</v>
      </c>
      <c r="T45" s="67">
        <v>1.1000000000000001E-3</v>
      </c>
    </row>
    <row r="46" spans="1:20">
      <c r="A46" t="s">
        <v>383</v>
      </c>
      <c r="B46" t="s">
        <v>384</v>
      </c>
      <c r="C46" t="s">
        <v>102</v>
      </c>
      <c r="D46" t="s">
        <v>125</v>
      </c>
      <c r="E46" t="s">
        <v>385</v>
      </c>
      <c r="F46" t="s">
        <v>259</v>
      </c>
      <c r="G46" t="s">
        <v>303</v>
      </c>
      <c r="H46" t="s">
        <v>208</v>
      </c>
      <c r="I46" t="s">
        <v>386</v>
      </c>
      <c r="J46" s="66">
        <v>2.41</v>
      </c>
      <c r="K46" t="s">
        <v>104</v>
      </c>
      <c r="L46" s="67">
        <v>4.2000000000000003E-2</v>
      </c>
      <c r="M46" s="67">
        <v>1.6899999999999998E-2</v>
      </c>
      <c r="N46" s="66">
        <v>68886.47</v>
      </c>
      <c r="O46" s="66">
        <v>106.09</v>
      </c>
      <c r="P46" s="66">
        <v>9.2613900000000005</v>
      </c>
      <c r="Q46" s="66">
        <v>82.343046022999999</v>
      </c>
      <c r="R46" s="67">
        <v>2.0000000000000001E-4</v>
      </c>
      <c r="S46" s="67">
        <v>1.1599999999999999E-2</v>
      </c>
      <c r="T46" s="67">
        <v>1.1999999999999999E-3</v>
      </c>
    </row>
    <row r="47" spans="1:20">
      <c r="A47" t="s">
        <v>387</v>
      </c>
      <c r="B47" t="s">
        <v>388</v>
      </c>
      <c r="C47" t="s">
        <v>102</v>
      </c>
      <c r="D47" t="s">
        <v>125</v>
      </c>
      <c r="E47" t="s">
        <v>385</v>
      </c>
      <c r="F47" t="s">
        <v>259</v>
      </c>
      <c r="G47" t="s">
        <v>303</v>
      </c>
      <c r="H47" t="s">
        <v>208</v>
      </c>
      <c r="I47" t="s">
        <v>389</v>
      </c>
      <c r="J47" s="66">
        <v>3.63</v>
      </c>
      <c r="K47" t="s">
        <v>104</v>
      </c>
      <c r="L47" s="67">
        <v>3.4200000000000001E-2</v>
      </c>
      <c r="M47" s="67">
        <v>1.9900000000000001E-2</v>
      </c>
      <c r="N47" s="66">
        <v>80000</v>
      </c>
      <c r="O47" s="66">
        <v>106.76</v>
      </c>
      <c r="P47" s="66">
        <v>0</v>
      </c>
      <c r="Q47" s="66">
        <v>85.408000000000001</v>
      </c>
      <c r="R47" s="67">
        <v>2.0000000000000001E-4</v>
      </c>
      <c r="S47" s="67">
        <v>1.2E-2</v>
      </c>
      <c r="T47" s="67">
        <v>1.1999999999999999E-3</v>
      </c>
    </row>
    <row r="48" spans="1:20">
      <c r="A48" t="s">
        <v>390</v>
      </c>
      <c r="B48" t="s">
        <v>391</v>
      </c>
      <c r="C48" t="s">
        <v>102</v>
      </c>
      <c r="D48" t="s">
        <v>125</v>
      </c>
      <c r="E48" t="s">
        <v>392</v>
      </c>
      <c r="F48" t="s">
        <v>393</v>
      </c>
      <c r="G48" t="s">
        <v>303</v>
      </c>
      <c r="H48" t="s">
        <v>208</v>
      </c>
      <c r="I48" t="s">
        <v>394</v>
      </c>
      <c r="J48" s="66">
        <v>2.69</v>
      </c>
      <c r="K48" t="s">
        <v>104</v>
      </c>
      <c r="L48" s="67">
        <v>4.1000000000000002E-2</v>
      </c>
      <c r="M48" s="67">
        <v>1.06E-2</v>
      </c>
      <c r="N48" s="66">
        <v>180000</v>
      </c>
      <c r="O48" s="66">
        <v>108.71</v>
      </c>
      <c r="P48" s="66">
        <v>0</v>
      </c>
      <c r="Q48" s="66">
        <v>195.678</v>
      </c>
      <c r="R48" s="67">
        <v>2.9999999999999997E-4</v>
      </c>
      <c r="S48" s="67">
        <v>2.75E-2</v>
      </c>
      <c r="T48" s="67">
        <v>2.8E-3</v>
      </c>
    </row>
    <row r="49" spans="1:20">
      <c r="A49" t="s">
        <v>395</v>
      </c>
      <c r="B49" t="s">
        <v>396</v>
      </c>
      <c r="C49" t="s">
        <v>102</v>
      </c>
      <c r="D49" t="s">
        <v>125</v>
      </c>
      <c r="E49" t="s">
        <v>397</v>
      </c>
      <c r="F49" t="s">
        <v>259</v>
      </c>
      <c r="G49" t="s">
        <v>398</v>
      </c>
      <c r="H49" t="s">
        <v>152</v>
      </c>
      <c r="I49" t="s">
        <v>399</v>
      </c>
      <c r="J49" s="66">
        <v>6.51</v>
      </c>
      <c r="K49" t="s">
        <v>104</v>
      </c>
      <c r="L49" s="67">
        <v>3.2500000000000001E-2</v>
      </c>
      <c r="M49" s="67">
        <v>2.6800000000000001E-2</v>
      </c>
      <c r="N49" s="66">
        <v>106000</v>
      </c>
      <c r="O49" s="66">
        <v>104.46</v>
      </c>
      <c r="P49" s="66">
        <v>0</v>
      </c>
      <c r="Q49" s="66">
        <v>110.7276</v>
      </c>
      <c r="R49" s="67">
        <v>4.0000000000000002E-4</v>
      </c>
      <c r="S49" s="67">
        <v>1.5599999999999999E-2</v>
      </c>
      <c r="T49" s="67">
        <v>1.6000000000000001E-3</v>
      </c>
    </row>
    <row r="50" spans="1:20">
      <c r="A50" t="s">
        <v>400</v>
      </c>
      <c r="B50" t="s">
        <v>401</v>
      </c>
      <c r="C50" t="s">
        <v>102</v>
      </c>
      <c r="D50" t="s">
        <v>125</v>
      </c>
      <c r="E50" t="s">
        <v>402</v>
      </c>
      <c r="F50" t="s">
        <v>293</v>
      </c>
      <c r="G50" t="s">
        <v>398</v>
      </c>
      <c r="H50" t="s">
        <v>152</v>
      </c>
      <c r="I50" t="s">
        <v>266</v>
      </c>
      <c r="J50" s="66">
        <v>1.95</v>
      </c>
      <c r="K50" t="s">
        <v>104</v>
      </c>
      <c r="L50" s="67">
        <v>4.5499999999999999E-2</v>
      </c>
      <c r="M50" s="67">
        <v>1.2800000000000001E-2</v>
      </c>
      <c r="N50" s="66">
        <v>206321.09</v>
      </c>
      <c r="O50" s="66">
        <v>106.43</v>
      </c>
      <c r="P50" s="66">
        <v>4.6938000000000004</v>
      </c>
      <c r="Q50" s="66">
        <v>224.281336087</v>
      </c>
      <c r="R50" s="67">
        <v>8.9999999999999998E-4</v>
      </c>
      <c r="S50" s="67">
        <v>3.1600000000000003E-2</v>
      </c>
      <c r="T50" s="67">
        <v>3.2000000000000002E-3</v>
      </c>
    </row>
    <row r="51" spans="1:20">
      <c r="A51" t="s">
        <v>403</v>
      </c>
      <c r="B51" t="s">
        <v>404</v>
      </c>
      <c r="C51" t="s">
        <v>102</v>
      </c>
      <c r="D51" t="s">
        <v>125</v>
      </c>
      <c r="E51" t="s">
        <v>405</v>
      </c>
      <c r="F51" t="s">
        <v>393</v>
      </c>
      <c r="G51" t="s">
        <v>406</v>
      </c>
      <c r="H51" t="s">
        <v>152</v>
      </c>
      <c r="I51" t="s">
        <v>407</v>
      </c>
      <c r="J51" s="66">
        <v>1.1599999999999999</v>
      </c>
      <c r="K51" t="s">
        <v>104</v>
      </c>
      <c r="L51" s="67">
        <v>4.02E-2</v>
      </c>
      <c r="M51" s="67">
        <v>1.6500000000000001E-2</v>
      </c>
      <c r="N51" s="66">
        <v>68700</v>
      </c>
      <c r="O51" s="66">
        <v>103.42</v>
      </c>
      <c r="P51" s="66">
        <v>0</v>
      </c>
      <c r="Q51" s="66">
        <v>71.049539999999993</v>
      </c>
      <c r="R51" s="67">
        <v>2.9999999999999997E-4</v>
      </c>
      <c r="S51" s="67">
        <v>0.01</v>
      </c>
      <c r="T51" s="67">
        <v>1E-3</v>
      </c>
    </row>
    <row r="52" spans="1:20">
      <c r="A52" t="s">
        <v>408</v>
      </c>
      <c r="B52" t="s">
        <v>409</v>
      </c>
      <c r="C52" t="s">
        <v>102</v>
      </c>
      <c r="D52" t="s">
        <v>125</v>
      </c>
      <c r="E52" t="s">
        <v>410</v>
      </c>
      <c r="F52" t="s">
        <v>259</v>
      </c>
      <c r="G52" t="s">
        <v>411</v>
      </c>
      <c r="H52" t="s">
        <v>208</v>
      </c>
      <c r="I52" t="s">
        <v>412</v>
      </c>
      <c r="J52" s="66">
        <v>1.68</v>
      </c>
      <c r="K52" t="s">
        <v>104</v>
      </c>
      <c r="L52" s="67">
        <v>7.2999999999999995E-2</v>
      </c>
      <c r="M52" s="67">
        <v>5.6500000000000002E-2</v>
      </c>
      <c r="N52" s="66">
        <v>30832.799999999999</v>
      </c>
      <c r="O52" s="66">
        <v>105.95</v>
      </c>
      <c r="P52" s="66">
        <v>0</v>
      </c>
      <c r="Q52" s="66">
        <v>32.667351600000003</v>
      </c>
      <c r="R52" s="67">
        <v>1E-4</v>
      </c>
      <c r="S52" s="67">
        <v>4.5999999999999999E-3</v>
      </c>
      <c r="T52" s="67">
        <v>5.0000000000000001E-4</v>
      </c>
    </row>
    <row r="53" spans="1:20">
      <c r="A53" t="s">
        <v>413</v>
      </c>
      <c r="B53" t="s">
        <v>414</v>
      </c>
      <c r="C53" t="s">
        <v>102</v>
      </c>
      <c r="D53" t="s">
        <v>125</v>
      </c>
      <c r="E53" t="s">
        <v>415</v>
      </c>
      <c r="F53" t="s">
        <v>259</v>
      </c>
      <c r="G53" t="s">
        <v>411</v>
      </c>
      <c r="H53" t="s">
        <v>208</v>
      </c>
      <c r="I53" t="s">
        <v>416</v>
      </c>
      <c r="J53" s="66">
        <v>2.56</v>
      </c>
      <c r="K53" t="s">
        <v>104</v>
      </c>
      <c r="L53" s="67">
        <v>4.3999999999999997E-2</v>
      </c>
      <c r="M53" s="67">
        <v>3.5200000000000002E-2</v>
      </c>
      <c r="N53" s="66">
        <v>209000</v>
      </c>
      <c r="O53" s="66">
        <v>102.3</v>
      </c>
      <c r="P53" s="66">
        <v>0</v>
      </c>
      <c r="Q53" s="66">
        <v>213.80699999999999</v>
      </c>
      <c r="R53" s="67">
        <v>1.6000000000000001E-3</v>
      </c>
      <c r="S53" s="67">
        <v>3.0099999999999998E-2</v>
      </c>
      <c r="T53" s="67">
        <v>3.0000000000000001E-3</v>
      </c>
    </row>
    <row r="54" spans="1:20">
      <c r="A54" s="68" t="s">
        <v>248</v>
      </c>
      <c r="B54" s="14"/>
      <c r="C54" s="14"/>
      <c r="D54" s="14"/>
      <c r="E54" s="14"/>
      <c r="J54" s="70">
        <v>3.51</v>
      </c>
      <c r="M54" s="69">
        <v>5.21E-2</v>
      </c>
      <c r="N54" s="70">
        <v>488429.04</v>
      </c>
      <c r="P54" s="70">
        <v>0</v>
      </c>
      <c r="Q54" s="70">
        <v>468.92674435200001</v>
      </c>
      <c r="S54" s="69">
        <v>6.6000000000000003E-2</v>
      </c>
      <c r="T54" s="69">
        <v>6.6E-3</v>
      </c>
    </row>
    <row r="55" spans="1:20">
      <c r="A55" t="s">
        <v>417</v>
      </c>
      <c r="B55" t="s">
        <v>418</v>
      </c>
      <c r="C55" t="s">
        <v>102</v>
      </c>
      <c r="D55" t="s">
        <v>125</v>
      </c>
      <c r="E55" t="s">
        <v>419</v>
      </c>
      <c r="F55" t="s">
        <v>420</v>
      </c>
      <c r="G55" t="s">
        <v>207</v>
      </c>
      <c r="H55" t="s">
        <v>208</v>
      </c>
      <c r="I55" t="s">
        <v>421</v>
      </c>
      <c r="J55" s="66">
        <v>3.48</v>
      </c>
      <c r="K55" t="s">
        <v>104</v>
      </c>
      <c r="L55" s="67">
        <v>2.9000000000000001E-2</v>
      </c>
      <c r="M55" s="67">
        <v>2.6599999999999999E-2</v>
      </c>
      <c r="N55" s="66">
        <v>120777</v>
      </c>
      <c r="O55" s="66">
        <v>97.15</v>
      </c>
      <c r="P55" s="66">
        <v>0</v>
      </c>
      <c r="Q55" s="66">
        <v>117.3348555</v>
      </c>
      <c r="R55" s="67">
        <v>1E-4</v>
      </c>
      <c r="S55" s="67">
        <v>1.6500000000000001E-2</v>
      </c>
      <c r="T55" s="67">
        <v>1.6999999999999999E-3</v>
      </c>
    </row>
    <row r="56" spans="1:20">
      <c r="A56" t="s">
        <v>422</v>
      </c>
      <c r="B56" t="s">
        <v>423</v>
      </c>
      <c r="C56" t="s">
        <v>102</v>
      </c>
      <c r="D56" t="s">
        <v>125</v>
      </c>
      <c r="E56" t="s">
        <v>424</v>
      </c>
      <c r="F56" t="s">
        <v>425</v>
      </c>
      <c r="G56" t="s">
        <v>265</v>
      </c>
      <c r="H56" t="s">
        <v>208</v>
      </c>
      <c r="I56" t="s">
        <v>426</v>
      </c>
      <c r="J56" s="66">
        <v>2.82</v>
      </c>
      <c r="K56" t="s">
        <v>104</v>
      </c>
      <c r="L56" s="67">
        <v>3.49E-2</v>
      </c>
      <c r="M56" s="67">
        <v>3.8800000000000001E-2</v>
      </c>
      <c r="N56" s="66">
        <v>85847</v>
      </c>
      <c r="O56" s="66">
        <v>95.52</v>
      </c>
      <c r="P56" s="66">
        <v>0</v>
      </c>
      <c r="Q56" s="66">
        <v>82.001054400000001</v>
      </c>
      <c r="R56" s="67">
        <v>0</v>
      </c>
      <c r="S56" s="67">
        <v>1.15E-2</v>
      </c>
      <c r="T56" s="67">
        <v>1.1999999999999999E-3</v>
      </c>
    </row>
    <row r="57" spans="1:20">
      <c r="A57" t="s">
        <v>427</v>
      </c>
      <c r="B57" t="s">
        <v>428</v>
      </c>
      <c r="C57" t="s">
        <v>102</v>
      </c>
      <c r="D57" t="s">
        <v>125</v>
      </c>
      <c r="E57" t="s">
        <v>429</v>
      </c>
      <c r="F57" t="s">
        <v>259</v>
      </c>
      <c r="G57" t="s">
        <v>288</v>
      </c>
      <c r="H57" t="s">
        <v>152</v>
      </c>
      <c r="I57" t="s">
        <v>430</v>
      </c>
      <c r="J57" s="66">
        <v>5.18</v>
      </c>
      <c r="K57" t="s">
        <v>104</v>
      </c>
      <c r="L57" s="67">
        <v>3.78E-2</v>
      </c>
      <c r="M57" s="67">
        <v>3.2599999999999997E-2</v>
      </c>
      <c r="N57" s="66">
        <v>71154.880000000005</v>
      </c>
      <c r="O57" s="66">
        <v>102.51</v>
      </c>
      <c r="P57" s="66">
        <v>0</v>
      </c>
      <c r="Q57" s="66">
        <v>72.940867487999995</v>
      </c>
      <c r="R57" s="67">
        <v>2.9999999999999997E-4</v>
      </c>
      <c r="S57" s="67">
        <v>1.03E-2</v>
      </c>
      <c r="T57" s="67">
        <v>1E-3</v>
      </c>
    </row>
    <row r="58" spans="1:20">
      <c r="A58" t="s">
        <v>431</v>
      </c>
      <c r="B58" t="s">
        <v>432</v>
      </c>
      <c r="C58" t="s">
        <v>102</v>
      </c>
      <c r="D58" t="s">
        <v>125</v>
      </c>
      <c r="E58" t="s">
        <v>433</v>
      </c>
      <c r="F58" t="s">
        <v>129</v>
      </c>
      <c r="G58" t="s">
        <v>303</v>
      </c>
      <c r="H58" t="s">
        <v>208</v>
      </c>
      <c r="I58" t="s">
        <v>434</v>
      </c>
      <c r="J58" s="66">
        <v>3</v>
      </c>
      <c r="K58" t="s">
        <v>104</v>
      </c>
      <c r="L58" s="67">
        <v>5.2499999999999998E-2</v>
      </c>
      <c r="M58" s="67">
        <v>9.06E-2</v>
      </c>
      <c r="N58" s="66">
        <v>176229.16</v>
      </c>
      <c r="O58" s="66">
        <v>90.29</v>
      </c>
      <c r="P58" s="66">
        <v>0</v>
      </c>
      <c r="Q58" s="66">
        <v>159.11730856400001</v>
      </c>
      <c r="R58" s="67">
        <v>8.9999999999999998E-4</v>
      </c>
      <c r="S58" s="67">
        <v>2.24E-2</v>
      </c>
      <c r="T58" s="67">
        <v>2.2000000000000001E-3</v>
      </c>
    </row>
    <row r="59" spans="1:20">
      <c r="A59" t="s">
        <v>435</v>
      </c>
      <c r="B59" t="s">
        <v>436</v>
      </c>
      <c r="C59" t="s">
        <v>102</v>
      </c>
      <c r="D59" t="s">
        <v>125</v>
      </c>
      <c r="E59" t="s">
        <v>392</v>
      </c>
      <c r="F59" t="s">
        <v>393</v>
      </c>
      <c r="G59" t="s">
        <v>303</v>
      </c>
      <c r="H59" t="s">
        <v>208</v>
      </c>
      <c r="I59" t="s">
        <v>294</v>
      </c>
      <c r="J59" s="66">
        <v>4</v>
      </c>
      <c r="K59" t="s">
        <v>104</v>
      </c>
      <c r="L59" s="67">
        <v>5.6000000000000001E-2</v>
      </c>
      <c r="M59" s="67">
        <v>3.4799999999999998E-2</v>
      </c>
      <c r="N59" s="66">
        <v>34421</v>
      </c>
      <c r="O59" s="66">
        <v>109.04</v>
      </c>
      <c r="P59" s="66">
        <v>0</v>
      </c>
      <c r="Q59" s="66">
        <v>37.532658400000003</v>
      </c>
      <c r="R59" s="67">
        <v>1E-4</v>
      </c>
      <c r="S59" s="67">
        <v>5.3E-3</v>
      </c>
      <c r="T59" s="67">
        <v>5.0000000000000001E-4</v>
      </c>
    </row>
    <row r="60" spans="1:20">
      <c r="A60" s="68" t="s">
        <v>437</v>
      </c>
      <c r="B60" s="14"/>
      <c r="C60" s="14"/>
      <c r="D60" s="14"/>
      <c r="E60" s="14"/>
      <c r="J60" s="70">
        <v>0</v>
      </c>
      <c r="M60" s="69">
        <v>0</v>
      </c>
      <c r="N60" s="70">
        <v>0</v>
      </c>
      <c r="P60" s="70">
        <v>0</v>
      </c>
      <c r="Q60" s="70">
        <v>0</v>
      </c>
      <c r="S60" s="69">
        <v>0</v>
      </c>
      <c r="T60" s="69">
        <v>0</v>
      </c>
    </row>
    <row r="61" spans="1:20">
      <c r="A61" t="s">
        <v>222</v>
      </c>
      <c r="B61" t="s">
        <v>222</v>
      </c>
      <c r="C61" s="14"/>
      <c r="D61" s="14"/>
      <c r="E61" s="14"/>
      <c r="F61" t="s">
        <v>222</v>
      </c>
      <c r="G61" t="s">
        <v>222</v>
      </c>
      <c r="J61" s="66">
        <v>0</v>
      </c>
      <c r="K61" t="s">
        <v>222</v>
      </c>
      <c r="L61" s="67">
        <v>0</v>
      </c>
      <c r="M61" s="67">
        <v>0</v>
      </c>
      <c r="N61" s="66">
        <v>0</v>
      </c>
      <c r="O61" s="66">
        <v>0</v>
      </c>
      <c r="Q61" s="66">
        <v>0</v>
      </c>
      <c r="R61" s="67">
        <v>0</v>
      </c>
      <c r="S61" s="67">
        <v>0</v>
      </c>
      <c r="T61" s="67">
        <v>0</v>
      </c>
    </row>
    <row r="62" spans="1:20">
      <c r="A62" s="68" t="s">
        <v>227</v>
      </c>
      <c r="B62" s="14"/>
      <c r="C62" s="14"/>
      <c r="D62" s="14"/>
      <c r="E62" s="14"/>
      <c r="J62" s="70">
        <v>4.84</v>
      </c>
      <c r="M62" s="69">
        <v>4.1200000000000001E-2</v>
      </c>
      <c r="N62" s="70">
        <v>288000</v>
      </c>
      <c r="P62" s="70">
        <v>2.722464</v>
      </c>
      <c r="Q62" s="70">
        <v>1092.4213260672</v>
      </c>
      <c r="S62" s="69">
        <v>0.1537</v>
      </c>
      <c r="T62" s="69">
        <v>1.54E-2</v>
      </c>
    </row>
    <row r="63" spans="1:20">
      <c r="A63" s="68" t="s">
        <v>249</v>
      </c>
      <c r="B63" s="14"/>
      <c r="C63" s="14"/>
      <c r="D63" s="14"/>
      <c r="E63" s="14"/>
      <c r="J63" s="70">
        <v>0</v>
      </c>
      <c r="M63" s="69">
        <v>0</v>
      </c>
      <c r="N63" s="70">
        <v>0</v>
      </c>
      <c r="P63" s="70">
        <v>0</v>
      </c>
      <c r="Q63" s="70">
        <v>0</v>
      </c>
      <c r="S63" s="69">
        <v>0</v>
      </c>
      <c r="T63" s="69">
        <v>0</v>
      </c>
    </row>
    <row r="64" spans="1:20">
      <c r="A64" t="s">
        <v>222</v>
      </c>
      <c r="B64" t="s">
        <v>222</v>
      </c>
      <c r="C64" s="14"/>
      <c r="D64" s="14"/>
      <c r="E64" s="14"/>
      <c r="F64" t="s">
        <v>222</v>
      </c>
      <c r="G64" t="s">
        <v>222</v>
      </c>
      <c r="J64" s="66">
        <v>0</v>
      </c>
      <c r="K64" t="s">
        <v>222</v>
      </c>
      <c r="L64" s="67">
        <v>0</v>
      </c>
      <c r="M64" s="67">
        <v>0</v>
      </c>
      <c r="N64" s="66">
        <v>0</v>
      </c>
      <c r="O64" s="66">
        <v>0</v>
      </c>
      <c r="Q64" s="66">
        <v>0</v>
      </c>
      <c r="R64" s="67">
        <v>0</v>
      </c>
      <c r="S64" s="67">
        <v>0</v>
      </c>
      <c r="T64" s="67">
        <v>0</v>
      </c>
    </row>
    <row r="65" spans="1:20">
      <c r="A65" s="68" t="s">
        <v>250</v>
      </c>
      <c r="B65" s="14"/>
      <c r="C65" s="14"/>
      <c r="D65" s="14"/>
      <c r="E65" s="14"/>
      <c r="J65" s="70">
        <v>4.84</v>
      </c>
      <c r="M65" s="69">
        <v>4.1200000000000001E-2</v>
      </c>
      <c r="N65" s="70">
        <v>288000</v>
      </c>
      <c r="P65" s="70">
        <v>2.722464</v>
      </c>
      <c r="Q65" s="70">
        <v>1092.4213260672</v>
      </c>
      <c r="S65" s="69">
        <v>0.1537</v>
      </c>
      <c r="T65" s="69">
        <v>1.54E-2</v>
      </c>
    </row>
    <row r="66" spans="1:20">
      <c r="A66" t="s">
        <v>438</v>
      </c>
      <c r="B66" t="s">
        <v>439</v>
      </c>
      <c r="C66" t="s">
        <v>440</v>
      </c>
      <c r="D66" t="s">
        <v>441</v>
      </c>
      <c r="E66" t="s">
        <v>442</v>
      </c>
      <c r="F66" t="s">
        <v>443</v>
      </c>
      <c r="G66" t="s">
        <v>444</v>
      </c>
      <c r="H66" t="s">
        <v>312</v>
      </c>
      <c r="I66" t="s">
        <v>445</v>
      </c>
      <c r="J66" s="66">
        <v>4.93</v>
      </c>
      <c r="K66" t="s">
        <v>108</v>
      </c>
      <c r="L66" s="67">
        <v>6.7500000000000004E-2</v>
      </c>
      <c r="M66" s="67">
        <v>3.49E-2</v>
      </c>
      <c r="N66" s="66">
        <v>34000</v>
      </c>
      <c r="O66" s="66">
        <v>118.47825</v>
      </c>
      <c r="P66" s="66">
        <v>0</v>
      </c>
      <c r="Q66" s="66">
        <v>139.21668288000001</v>
      </c>
      <c r="R66" s="67">
        <v>0</v>
      </c>
      <c r="S66" s="67">
        <v>1.9599999999999999E-2</v>
      </c>
      <c r="T66" s="67">
        <v>2E-3</v>
      </c>
    </row>
    <row r="67" spans="1:20">
      <c r="A67" t="s">
        <v>446</v>
      </c>
      <c r="B67" t="s">
        <v>447</v>
      </c>
      <c r="C67" t="s">
        <v>448</v>
      </c>
      <c r="D67" t="s">
        <v>441</v>
      </c>
      <c r="E67" t="s">
        <v>449</v>
      </c>
      <c r="F67" t="s">
        <v>125</v>
      </c>
      <c r="G67" t="s">
        <v>444</v>
      </c>
      <c r="H67" t="s">
        <v>312</v>
      </c>
      <c r="I67" t="s">
        <v>450</v>
      </c>
      <c r="J67" s="66">
        <v>11.02</v>
      </c>
      <c r="K67" t="s">
        <v>108</v>
      </c>
      <c r="L67" s="67">
        <v>6.8500000000000005E-2</v>
      </c>
      <c r="M67" s="67">
        <v>4.5900000000000003E-2</v>
      </c>
      <c r="N67" s="66">
        <v>23000</v>
      </c>
      <c r="O67" s="66">
        <v>131.005</v>
      </c>
      <c r="P67" s="66">
        <v>2.722464</v>
      </c>
      <c r="Q67" s="66">
        <v>106.8557184</v>
      </c>
      <c r="R67" s="67">
        <v>0</v>
      </c>
      <c r="S67" s="67">
        <v>1.4999999999999999E-2</v>
      </c>
      <c r="T67" s="67">
        <v>1.5E-3</v>
      </c>
    </row>
    <row r="68" spans="1:20">
      <c r="A68" t="s">
        <v>451</v>
      </c>
      <c r="B68" t="s">
        <v>452</v>
      </c>
      <c r="C68" t="s">
        <v>440</v>
      </c>
      <c r="D68" t="s">
        <v>441</v>
      </c>
      <c r="E68" t="s">
        <v>453</v>
      </c>
      <c r="F68" t="s">
        <v>454</v>
      </c>
      <c r="G68" t="s">
        <v>411</v>
      </c>
      <c r="H68" t="s">
        <v>208</v>
      </c>
      <c r="I68" t="s">
        <v>455</v>
      </c>
      <c r="J68" s="66">
        <v>5.04</v>
      </c>
      <c r="K68" t="s">
        <v>108</v>
      </c>
      <c r="L68" s="67">
        <v>4.6300000000000001E-2</v>
      </c>
      <c r="M68" s="67">
        <v>2.9899999999999999E-2</v>
      </c>
      <c r="N68" s="66">
        <v>50000</v>
      </c>
      <c r="O68" s="66">
        <v>110.38549999999999</v>
      </c>
      <c r="P68" s="66">
        <v>0</v>
      </c>
      <c r="Q68" s="66">
        <v>190.74614399999999</v>
      </c>
      <c r="R68" s="67">
        <v>0</v>
      </c>
      <c r="S68" s="67">
        <v>2.6800000000000001E-2</v>
      </c>
      <c r="T68" s="67">
        <v>2.7000000000000001E-3</v>
      </c>
    </row>
    <row r="69" spans="1:20">
      <c r="A69" t="s">
        <v>456</v>
      </c>
      <c r="B69" t="s">
        <v>457</v>
      </c>
      <c r="C69" t="s">
        <v>440</v>
      </c>
      <c r="D69" t="s">
        <v>441</v>
      </c>
      <c r="E69" t="s">
        <v>458</v>
      </c>
      <c r="F69" t="s">
        <v>459</v>
      </c>
      <c r="G69" t="s">
        <v>460</v>
      </c>
      <c r="H69" t="s">
        <v>312</v>
      </c>
      <c r="I69" t="s">
        <v>261</v>
      </c>
      <c r="J69" s="66">
        <v>4.41</v>
      </c>
      <c r="K69" t="s">
        <v>108</v>
      </c>
      <c r="L69" s="67">
        <v>5.2499999999999998E-2</v>
      </c>
      <c r="M69" s="67">
        <v>4.6199999999999998E-2</v>
      </c>
      <c r="N69" s="66">
        <v>28000</v>
      </c>
      <c r="O69" s="66">
        <v>105.43125000000001</v>
      </c>
      <c r="P69" s="66">
        <v>0</v>
      </c>
      <c r="Q69" s="66">
        <v>102.023712</v>
      </c>
      <c r="R69" s="67">
        <v>0</v>
      </c>
      <c r="S69" s="67">
        <v>1.44E-2</v>
      </c>
      <c r="T69" s="67">
        <v>1.4E-3</v>
      </c>
    </row>
    <row r="70" spans="1:20">
      <c r="A70" t="s">
        <v>461</v>
      </c>
      <c r="B70" t="s">
        <v>462</v>
      </c>
      <c r="C70" t="s">
        <v>440</v>
      </c>
      <c r="D70" t="s">
        <v>441</v>
      </c>
      <c r="E70" t="s">
        <v>463</v>
      </c>
      <c r="F70" t="s">
        <v>464</v>
      </c>
      <c r="G70" t="s">
        <v>465</v>
      </c>
      <c r="H70" t="s">
        <v>312</v>
      </c>
      <c r="I70" t="s">
        <v>466</v>
      </c>
      <c r="J70" s="66">
        <v>3.99</v>
      </c>
      <c r="K70" t="s">
        <v>108</v>
      </c>
      <c r="L70" s="67">
        <v>5.3800000000000001E-2</v>
      </c>
      <c r="M70" s="67">
        <v>3.8800000000000001E-2</v>
      </c>
      <c r="N70" s="66">
        <v>47000</v>
      </c>
      <c r="O70" s="66">
        <v>106.57398617021276</v>
      </c>
      <c r="P70" s="66">
        <v>0</v>
      </c>
      <c r="Q70" s="66">
        <v>173.11025721600001</v>
      </c>
      <c r="R70" s="67">
        <v>0</v>
      </c>
      <c r="S70" s="67">
        <v>2.4400000000000002E-2</v>
      </c>
      <c r="T70" s="67">
        <v>2.3999999999999998E-3</v>
      </c>
    </row>
    <row r="71" spans="1:20">
      <c r="A71" t="s">
        <v>467</v>
      </c>
      <c r="B71" t="s">
        <v>468</v>
      </c>
      <c r="C71" t="s">
        <v>125</v>
      </c>
      <c r="D71" t="s">
        <v>441</v>
      </c>
      <c r="E71" t="s">
        <v>469</v>
      </c>
      <c r="F71" t="s">
        <v>125</v>
      </c>
      <c r="G71" t="s">
        <v>465</v>
      </c>
      <c r="H71" t="s">
        <v>312</v>
      </c>
      <c r="I71" t="s">
        <v>470</v>
      </c>
      <c r="J71" s="66">
        <v>2.56</v>
      </c>
      <c r="K71" t="s">
        <v>108</v>
      </c>
      <c r="L71" s="67">
        <v>5.5E-2</v>
      </c>
      <c r="M71" s="67">
        <v>4.36E-2</v>
      </c>
      <c r="N71" s="66">
        <v>46000</v>
      </c>
      <c r="O71" s="66">
        <v>104.39972217391305</v>
      </c>
      <c r="P71" s="66">
        <v>0</v>
      </c>
      <c r="Q71" s="66">
        <v>165.97050232320001</v>
      </c>
      <c r="R71" s="67">
        <v>0</v>
      </c>
      <c r="S71" s="67">
        <v>2.3400000000000001E-2</v>
      </c>
      <c r="T71" s="67">
        <v>2.3E-3</v>
      </c>
    </row>
    <row r="72" spans="1:20">
      <c r="A72" t="s">
        <v>471</v>
      </c>
      <c r="B72" t="s">
        <v>472</v>
      </c>
      <c r="C72" t="s">
        <v>125</v>
      </c>
      <c r="D72" t="s">
        <v>441</v>
      </c>
      <c r="E72" t="s">
        <v>473</v>
      </c>
      <c r="F72" t="s">
        <v>474</v>
      </c>
      <c r="G72" t="s">
        <v>475</v>
      </c>
      <c r="H72" t="s">
        <v>312</v>
      </c>
      <c r="I72" t="s">
        <v>476</v>
      </c>
      <c r="J72" s="66">
        <v>7.78</v>
      </c>
      <c r="K72" t="s">
        <v>108</v>
      </c>
      <c r="L72" s="67">
        <v>5.45E-2</v>
      </c>
      <c r="M72" s="67">
        <v>4.99E-2</v>
      </c>
      <c r="N72" s="66">
        <v>23000</v>
      </c>
      <c r="O72" s="66">
        <v>104.62783347826087</v>
      </c>
      <c r="P72" s="66">
        <v>0</v>
      </c>
      <c r="Q72" s="66">
        <v>83.166572275199997</v>
      </c>
      <c r="R72" s="67">
        <v>0</v>
      </c>
      <c r="S72" s="67">
        <v>1.17E-2</v>
      </c>
      <c r="T72" s="67">
        <v>1.1999999999999999E-3</v>
      </c>
    </row>
    <row r="73" spans="1:20">
      <c r="A73" t="s">
        <v>477</v>
      </c>
      <c r="B73" t="s">
        <v>478</v>
      </c>
      <c r="C73" t="s">
        <v>440</v>
      </c>
      <c r="D73" t="s">
        <v>441</v>
      </c>
      <c r="E73" t="s">
        <v>479</v>
      </c>
      <c r="F73" t="s">
        <v>480</v>
      </c>
      <c r="G73" t="s">
        <v>481</v>
      </c>
      <c r="H73" t="s">
        <v>482</v>
      </c>
      <c r="I73" t="s">
        <v>455</v>
      </c>
      <c r="J73" s="66">
        <v>1.87</v>
      </c>
      <c r="K73" t="s">
        <v>108</v>
      </c>
      <c r="L73" s="67">
        <v>6.3799999999999996E-2</v>
      </c>
      <c r="M73" s="67">
        <v>5.11E-2</v>
      </c>
      <c r="N73" s="66">
        <v>37000</v>
      </c>
      <c r="O73" s="66">
        <v>102.70562513513514</v>
      </c>
      <c r="P73" s="66">
        <v>0</v>
      </c>
      <c r="Q73" s="66">
        <v>131.3317369728</v>
      </c>
      <c r="R73" s="67">
        <v>0</v>
      </c>
      <c r="S73" s="67">
        <v>1.8499999999999999E-2</v>
      </c>
      <c r="T73" s="67">
        <v>1.8E-3</v>
      </c>
    </row>
    <row r="74" spans="1:20">
      <c r="A74" s="87" t="s">
        <v>229</v>
      </c>
      <c r="B74" s="14"/>
      <c r="C74" s="14"/>
      <c r="D74" s="14"/>
      <c r="E74" s="14"/>
    </row>
    <row r="75" spans="1:20">
      <c r="A75" s="87" t="s">
        <v>243</v>
      </c>
      <c r="B75" s="14"/>
      <c r="C75" s="14"/>
      <c r="D75" s="14"/>
      <c r="E75" s="14"/>
    </row>
    <row r="76" spans="1:20">
      <c r="A76" s="87" t="s">
        <v>244</v>
      </c>
      <c r="B76" s="14"/>
      <c r="C76" s="14"/>
      <c r="D76" s="14"/>
      <c r="E76" s="14"/>
    </row>
    <row r="77" spans="1:20">
      <c r="A77" s="87" t="s">
        <v>245</v>
      </c>
      <c r="B77" s="14"/>
      <c r="C77" s="14"/>
      <c r="D77" s="14"/>
      <c r="E77" s="14"/>
    </row>
    <row r="78" spans="1:20">
      <c r="A78" s="87" t="s">
        <v>246</v>
      </c>
      <c r="B78" s="14"/>
      <c r="C78" s="14"/>
      <c r="D78" s="14"/>
      <c r="E78" s="14"/>
    </row>
    <row r="79" spans="1:20" hidden="1"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4" workbookViewId="0">
      <selection activeCell="M93" sqref="M9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I6" s="16"/>
    </row>
    <row r="7" spans="1:61" ht="26.25" customHeight="1">
      <c r="A7" s="101" t="s">
        <v>91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E7" s="16"/>
      <c r="BI7" s="16"/>
    </row>
    <row r="8" spans="1:61" s="16" customFormat="1" ht="20.25">
      <c r="A8" s="40" t="s">
        <v>48</v>
      </c>
      <c r="B8" s="41" t="s">
        <v>49</v>
      </c>
      <c r="C8" s="104" t="s">
        <v>70</v>
      </c>
      <c r="D8" s="104" t="s">
        <v>83</v>
      </c>
      <c r="E8" s="104" t="s">
        <v>50</v>
      </c>
      <c r="F8" s="104" t="s">
        <v>84</v>
      </c>
      <c r="G8" s="104" t="s">
        <v>53</v>
      </c>
      <c r="H8" s="95" t="s">
        <v>189</v>
      </c>
      <c r="I8" s="95" t="s">
        <v>190</v>
      </c>
      <c r="J8" s="95" t="s">
        <v>194</v>
      </c>
      <c r="K8" s="95" t="s">
        <v>56</v>
      </c>
      <c r="L8" s="95" t="s">
        <v>73</v>
      </c>
      <c r="M8" s="9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1449301.4</v>
      </c>
      <c r="I11" s="7"/>
      <c r="J11" s="64">
        <v>29.550360000000001</v>
      </c>
      <c r="K11" s="64">
        <v>14226.656705199999</v>
      </c>
      <c r="L11" s="7"/>
      <c r="M11" s="65">
        <v>1</v>
      </c>
      <c r="N11" s="65">
        <v>0.20019999999999999</v>
      </c>
      <c r="BE11" s="14"/>
      <c r="BF11" s="16"/>
      <c r="BG11" s="14"/>
      <c r="BI11" s="14"/>
    </row>
    <row r="12" spans="1:61">
      <c r="A12" s="68" t="s">
        <v>202</v>
      </c>
      <c r="D12" s="14"/>
      <c r="E12" s="14"/>
      <c r="F12" s="14"/>
      <c r="H12" s="70">
        <v>1425489.4</v>
      </c>
      <c r="J12" s="70">
        <v>29.550360000000001</v>
      </c>
      <c r="K12" s="70">
        <v>11947.5397672</v>
      </c>
      <c r="M12" s="69">
        <v>0.83979999999999999</v>
      </c>
      <c r="N12" s="69">
        <v>0.16819999999999999</v>
      </c>
    </row>
    <row r="13" spans="1:61">
      <c r="A13" s="68" t="s">
        <v>483</v>
      </c>
      <c r="D13" s="14"/>
      <c r="E13" s="14"/>
      <c r="F13" s="14"/>
      <c r="H13" s="70">
        <v>297041.28999999998</v>
      </c>
      <c r="J13" s="70">
        <v>3.5198299999999998</v>
      </c>
      <c r="K13" s="70">
        <v>6354.5923807999998</v>
      </c>
      <c r="M13" s="69">
        <v>0.44669999999999999</v>
      </c>
      <c r="N13" s="69">
        <v>8.9399999999999993E-2</v>
      </c>
    </row>
    <row r="14" spans="1:61">
      <c r="A14" t="s">
        <v>484</v>
      </c>
      <c r="B14" t="s">
        <v>485</v>
      </c>
      <c r="C14" t="s">
        <v>102</v>
      </c>
      <c r="D14" t="s">
        <v>125</v>
      </c>
      <c r="E14" t="s">
        <v>306</v>
      </c>
      <c r="F14" t="s">
        <v>293</v>
      </c>
      <c r="G14" t="s">
        <v>104</v>
      </c>
      <c r="H14" s="66">
        <v>88116</v>
      </c>
      <c r="I14" s="66">
        <v>173.4</v>
      </c>
      <c r="J14" s="66">
        <v>0</v>
      </c>
      <c r="K14" s="66">
        <v>152.79314400000001</v>
      </c>
      <c r="L14" s="67">
        <v>0</v>
      </c>
      <c r="M14" s="67">
        <v>1.0699999999999999E-2</v>
      </c>
      <c r="N14" s="67">
        <v>2.2000000000000001E-3</v>
      </c>
    </row>
    <row r="15" spans="1:61">
      <c r="A15" t="s">
        <v>486</v>
      </c>
      <c r="B15" t="s">
        <v>487</v>
      </c>
      <c r="C15" t="s">
        <v>102</v>
      </c>
      <c r="D15" t="s">
        <v>125</v>
      </c>
      <c r="E15" t="s">
        <v>292</v>
      </c>
      <c r="F15" t="s">
        <v>293</v>
      </c>
      <c r="G15" t="s">
        <v>104</v>
      </c>
      <c r="H15" s="66">
        <v>753</v>
      </c>
      <c r="I15" s="66">
        <v>48890</v>
      </c>
      <c r="J15" s="66">
        <v>0</v>
      </c>
      <c r="K15" s="66">
        <v>368.14170000000001</v>
      </c>
      <c r="L15" s="67">
        <v>1E-4</v>
      </c>
      <c r="M15" s="67">
        <v>2.5899999999999999E-2</v>
      </c>
      <c r="N15" s="67">
        <v>5.1999999999999998E-3</v>
      </c>
    </row>
    <row r="16" spans="1:61">
      <c r="A16" t="s">
        <v>488</v>
      </c>
      <c r="B16" t="s">
        <v>489</v>
      </c>
      <c r="C16" t="s">
        <v>102</v>
      </c>
      <c r="D16" t="s">
        <v>125</v>
      </c>
      <c r="E16" t="s">
        <v>490</v>
      </c>
      <c r="F16" t="s">
        <v>334</v>
      </c>
      <c r="G16" t="s">
        <v>104</v>
      </c>
      <c r="H16" s="66">
        <v>3580</v>
      </c>
      <c r="I16" s="66">
        <v>2088</v>
      </c>
      <c r="J16" s="66">
        <v>0</v>
      </c>
      <c r="K16" s="66">
        <v>74.750399999999999</v>
      </c>
      <c r="L16" s="67">
        <v>0</v>
      </c>
      <c r="M16" s="67">
        <v>5.3E-3</v>
      </c>
      <c r="N16" s="67">
        <v>1.1000000000000001E-3</v>
      </c>
    </row>
    <row r="17" spans="1:14">
      <c r="A17" t="s">
        <v>491</v>
      </c>
      <c r="B17" t="s">
        <v>492</v>
      </c>
      <c r="C17" t="s">
        <v>102</v>
      </c>
      <c r="D17" t="s">
        <v>125</v>
      </c>
      <c r="E17" t="s">
        <v>493</v>
      </c>
      <c r="F17" t="s">
        <v>334</v>
      </c>
      <c r="G17" t="s">
        <v>104</v>
      </c>
      <c r="H17" s="66">
        <v>4682</v>
      </c>
      <c r="I17" s="66">
        <v>2695</v>
      </c>
      <c r="J17" s="66">
        <v>0</v>
      </c>
      <c r="K17" s="66">
        <v>126.1799</v>
      </c>
      <c r="L17" s="67">
        <v>0</v>
      </c>
      <c r="M17" s="67">
        <v>8.8999999999999999E-3</v>
      </c>
      <c r="N17" s="67">
        <v>1.8E-3</v>
      </c>
    </row>
    <row r="18" spans="1:14">
      <c r="A18" t="s">
        <v>494</v>
      </c>
      <c r="B18" t="s">
        <v>495</v>
      </c>
      <c r="C18" t="s">
        <v>102</v>
      </c>
      <c r="D18" t="s">
        <v>125</v>
      </c>
      <c r="E18" t="s">
        <v>496</v>
      </c>
      <c r="F18" t="s">
        <v>340</v>
      </c>
      <c r="G18" t="s">
        <v>104</v>
      </c>
      <c r="H18" s="66">
        <v>221</v>
      </c>
      <c r="I18" s="66">
        <v>53760</v>
      </c>
      <c r="J18" s="66">
        <v>0.27289999999999998</v>
      </c>
      <c r="K18" s="66">
        <v>119.0825</v>
      </c>
      <c r="L18" s="67">
        <v>0</v>
      </c>
      <c r="M18" s="67">
        <v>8.3999999999999995E-3</v>
      </c>
      <c r="N18" s="67">
        <v>1.6999999999999999E-3</v>
      </c>
    </row>
    <row r="19" spans="1:14">
      <c r="A19" t="s">
        <v>497</v>
      </c>
      <c r="B19" t="s">
        <v>498</v>
      </c>
      <c r="C19" t="s">
        <v>102</v>
      </c>
      <c r="D19" t="s">
        <v>125</v>
      </c>
      <c r="E19" t="s">
        <v>499</v>
      </c>
      <c r="F19" t="s">
        <v>254</v>
      </c>
      <c r="G19" t="s">
        <v>104</v>
      </c>
      <c r="H19" s="66">
        <v>1550</v>
      </c>
      <c r="I19" s="66">
        <v>9989</v>
      </c>
      <c r="J19" s="66">
        <v>0</v>
      </c>
      <c r="K19" s="66">
        <v>154.8295</v>
      </c>
      <c r="L19" s="67">
        <v>0</v>
      </c>
      <c r="M19" s="67">
        <v>1.09E-2</v>
      </c>
      <c r="N19" s="67">
        <v>2.2000000000000001E-3</v>
      </c>
    </row>
    <row r="20" spans="1:14">
      <c r="A20" t="s">
        <v>500</v>
      </c>
      <c r="B20" t="s">
        <v>501</v>
      </c>
      <c r="C20" t="s">
        <v>102</v>
      </c>
      <c r="D20" t="s">
        <v>125</v>
      </c>
      <c r="E20" t="s">
        <v>502</v>
      </c>
      <c r="F20" t="s">
        <v>254</v>
      </c>
      <c r="G20" t="s">
        <v>104</v>
      </c>
      <c r="H20" s="66">
        <v>28468</v>
      </c>
      <c r="I20" s="66">
        <v>1601</v>
      </c>
      <c r="J20" s="66">
        <v>0</v>
      </c>
      <c r="K20" s="66">
        <v>455.77267999999998</v>
      </c>
      <c r="L20" s="67">
        <v>0</v>
      </c>
      <c r="M20" s="67">
        <v>3.2000000000000001E-2</v>
      </c>
      <c r="N20" s="67">
        <v>6.4000000000000003E-3</v>
      </c>
    </row>
    <row r="21" spans="1:14">
      <c r="A21" t="s">
        <v>503</v>
      </c>
      <c r="B21" t="s">
        <v>504</v>
      </c>
      <c r="C21" t="s">
        <v>102</v>
      </c>
      <c r="D21" t="s">
        <v>125</v>
      </c>
      <c r="E21" t="s">
        <v>264</v>
      </c>
      <c r="F21" t="s">
        <v>254</v>
      </c>
      <c r="G21" t="s">
        <v>104</v>
      </c>
      <c r="H21" s="66">
        <v>34717</v>
      </c>
      <c r="I21" s="66">
        <v>2514</v>
      </c>
      <c r="J21" s="66">
        <v>0</v>
      </c>
      <c r="K21" s="66">
        <v>872.78538000000003</v>
      </c>
      <c r="L21" s="67">
        <v>0</v>
      </c>
      <c r="M21" s="67">
        <v>6.13E-2</v>
      </c>
      <c r="N21" s="67">
        <v>1.23E-2</v>
      </c>
    </row>
    <row r="22" spans="1:14">
      <c r="A22" t="s">
        <v>505</v>
      </c>
      <c r="B22" t="s">
        <v>506</v>
      </c>
      <c r="C22" t="s">
        <v>102</v>
      </c>
      <c r="D22" t="s">
        <v>125</v>
      </c>
      <c r="E22" t="s">
        <v>285</v>
      </c>
      <c r="F22" t="s">
        <v>254</v>
      </c>
      <c r="G22" t="s">
        <v>104</v>
      </c>
      <c r="H22" s="66">
        <v>1810</v>
      </c>
      <c r="I22" s="66">
        <v>9200</v>
      </c>
      <c r="J22" s="66">
        <v>0</v>
      </c>
      <c r="K22" s="66">
        <v>166.52</v>
      </c>
      <c r="L22" s="67">
        <v>0</v>
      </c>
      <c r="M22" s="67">
        <v>1.17E-2</v>
      </c>
      <c r="N22" s="67">
        <v>2.3E-3</v>
      </c>
    </row>
    <row r="23" spans="1:14">
      <c r="A23" t="s">
        <v>507</v>
      </c>
      <c r="B23" t="s">
        <v>508</v>
      </c>
      <c r="C23" t="s">
        <v>102</v>
      </c>
      <c r="D23" t="s">
        <v>125</v>
      </c>
      <c r="E23" t="s">
        <v>509</v>
      </c>
      <c r="F23" t="s">
        <v>254</v>
      </c>
      <c r="G23" t="s">
        <v>104</v>
      </c>
      <c r="H23" s="66">
        <v>34159</v>
      </c>
      <c r="I23" s="66">
        <v>2865</v>
      </c>
      <c r="J23" s="66">
        <v>0</v>
      </c>
      <c r="K23" s="66">
        <v>978.65535</v>
      </c>
      <c r="L23" s="67">
        <v>0</v>
      </c>
      <c r="M23" s="67">
        <v>6.88E-2</v>
      </c>
      <c r="N23" s="67">
        <v>1.38E-2</v>
      </c>
    </row>
    <row r="24" spans="1:14">
      <c r="A24" t="s">
        <v>510</v>
      </c>
      <c r="B24" t="s">
        <v>511</v>
      </c>
      <c r="C24" t="s">
        <v>102</v>
      </c>
      <c r="D24" t="s">
        <v>125</v>
      </c>
      <c r="E24" t="s">
        <v>392</v>
      </c>
      <c r="F24" t="s">
        <v>393</v>
      </c>
      <c r="G24" t="s">
        <v>104</v>
      </c>
      <c r="H24" s="66">
        <v>164</v>
      </c>
      <c r="I24" s="66">
        <v>71670</v>
      </c>
      <c r="J24" s="66">
        <v>0</v>
      </c>
      <c r="K24" s="66">
        <v>117.53879999999999</v>
      </c>
      <c r="L24" s="67">
        <v>0</v>
      </c>
      <c r="M24" s="67">
        <v>8.3000000000000001E-3</v>
      </c>
      <c r="N24" s="67">
        <v>1.6999999999999999E-3</v>
      </c>
    </row>
    <row r="25" spans="1:14">
      <c r="A25" t="s">
        <v>512</v>
      </c>
      <c r="B25" t="s">
        <v>513</v>
      </c>
      <c r="C25" t="s">
        <v>102</v>
      </c>
      <c r="D25" t="s">
        <v>125</v>
      </c>
      <c r="E25" t="s">
        <v>514</v>
      </c>
      <c r="F25" t="s">
        <v>425</v>
      </c>
      <c r="G25" t="s">
        <v>104</v>
      </c>
      <c r="H25" s="66">
        <v>5714</v>
      </c>
      <c r="I25" s="66">
        <v>876.1</v>
      </c>
      <c r="J25" s="66">
        <v>0.56623000000000001</v>
      </c>
      <c r="K25" s="66">
        <v>50.626584000000001</v>
      </c>
      <c r="L25" s="67">
        <v>0</v>
      </c>
      <c r="M25" s="67">
        <v>3.5999999999999999E-3</v>
      </c>
      <c r="N25" s="67">
        <v>6.9999999999999999E-4</v>
      </c>
    </row>
    <row r="26" spans="1:14">
      <c r="A26" t="s">
        <v>515</v>
      </c>
      <c r="B26" t="s">
        <v>516</v>
      </c>
      <c r="C26" t="s">
        <v>102</v>
      </c>
      <c r="D26" t="s">
        <v>125</v>
      </c>
      <c r="E26" t="s">
        <v>329</v>
      </c>
      <c r="F26" t="s">
        <v>272</v>
      </c>
      <c r="G26" t="s">
        <v>104</v>
      </c>
      <c r="H26" s="66">
        <v>9974</v>
      </c>
      <c r="I26" s="66">
        <v>1625</v>
      </c>
      <c r="J26" s="66">
        <v>0</v>
      </c>
      <c r="K26" s="66">
        <v>162.07749999999999</v>
      </c>
      <c r="L26" s="67">
        <v>0</v>
      </c>
      <c r="M26" s="67">
        <v>1.14E-2</v>
      </c>
      <c r="N26" s="67">
        <v>2.3E-3</v>
      </c>
    </row>
    <row r="27" spans="1:14">
      <c r="A27" t="s">
        <v>517</v>
      </c>
      <c r="B27" t="s">
        <v>518</v>
      </c>
      <c r="C27" t="s">
        <v>102</v>
      </c>
      <c r="D27" t="s">
        <v>125</v>
      </c>
      <c r="E27" t="s">
        <v>325</v>
      </c>
      <c r="F27" t="s">
        <v>326</v>
      </c>
      <c r="G27" t="s">
        <v>104</v>
      </c>
      <c r="H27" s="66">
        <v>207</v>
      </c>
      <c r="I27" s="66">
        <v>10590</v>
      </c>
      <c r="J27" s="66">
        <v>0</v>
      </c>
      <c r="K27" s="66">
        <v>21.921299999999999</v>
      </c>
      <c r="L27" s="67">
        <v>0</v>
      </c>
      <c r="M27" s="67">
        <v>1.5E-3</v>
      </c>
      <c r="N27" s="67">
        <v>2.9999999999999997E-4</v>
      </c>
    </row>
    <row r="28" spans="1:14">
      <c r="A28" t="s">
        <v>519</v>
      </c>
      <c r="B28" t="s">
        <v>520</v>
      </c>
      <c r="C28" t="s">
        <v>102</v>
      </c>
      <c r="D28" t="s">
        <v>125</v>
      </c>
      <c r="E28" t="s">
        <v>521</v>
      </c>
      <c r="F28" t="s">
        <v>522</v>
      </c>
      <c r="G28" t="s">
        <v>104</v>
      </c>
      <c r="H28" s="66">
        <v>478</v>
      </c>
      <c r="I28" s="66">
        <v>56250</v>
      </c>
      <c r="J28" s="66">
        <v>0</v>
      </c>
      <c r="K28" s="66">
        <v>268.875</v>
      </c>
      <c r="L28" s="67">
        <v>0</v>
      </c>
      <c r="M28" s="67">
        <v>1.89E-2</v>
      </c>
      <c r="N28" s="67">
        <v>3.8E-3</v>
      </c>
    </row>
    <row r="29" spans="1:14">
      <c r="A29" t="s">
        <v>523</v>
      </c>
      <c r="B29" t="s">
        <v>524</v>
      </c>
      <c r="C29" t="s">
        <v>102</v>
      </c>
      <c r="D29" t="s">
        <v>125</v>
      </c>
      <c r="E29" t="s">
        <v>525</v>
      </c>
      <c r="F29" t="s">
        <v>526</v>
      </c>
      <c r="G29" t="s">
        <v>104</v>
      </c>
      <c r="H29" s="66">
        <v>11880</v>
      </c>
      <c r="I29" s="66">
        <v>2198</v>
      </c>
      <c r="J29" s="66">
        <v>0</v>
      </c>
      <c r="K29" s="66">
        <v>261.12240000000003</v>
      </c>
      <c r="L29" s="67">
        <v>0</v>
      </c>
      <c r="M29" s="67">
        <v>1.84E-2</v>
      </c>
      <c r="N29" s="67">
        <v>3.7000000000000002E-3</v>
      </c>
    </row>
    <row r="30" spans="1:14">
      <c r="A30" t="s">
        <v>527</v>
      </c>
      <c r="B30" t="s">
        <v>528</v>
      </c>
      <c r="C30" t="s">
        <v>102</v>
      </c>
      <c r="D30" t="s">
        <v>125</v>
      </c>
      <c r="E30" t="s">
        <v>529</v>
      </c>
      <c r="F30" t="s">
        <v>530</v>
      </c>
      <c r="G30" t="s">
        <v>104</v>
      </c>
      <c r="H30" s="66">
        <v>5682</v>
      </c>
      <c r="I30" s="66">
        <v>2108</v>
      </c>
      <c r="J30" s="66">
        <v>0</v>
      </c>
      <c r="K30" s="66">
        <v>119.77656</v>
      </c>
      <c r="L30" s="67">
        <v>0</v>
      </c>
      <c r="M30" s="67">
        <v>8.3999999999999995E-3</v>
      </c>
      <c r="N30" s="67">
        <v>1.6999999999999999E-3</v>
      </c>
    </row>
    <row r="31" spans="1:14">
      <c r="A31" t="s">
        <v>531</v>
      </c>
      <c r="B31" t="s">
        <v>532</v>
      </c>
      <c r="C31" t="s">
        <v>102</v>
      </c>
      <c r="D31" t="s">
        <v>125</v>
      </c>
      <c r="E31" t="s">
        <v>533</v>
      </c>
      <c r="F31" t="s">
        <v>259</v>
      </c>
      <c r="G31" t="s">
        <v>104</v>
      </c>
      <c r="H31" s="66">
        <v>4211.29</v>
      </c>
      <c r="I31" s="66">
        <v>6482</v>
      </c>
      <c r="J31" s="66">
        <v>0</v>
      </c>
      <c r="K31" s="66">
        <v>272.97581780000002</v>
      </c>
      <c r="L31" s="67">
        <v>0</v>
      </c>
      <c r="M31" s="67">
        <v>1.9199999999999998E-2</v>
      </c>
      <c r="N31" s="67">
        <v>3.8E-3</v>
      </c>
    </row>
    <row r="32" spans="1:14">
      <c r="A32" t="s">
        <v>534</v>
      </c>
      <c r="B32" t="s">
        <v>535</v>
      </c>
      <c r="C32" t="s">
        <v>102</v>
      </c>
      <c r="D32" t="s">
        <v>125</v>
      </c>
      <c r="E32" t="s">
        <v>344</v>
      </c>
      <c r="F32" t="s">
        <v>259</v>
      </c>
      <c r="G32" t="s">
        <v>104</v>
      </c>
      <c r="H32" s="66">
        <v>4145</v>
      </c>
      <c r="I32" s="66">
        <v>5460</v>
      </c>
      <c r="J32" s="66">
        <v>0</v>
      </c>
      <c r="K32" s="66">
        <v>226.31700000000001</v>
      </c>
      <c r="L32" s="67">
        <v>0</v>
      </c>
      <c r="M32" s="67">
        <v>1.5900000000000001E-2</v>
      </c>
      <c r="N32" s="67">
        <v>3.2000000000000002E-3</v>
      </c>
    </row>
    <row r="33" spans="1:14">
      <c r="A33" t="s">
        <v>536</v>
      </c>
      <c r="B33" t="s">
        <v>537</v>
      </c>
      <c r="C33" t="s">
        <v>102</v>
      </c>
      <c r="D33" t="s">
        <v>125</v>
      </c>
      <c r="E33" t="s">
        <v>538</v>
      </c>
      <c r="F33" t="s">
        <v>259</v>
      </c>
      <c r="G33" t="s">
        <v>104</v>
      </c>
      <c r="H33" s="66">
        <v>10133</v>
      </c>
      <c r="I33" s="66">
        <v>2507</v>
      </c>
      <c r="J33" s="66">
        <v>0</v>
      </c>
      <c r="K33" s="66">
        <v>254.03431</v>
      </c>
      <c r="L33" s="67">
        <v>0</v>
      </c>
      <c r="M33" s="67">
        <v>1.7899999999999999E-2</v>
      </c>
      <c r="N33" s="67">
        <v>3.5999999999999999E-3</v>
      </c>
    </row>
    <row r="34" spans="1:14">
      <c r="A34" t="s">
        <v>539</v>
      </c>
      <c r="B34" t="s">
        <v>540</v>
      </c>
      <c r="C34" t="s">
        <v>102</v>
      </c>
      <c r="D34" t="s">
        <v>125</v>
      </c>
      <c r="E34" t="s">
        <v>281</v>
      </c>
      <c r="F34" t="s">
        <v>259</v>
      </c>
      <c r="G34" t="s">
        <v>104</v>
      </c>
      <c r="H34" s="66">
        <v>6619</v>
      </c>
      <c r="I34" s="66">
        <v>3822</v>
      </c>
      <c r="J34" s="66">
        <v>2.6806999999999999</v>
      </c>
      <c r="K34" s="66">
        <v>255.65888000000001</v>
      </c>
      <c r="L34" s="67">
        <v>0</v>
      </c>
      <c r="M34" s="67">
        <v>1.7999999999999999E-2</v>
      </c>
      <c r="N34" s="67">
        <v>3.5999999999999999E-3</v>
      </c>
    </row>
    <row r="35" spans="1:14">
      <c r="A35" t="s">
        <v>541</v>
      </c>
      <c r="B35" t="s">
        <v>542</v>
      </c>
      <c r="C35" t="s">
        <v>102</v>
      </c>
      <c r="D35" t="s">
        <v>125</v>
      </c>
      <c r="E35" t="s">
        <v>543</v>
      </c>
      <c r="F35" t="s">
        <v>259</v>
      </c>
      <c r="G35" t="s">
        <v>104</v>
      </c>
      <c r="H35" s="66">
        <v>794</v>
      </c>
      <c r="I35" s="66">
        <v>22050</v>
      </c>
      <c r="J35" s="66">
        <v>0</v>
      </c>
      <c r="K35" s="66">
        <v>175.077</v>
      </c>
      <c r="L35" s="67">
        <v>0</v>
      </c>
      <c r="M35" s="67">
        <v>1.23E-2</v>
      </c>
      <c r="N35" s="67">
        <v>2.5000000000000001E-3</v>
      </c>
    </row>
    <row r="36" spans="1:14">
      <c r="A36" t="s">
        <v>544</v>
      </c>
      <c r="B36" t="s">
        <v>545</v>
      </c>
      <c r="C36" t="s">
        <v>102</v>
      </c>
      <c r="D36" t="s">
        <v>125</v>
      </c>
      <c r="E36" t="s">
        <v>258</v>
      </c>
      <c r="F36" t="s">
        <v>259</v>
      </c>
      <c r="G36" t="s">
        <v>104</v>
      </c>
      <c r="H36" s="66">
        <v>1301</v>
      </c>
      <c r="I36" s="66">
        <v>25250</v>
      </c>
      <c r="J36" s="66">
        <v>0</v>
      </c>
      <c r="K36" s="66">
        <v>328.5025</v>
      </c>
      <c r="L36" s="67">
        <v>0</v>
      </c>
      <c r="M36" s="67">
        <v>2.3099999999999999E-2</v>
      </c>
      <c r="N36" s="67">
        <v>4.5999999999999999E-3</v>
      </c>
    </row>
    <row r="37" spans="1:14">
      <c r="A37" t="s">
        <v>546</v>
      </c>
      <c r="B37" t="s">
        <v>547</v>
      </c>
      <c r="C37" t="s">
        <v>102</v>
      </c>
      <c r="D37" t="s">
        <v>125</v>
      </c>
      <c r="E37" t="s">
        <v>548</v>
      </c>
      <c r="F37" t="s">
        <v>127</v>
      </c>
      <c r="G37" t="s">
        <v>104</v>
      </c>
      <c r="H37" s="66">
        <v>137</v>
      </c>
      <c r="I37" s="66">
        <v>26040</v>
      </c>
      <c r="J37" s="66">
        <v>0</v>
      </c>
      <c r="K37" s="66">
        <v>35.674799999999998</v>
      </c>
      <c r="L37" s="67">
        <v>0</v>
      </c>
      <c r="M37" s="67">
        <v>2.5000000000000001E-3</v>
      </c>
      <c r="N37" s="67">
        <v>5.0000000000000001E-4</v>
      </c>
    </row>
    <row r="38" spans="1:14">
      <c r="A38" t="s">
        <v>549</v>
      </c>
      <c r="B38" t="s">
        <v>550</v>
      </c>
      <c r="C38" t="s">
        <v>102</v>
      </c>
      <c r="D38" t="s">
        <v>125</v>
      </c>
      <c r="E38" t="s">
        <v>551</v>
      </c>
      <c r="F38" t="s">
        <v>131</v>
      </c>
      <c r="G38" t="s">
        <v>104</v>
      </c>
      <c r="H38" s="66">
        <v>433</v>
      </c>
      <c r="I38" s="66">
        <v>53560</v>
      </c>
      <c r="J38" s="66">
        <v>0</v>
      </c>
      <c r="K38" s="66">
        <v>231.91480000000001</v>
      </c>
      <c r="L38" s="67">
        <v>0</v>
      </c>
      <c r="M38" s="67">
        <v>1.6299999999999999E-2</v>
      </c>
      <c r="N38" s="67">
        <v>3.3E-3</v>
      </c>
    </row>
    <row r="39" spans="1:14">
      <c r="A39" t="s">
        <v>552</v>
      </c>
      <c r="B39" t="s">
        <v>553</v>
      </c>
      <c r="C39" t="s">
        <v>102</v>
      </c>
      <c r="D39" t="s">
        <v>125</v>
      </c>
      <c r="E39" t="s">
        <v>554</v>
      </c>
      <c r="F39" t="s">
        <v>134</v>
      </c>
      <c r="G39" t="s">
        <v>104</v>
      </c>
      <c r="H39" s="66">
        <v>37113</v>
      </c>
      <c r="I39" s="66">
        <v>277.5</v>
      </c>
      <c r="J39" s="66">
        <v>0</v>
      </c>
      <c r="K39" s="66">
        <v>102.988575</v>
      </c>
      <c r="L39" s="67">
        <v>0</v>
      </c>
      <c r="M39" s="67">
        <v>7.1999999999999998E-3</v>
      </c>
      <c r="N39" s="67">
        <v>1.4E-3</v>
      </c>
    </row>
    <row r="40" spans="1:14">
      <c r="A40" s="68" t="s">
        <v>555</v>
      </c>
      <c r="D40" s="14"/>
      <c r="E40" s="14"/>
      <c r="F40" s="14"/>
      <c r="H40" s="70">
        <v>758340.61</v>
      </c>
      <c r="J40" s="70">
        <v>26.030529999999999</v>
      </c>
      <c r="K40" s="70">
        <v>4439.5310964</v>
      </c>
      <c r="M40" s="69">
        <v>0.31209999999999999</v>
      </c>
      <c r="N40" s="69">
        <v>6.25E-2</v>
      </c>
    </row>
    <row r="41" spans="1:14">
      <c r="A41" t="s">
        <v>556</v>
      </c>
      <c r="B41" t="s">
        <v>557</v>
      </c>
      <c r="C41" t="s">
        <v>102</v>
      </c>
      <c r="D41" t="s">
        <v>125</v>
      </c>
      <c r="E41" t="s">
        <v>558</v>
      </c>
      <c r="F41" t="s">
        <v>293</v>
      </c>
      <c r="G41" t="s">
        <v>104</v>
      </c>
      <c r="H41" s="66">
        <v>164401</v>
      </c>
      <c r="I41" s="66">
        <v>168</v>
      </c>
      <c r="J41" s="66">
        <v>0</v>
      </c>
      <c r="K41" s="66">
        <v>276.19367999999997</v>
      </c>
      <c r="L41" s="67">
        <v>2.0000000000000001E-4</v>
      </c>
      <c r="M41" s="67">
        <v>1.9400000000000001E-2</v>
      </c>
      <c r="N41" s="67">
        <v>3.8999999999999998E-3</v>
      </c>
    </row>
    <row r="42" spans="1:14">
      <c r="A42" t="s">
        <v>559</v>
      </c>
      <c r="B42" t="s">
        <v>560</v>
      </c>
      <c r="C42" t="s">
        <v>102</v>
      </c>
      <c r="D42" t="s">
        <v>125</v>
      </c>
      <c r="E42" t="s">
        <v>561</v>
      </c>
      <c r="F42" t="s">
        <v>334</v>
      </c>
      <c r="G42" t="s">
        <v>104</v>
      </c>
      <c r="H42" s="66">
        <v>843</v>
      </c>
      <c r="I42" s="66">
        <v>12600</v>
      </c>
      <c r="J42" s="66">
        <v>0</v>
      </c>
      <c r="K42" s="66">
        <v>106.218</v>
      </c>
      <c r="L42" s="67">
        <v>1E-4</v>
      </c>
      <c r="M42" s="67">
        <v>7.4999999999999997E-3</v>
      </c>
      <c r="N42" s="67">
        <v>1.5E-3</v>
      </c>
    </row>
    <row r="43" spans="1:14">
      <c r="A43" t="s">
        <v>562</v>
      </c>
      <c r="B43" t="s">
        <v>563</v>
      </c>
      <c r="C43" t="s">
        <v>102</v>
      </c>
      <c r="D43" t="s">
        <v>125</v>
      </c>
      <c r="E43" t="s">
        <v>564</v>
      </c>
      <c r="F43" t="s">
        <v>334</v>
      </c>
      <c r="G43" t="s">
        <v>104</v>
      </c>
      <c r="H43" s="66">
        <v>3097</v>
      </c>
      <c r="I43" s="66">
        <v>5188</v>
      </c>
      <c r="J43" s="66">
        <v>0</v>
      </c>
      <c r="K43" s="66">
        <v>160.67236</v>
      </c>
      <c r="L43" s="67">
        <v>0</v>
      </c>
      <c r="M43" s="67">
        <v>1.1299999999999999E-2</v>
      </c>
      <c r="N43" s="67">
        <v>2.3E-3</v>
      </c>
    </row>
    <row r="44" spans="1:14">
      <c r="A44" t="s">
        <v>565</v>
      </c>
      <c r="B44" t="s">
        <v>566</v>
      </c>
      <c r="C44" t="s">
        <v>102</v>
      </c>
      <c r="D44" t="s">
        <v>125</v>
      </c>
      <c r="E44" t="s">
        <v>567</v>
      </c>
      <c r="F44" t="s">
        <v>334</v>
      </c>
      <c r="G44" t="s">
        <v>104</v>
      </c>
      <c r="H44" s="66">
        <v>90</v>
      </c>
      <c r="I44" s="66">
        <v>326</v>
      </c>
      <c r="J44" s="66">
        <v>0</v>
      </c>
      <c r="K44" s="66">
        <v>0.29339999999999999</v>
      </c>
      <c r="L44" s="67">
        <v>0</v>
      </c>
      <c r="M44" s="67">
        <v>0</v>
      </c>
      <c r="N44" s="67">
        <v>0</v>
      </c>
    </row>
    <row r="45" spans="1:14">
      <c r="A45" t="s">
        <v>568</v>
      </c>
      <c r="B45" t="s">
        <v>569</v>
      </c>
      <c r="C45" t="s">
        <v>102</v>
      </c>
      <c r="D45" t="s">
        <v>125</v>
      </c>
      <c r="E45" t="s">
        <v>570</v>
      </c>
      <c r="F45" t="s">
        <v>393</v>
      </c>
      <c r="G45" t="s">
        <v>104</v>
      </c>
      <c r="H45" s="66">
        <v>172</v>
      </c>
      <c r="I45" s="66">
        <v>153300</v>
      </c>
      <c r="J45" s="66">
        <v>0</v>
      </c>
      <c r="K45" s="66">
        <v>263.67599999999999</v>
      </c>
      <c r="L45" s="67">
        <v>0</v>
      </c>
      <c r="M45" s="67">
        <v>1.8499999999999999E-2</v>
      </c>
      <c r="N45" s="67">
        <v>3.7000000000000002E-3</v>
      </c>
    </row>
    <row r="46" spans="1:14">
      <c r="A46" t="s">
        <v>571</v>
      </c>
      <c r="B46" t="s">
        <v>572</v>
      </c>
      <c r="C46" t="s">
        <v>102</v>
      </c>
      <c r="D46" t="s">
        <v>125</v>
      </c>
      <c r="E46" t="s">
        <v>573</v>
      </c>
      <c r="F46" t="s">
        <v>393</v>
      </c>
      <c r="G46" t="s">
        <v>104</v>
      </c>
      <c r="H46" s="66">
        <v>767</v>
      </c>
      <c r="I46" s="66">
        <v>7377</v>
      </c>
      <c r="J46" s="66">
        <v>0</v>
      </c>
      <c r="K46" s="66">
        <v>56.581589999999998</v>
      </c>
      <c r="L46" s="67">
        <v>0</v>
      </c>
      <c r="M46" s="67">
        <v>4.0000000000000001E-3</v>
      </c>
      <c r="N46" s="67">
        <v>8.0000000000000004E-4</v>
      </c>
    </row>
    <row r="47" spans="1:14">
      <c r="A47" t="s">
        <v>574</v>
      </c>
      <c r="B47" t="s">
        <v>575</v>
      </c>
      <c r="C47" t="s">
        <v>102</v>
      </c>
      <c r="D47" t="s">
        <v>125</v>
      </c>
      <c r="E47" t="s">
        <v>424</v>
      </c>
      <c r="F47" t="s">
        <v>425</v>
      </c>
      <c r="G47" t="s">
        <v>104</v>
      </c>
      <c r="H47" s="66">
        <v>369582.8</v>
      </c>
      <c r="I47" s="66">
        <v>62.7</v>
      </c>
      <c r="J47" s="66">
        <v>26.030529999999999</v>
      </c>
      <c r="K47" s="66">
        <v>257.7589456</v>
      </c>
      <c r="L47" s="67">
        <v>1E-4</v>
      </c>
      <c r="M47" s="67">
        <v>1.8100000000000002E-2</v>
      </c>
      <c r="N47" s="67">
        <v>3.5999999999999999E-3</v>
      </c>
    </row>
    <row r="48" spans="1:14">
      <c r="A48" t="s">
        <v>576</v>
      </c>
      <c r="B48" t="s">
        <v>577</v>
      </c>
      <c r="C48" t="s">
        <v>102</v>
      </c>
      <c r="D48" t="s">
        <v>125</v>
      </c>
      <c r="E48" t="s">
        <v>578</v>
      </c>
      <c r="F48" t="s">
        <v>425</v>
      </c>
      <c r="G48" t="s">
        <v>104</v>
      </c>
      <c r="H48" s="66">
        <v>33422.5</v>
      </c>
      <c r="I48" s="66">
        <v>264.3</v>
      </c>
      <c r="J48" s="66">
        <v>0</v>
      </c>
      <c r="K48" s="66">
        <v>88.3356675</v>
      </c>
      <c r="L48" s="67">
        <v>0</v>
      </c>
      <c r="M48" s="67">
        <v>6.1999999999999998E-3</v>
      </c>
      <c r="N48" s="67">
        <v>1.1999999999999999E-3</v>
      </c>
    </row>
    <row r="49" spans="1:14">
      <c r="A49" t="s">
        <v>579</v>
      </c>
      <c r="B49" t="s">
        <v>580</v>
      </c>
      <c r="C49" t="s">
        <v>102</v>
      </c>
      <c r="D49" t="s">
        <v>125</v>
      </c>
      <c r="E49" t="s">
        <v>581</v>
      </c>
      <c r="F49" t="s">
        <v>526</v>
      </c>
      <c r="G49" t="s">
        <v>104</v>
      </c>
      <c r="H49" s="66">
        <v>447</v>
      </c>
      <c r="I49" s="66">
        <v>19860</v>
      </c>
      <c r="J49" s="66">
        <v>0</v>
      </c>
      <c r="K49" s="66">
        <v>88.774199999999993</v>
      </c>
      <c r="L49" s="67">
        <v>0</v>
      </c>
      <c r="M49" s="67">
        <v>6.1999999999999998E-3</v>
      </c>
      <c r="N49" s="67">
        <v>1.1999999999999999E-3</v>
      </c>
    </row>
    <row r="50" spans="1:14">
      <c r="A50" t="s">
        <v>582</v>
      </c>
      <c r="B50" t="s">
        <v>583</v>
      </c>
      <c r="C50" t="s">
        <v>102</v>
      </c>
      <c r="D50" t="s">
        <v>125</v>
      </c>
      <c r="E50" t="s">
        <v>584</v>
      </c>
      <c r="F50" t="s">
        <v>530</v>
      </c>
      <c r="G50" t="s">
        <v>104</v>
      </c>
      <c r="H50" s="66">
        <v>10126</v>
      </c>
      <c r="I50" s="66">
        <v>1499</v>
      </c>
      <c r="J50" s="66">
        <v>0</v>
      </c>
      <c r="K50" s="66">
        <v>151.78873999999999</v>
      </c>
      <c r="L50" s="67">
        <v>1E-4</v>
      </c>
      <c r="M50" s="67">
        <v>1.0699999999999999E-2</v>
      </c>
      <c r="N50" s="67">
        <v>2.0999999999999999E-3</v>
      </c>
    </row>
    <row r="51" spans="1:14">
      <c r="A51" t="s">
        <v>585</v>
      </c>
      <c r="B51" t="s">
        <v>586</v>
      </c>
      <c r="C51" t="s">
        <v>102</v>
      </c>
      <c r="D51" t="s">
        <v>125</v>
      </c>
      <c r="E51" t="s">
        <v>587</v>
      </c>
      <c r="F51" t="s">
        <v>259</v>
      </c>
      <c r="G51" t="s">
        <v>104</v>
      </c>
      <c r="H51" s="66">
        <v>11900</v>
      </c>
      <c r="I51" s="66">
        <v>849</v>
      </c>
      <c r="J51" s="66">
        <v>0</v>
      </c>
      <c r="K51" s="66">
        <v>101.03100000000001</v>
      </c>
      <c r="L51" s="67">
        <v>1E-4</v>
      </c>
      <c r="M51" s="67">
        <v>7.1000000000000004E-3</v>
      </c>
      <c r="N51" s="67">
        <v>1.4E-3</v>
      </c>
    </row>
    <row r="52" spans="1:14">
      <c r="A52" t="s">
        <v>588</v>
      </c>
      <c r="B52" t="s">
        <v>589</v>
      </c>
      <c r="C52" t="s">
        <v>102</v>
      </c>
      <c r="D52" t="s">
        <v>125</v>
      </c>
      <c r="E52" t="s">
        <v>590</v>
      </c>
      <c r="F52" t="s">
        <v>259</v>
      </c>
      <c r="G52" t="s">
        <v>104</v>
      </c>
      <c r="H52" s="66">
        <v>5428</v>
      </c>
      <c r="I52" s="66">
        <v>2037</v>
      </c>
      <c r="J52" s="66">
        <v>0</v>
      </c>
      <c r="K52" s="66">
        <v>110.56836</v>
      </c>
      <c r="L52" s="67">
        <v>1E-4</v>
      </c>
      <c r="M52" s="67">
        <v>7.7999999999999996E-3</v>
      </c>
      <c r="N52" s="67">
        <v>1.6000000000000001E-3</v>
      </c>
    </row>
    <row r="53" spans="1:14">
      <c r="A53" t="s">
        <v>591</v>
      </c>
      <c r="B53" t="s">
        <v>592</v>
      </c>
      <c r="C53" t="s">
        <v>102</v>
      </c>
      <c r="D53" t="s">
        <v>125</v>
      </c>
      <c r="E53" t="s">
        <v>397</v>
      </c>
      <c r="F53" t="s">
        <v>259</v>
      </c>
      <c r="G53" t="s">
        <v>104</v>
      </c>
      <c r="H53" s="66">
        <v>705</v>
      </c>
      <c r="I53" s="66">
        <v>14350</v>
      </c>
      <c r="J53" s="66">
        <v>0</v>
      </c>
      <c r="K53" s="66">
        <v>101.1675</v>
      </c>
      <c r="L53" s="67">
        <v>0</v>
      </c>
      <c r="M53" s="67">
        <v>7.1000000000000004E-3</v>
      </c>
      <c r="N53" s="67">
        <v>1.4E-3</v>
      </c>
    </row>
    <row r="54" spans="1:14">
      <c r="A54" t="s">
        <v>593</v>
      </c>
      <c r="B54" t="s">
        <v>594</v>
      </c>
      <c r="C54" t="s">
        <v>102</v>
      </c>
      <c r="D54" t="s">
        <v>125</v>
      </c>
      <c r="E54" t="s">
        <v>429</v>
      </c>
      <c r="F54" t="s">
        <v>259</v>
      </c>
      <c r="G54" t="s">
        <v>104</v>
      </c>
      <c r="H54" s="66">
        <v>979</v>
      </c>
      <c r="I54" s="66">
        <v>33540</v>
      </c>
      <c r="J54" s="66">
        <v>0</v>
      </c>
      <c r="K54" s="66">
        <v>328.35660000000001</v>
      </c>
      <c r="L54" s="67">
        <v>1E-4</v>
      </c>
      <c r="M54" s="67">
        <v>2.3099999999999999E-2</v>
      </c>
      <c r="N54" s="67">
        <v>4.5999999999999999E-3</v>
      </c>
    </row>
    <row r="55" spans="1:14">
      <c r="A55" t="s">
        <v>595</v>
      </c>
      <c r="B55" t="s">
        <v>596</v>
      </c>
      <c r="C55" t="s">
        <v>102</v>
      </c>
      <c r="D55" t="s">
        <v>125</v>
      </c>
      <c r="E55" t="s">
        <v>597</v>
      </c>
      <c r="F55" t="s">
        <v>259</v>
      </c>
      <c r="G55" t="s">
        <v>104</v>
      </c>
      <c r="H55" s="66">
        <v>2191</v>
      </c>
      <c r="I55" s="66">
        <v>10140</v>
      </c>
      <c r="J55" s="66">
        <v>0</v>
      </c>
      <c r="K55" s="66">
        <v>222.16739999999999</v>
      </c>
      <c r="L55" s="67">
        <v>1E-4</v>
      </c>
      <c r="M55" s="67">
        <v>1.5599999999999999E-2</v>
      </c>
      <c r="N55" s="67">
        <v>3.0999999999999999E-3</v>
      </c>
    </row>
    <row r="56" spans="1:14">
      <c r="A56" t="s">
        <v>598</v>
      </c>
      <c r="B56" t="s">
        <v>599</v>
      </c>
      <c r="C56" t="s">
        <v>102</v>
      </c>
      <c r="D56" t="s">
        <v>125</v>
      </c>
      <c r="E56" t="s">
        <v>310</v>
      </c>
      <c r="F56" t="s">
        <v>259</v>
      </c>
      <c r="G56" t="s">
        <v>104</v>
      </c>
      <c r="H56" s="66">
        <v>34492.31</v>
      </c>
      <c r="I56" s="66">
        <v>943</v>
      </c>
      <c r="J56" s="66">
        <v>0</v>
      </c>
      <c r="K56" s="66">
        <v>325.26248329999999</v>
      </c>
      <c r="L56" s="67">
        <v>0</v>
      </c>
      <c r="M56" s="67">
        <v>2.29E-2</v>
      </c>
      <c r="N56" s="67">
        <v>4.5999999999999999E-3</v>
      </c>
    </row>
    <row r="57" spans="1:14">
      <c r="A57" t="s">
        <v>600</v>
      </c>
      <c r="B57" t="s">
        <v>601</v>
      </c>
      <c r="C57" t="s">
        <v>102</v>
      </c>
      <c r="D57" t="s">
        <v>125</v>
      </c>
      <c r="E57" t="s">
        <v>352</v>
      </c>
      <c r="F57" t="s">
        <v>259</v>
      </c>
      <c r="G57" t="s">
        <v>104</v>
      </c>
      <c r="H57" s="66">
        <v>1900</v>
      </c>
      <c r="I57" s="66">
        <v>4613</v>
      </c>
      <c r="J57" s="66">
        <v>0</v>
      </c>
      <c r="K57" s="66">
        <v>87.647000000000006</v>
      </c>
      <c r="L57" s="67">
        <v>0</v>
      </c>
      <c r="M57" s="67">
        <v>6.1999999999999998E-3</v>
      </c>
      <c r="N57" s="67">
        <v>1.1999999999999999E-3</v>
      </c>
    </row>
    <row r="58" spans="1:14">
      <c r="A58" t="s">
        <v>602</v>
      </c>
      <c r="B58" t="s">
        <v>603</v>
      </c>
      <c r="C58" t="s">
        <v>102</v>
      </c>
      <c r="D58" t="s">
        <v>125</v>
      </c>
      <c r="E58" t="s">
        <v>604</v>
      </c>
      <c r="F58" t="s">
        <v>259</v>
      </c>
      <c r="G58" t="s">
        <v>104</v>
      </c>
      <c r="H58" s="66">
        <v>48730</v>
      </c>
      <c r="I58" s="66">
        <v>1013</v>
      </c>
      <c r="J58" s="66">
        <v>0</v>
      </c>
      <c r="K58" s="66">
        <v>493.63490000000002</v>
      </c>
      <c r="L58" s="67">
        <v>2.9999999999999997E-4</v>
      </c>
      <c r="M58" s="67">
        <v>3.4700000000000002E-2</v>
      </c>
      <c r="N58" s="67">
        <v>6.8999999999999999E-3</v>
      </c>
    </row>
    <row r="59" spans="1:14">
      <c r="A59" t="s">
        <v>605</v>
      </c>
      <c r="B59" t="s">
        <v>606</v>
      </c>
      <c r="C59" t="s">
        <v>102</v>
      </c>
      <c r="D59" t="s">
        <v>125</v>
      </c>
      <c r="E59" t="s">
        <v>607</v>
      </c>
      <c r="F59" t="s">
        <v>259</v>
      </c>
      <c r="G59" t="s">
        <v>104</v>
      </c>
      <c r="H59" s="66">
        <v>760</v>
      </c>
      <c r="I59" s="66">
        <v>24420</v>
      </c>
      <c r="J59" s="66">
        <v>0</v>
      </c>
      <c r="K59" s="66">
        <v>185.59200000000001</v>
      </c>
      <c r="L59" s="67">
        <v>1E-4</v>
      </c>
      <c r="M59" s="67">
        <v>1.2999999999999999E-2</v>
      </c>
      <c r="N59" s="67">
        <v>2.5999999999999999E-3</v>
      </c>
    </row>
    <row r="60" spans="1:14">
      <c r="A60" t="s">
        <v>608</v>
      </c>
      <c r="B60" t="s">
        <v>609</v>
      </c>
      <c r="C60" t="s">
        <v>102</v>
      </c>
      <c r="D60" t="s">
        <v>125</v>
      </c>
      <c r="E60" t="s">
        <v>610</v>
      </c>
      <c r="F60" t="s">
        <v>259</v>
      </c>
      <c r="G60" t="s">
        <v>104</v>
      </c>
      <c r="H60" s="66">
        <v>7184</v>
      </c>
      <c r="I60" s="66">
        <v>2064</v>
      </c>
      <c r="J60" s="66">
        <v>0</v>
      </c>
      <c r="K60" s="66">
        <v>148.27776</v>
      </c>
      <c r="L60" s="67">
        <v>0</v>
      </c>
      <c r="M60" s="67">
        <v>1.04E-2</v>
      </c>
      <c r="N60" s="67">
        <v>2.0999999999999999E-3</v>
      </c>
    </row>
    <row r="61" spans="1:14">
      <c r="A61" t="s">
        <v>611</v>
      </c>
      <c r="B61" t="s">
        <v>612</v>
      </c>
      <c r="C61" t="s">
        <v>102</v>
      </c>
      <c r="D61" t="s">
        <v>125</v>
      </c>
      <c r="E61" t="s">
        <v>613</v>
      </c>
      <c r="F61" t="s">
        <v>614</v>
      </c>
      <c r="G61" t="s">
        <v>104</v>
      </c>
      <c r="H61" s="66">
        <v>3271</v>
      </c>
      <c r="I61" s="66">
        <v>2732</v>
      </c>
      <c r="J61" s="66">
        <v>0</v>
      </c>
      <c r="K61" s="66">
        <v>89.363720000000001</v>
      </c>
      <c r="L61" s="67">
        <v>1E-4</v>
      </c>
      <c r="M61" s="67">
        <v>6.3E-3</v>
      </c>
      <c r="N61" s="67">
        <v>1.2999999999999999E-3</v>
      </c>
    </row>
    <row r="62" spans="1:14">
      <c r="A62" t="s">
        <v>615</v>
      </c>
      <c r="B62" t="s">
        <v>616</v>
      </c>
      <c r="C62" t="s">
        <v>102</v>
      </c>
      <c r="D62" t="s">
        <v>125</v>
      </c>
      <c r="E62" t="s">
        <v>617</v>
      </c>
      <c r="F62" t="s">
        <v>127</v>
      </c>
      <c r="G62" t="s">
        <v>104</v>
      </c>
      <c r="H62" s="66">
        <v>9405</v>
      </c>
      <c r="I62" s="66">
        <v>434</v>
      </c>
      <c r="J62" s="66">
        <v>0</v>
      </c>
      <c r="K62" s="66">
        <v>40.817700000000002</v>
      </c>
      <c r="L62" s="67">
        <v>0</v>
      </c>
      <c r="M62" s="67">
        <v>2.8999999999999998E-3</v>
      </c>
      <c r="N62" s="67">
        <v>5.9999999999999995E-4</v>
      </c>
    </row>
    <row r="63" spans="1:14">
      <c r="A63" t="s">
        <v>618</v>
      </c>
      <c r="B63" t="s">
        <v>619</v>
      </c>
      <c r="C63" t="s">
        <v>102</v>
      </c>
      <c r="D63" t="s">
        <v>125</v>
      </c>
      <c r="E63" t="s">
        <v>382</v>
      </c>
      <c r="F63" t="s">
        <v>127</v>
      </c>
      <c r="G63" t="s">
        <v>104</v>
      </c>
      <c r="H63" s="66">
        <v>5018</v>
      </c>
      <c r="I63" s="66">
        <v>1031</v>
      </c>
      <c r="J63" s="66">
        <v>0</v>
      </c>
      <c r="K63" s="66">
        <v>51.735579999999999</v>
      </c>
      <c r="L63" s="67">
        <v>0</v>
      </c>
      <c r="M63" s="67">
        <v>3.5999999999999999E-3</v>
      </c>
      <c r="N63" s="67">
        <v>6.9999999999999999E-4</v>
      </c>
    </row>
    <row r="64" spans="1:14">
      <c r="A64" t="s">
        <v>620</v>
      </c>
      <c r="B64" t="s">
        <v>621</v>
      </c>
      <c r="C64" t="s">
        <v>102</v>
      </c>
      <c r="D64" t="s">
        <v>125</v>
      </c>
      <c r="E64" t="s">
        <v>622</v>
      </c>
      <c r="F64" t="s">
        <v>623</v>
      </c>
      <c r="G64" t="s">
        <v>104</v>
      </c>
      <c r="H64" s="66">
        <v>1958</v>
      </c>
      <c r="I64" s="66">
        <v>6951</v>
      </c>
      <c r="J64" s="66">
        <v>0</v>
      </c>
      <c r="K64" s="66">
        <v>136.10058000000001</v>
      </c>
      <c r="L64" s="67">
        <v>0</v>
      </c>
      <c r="M64" s="67">
        <v>9.5999999999999992E-3</v>
      </c>
      <c r="N64" s="67">
        <v>1.9E-3</v>
      </c>
    </row>
    <row r="65" spans="1:14">
      <c r="A65" t="s">
        <v>624</v>
      </c>
      <c r="B65" t="s">
        <v>625</v>
      </c>
      <c r="C65" t="s">
        <v>102</v>
      </c>
      <c r="D65" t="s">
        <v>125</v>
      </c>
      <c r="E65" t="s">
        <v>626</v>
      </c>
      <c r="F65" t="s">
        <v>130</v>
      </c>
      <c r="G65" t="s">
        <v>104</v>
      </c>
      <c r="H65" s="66">
        <v>27890</v>
      </c>
      <c r="I65" s="66">
        <v>1069</v>
      </c>
      <c r="J65" s="66">
        <v>0</v>
      </c>
      <c r="K65" s="66">
        <v>298.14409999999998</v>
      </c>
      <c r="L65" s="67">
        <v>1E-4</v>
      </c>
      <c r="M65" s="67">
        <v>2.1000000000000001E-2</v>
      </c>
      <c r="N65" s="67">
        <v>4.1999999999999997E-3</v>
      </c>
    </row>
    <row r="66" spans="1:14">
      <c r="A66" t="s">
        <v>627</v>
      </c>
      <c r="B66" t="s">
        <v>628</v>
      </c>
      <c r="C66" t="s">
        <v>102</v>
      </c>
      <c r="D66" t="s">
        <v>125</v>
      </c>
      <c r="E66" t="s">
        <v>629</v>
      </c>
      <c r="F66" t="s">
        <v>130</v>
      </c>
      <c r="G66" t="s">
        <v>104</v>
      </c>
      <c r="H66" s="66">
        <v>3200</v>
      </c>
      <c r="I66" s="66">
        <v>1291</v>
      </c>
      <c r="J66" s="66">
        <v>0</v>
      </c>
      <c r="K66" s="66">
        <v>41.311999999999998</v>
      </c>
      <c r="L66" s="67">
        <v>0</v>
      </c>
      <c r="M66" s="67">
        <v>2.8999999999999998E-3</v>
      </c>
      <c r="N66" s="67">
        <v>5.9999999999999995E-4</v>
      </c>
    </row>
    <row r="67" spans="1:14">
      <c r="A67" t="s">
        <v>630</v>
      </c>
      <c r="B67" t="s">
        <v>631</v>
      </c>
      <c r="C67" t="s">
        <v>102</v>
      </c>
      <c r="D67" t="s">
        <v>125</v>
      </c>
      <c r="E67" t="s">
        <v>632</v>
      </c>
      <c r="F67" t="s">
        <v>130</v>
      </c>
      <c r="G67" t="s">
        <v>104</v>
      </c>
      <c r="H67" s="66">
        <v>7357</v>
      </c>
      <c r="I67" s="66">
        <v>2491</v>
      </c>
      <c r="J67" s="66">
        <v>0</v>
      </c>
      <c r="K67" s="66">
        <v>183.26286999999999</v>
      </c>
      <c r="L67" s="67">
        <v>2.0000000000000001E-4</v>
      </c>
      <c r="M67" s="67">
        <v>1.29E-2</v>
      </c>
      <c r="N67" s="67">
        <v>2.5999999999999999E-3</v>
      </c>
    </row>
    <row r="68" spans="1:14">
      <c r="A68" t="s">
        <v>633</v>
      </c>
      <c r="B68" t="s">
        <v>634</v>
      </c>
      <c r="C68" t="s">
        <v>102</v>
      </c>
      <c r="D68" t="s">
        <v>125</v>
      </c>
      <c r="E68" t="s">
        <v>635</v>
      </c>
      <c r="F68" t="s">
        <v>134</v>
      </c>
      <c r="G68" t="s">
        <v>104</v>
      </c>
      <c r="H68" s="66">
        <v>384</v>
      </c>
      <c r="I68" s="66">
        <v>1099</v>
      </c>
      <c r="J68" s="66">
        <v>0</v>
      </c>
      <c r="K68" s="66">
        <v>4.2201599999999999</v>
      </c>
      <c r="L68" s="67">
        <v>0</v>
      </c>
      <c r="M68" s="67">
        <v>2.9999999999999997E-4</v>
      </c>
      <c r="N68" s="67">
        <v>1E-4</v>
      </c>
    </row>
    <row r="69" spans="1:14">
      <c r="A69" t="s">
        <v>636</v>
      </c>
      <c r="B69" t="s">
        <v>637</v>
      </c>
      <c r="C69" t="s">
        <v>102</v>
      </c>
      <c r="D69" t="s">
        <v>125</v>
      </c>
      <c r="E69" t="s">
        <v>368</v>
      </c>
      <c r="F69" t="s">
        <v>134</v>
      </c>
      <c r="G69" t="s">
        <v>104</v>
      </c>
      <c r="H69" s="66">
        <v>2640</v>
      </c>
      <c r="I69" s="66">
        <v>1537</v>
      </c>
      <c r="J69" s="66">
        <v>0</v>
      </c>
      <c r="K69" s="66">
        <v>40.576799999999999</v>
      </c>
      <c r="L69" s="67">
        <v>0</v>
      </c>
      <c r="M69" s="67">
        <v>2.8999999999999998E-3</v>
      </c>
      <c r="N69" s="67">
        <v>5.9999999999999995E-4</v>
      </c>
    </row>
    <row r="70" spans="1:14">
      <c r="A70" s="68" t="s">
        <v>638</v>
      </c>
      <c r="D70" s="14"/>
      <c r="E70" s="14"/>
      <c r="F70" s="14"/>
      <c r="H70" s="70">
        <v>370107.5</v>
      </c>
      <c r="J70" s="70">
        <v>0</v>
      </c>
      <c r="K70" s="70">
        <v>1153.4162899999999</v>
      </c>
      <c r="M70" s="69">
        <v>8.1100000000000005E-2</v>
      </c>
      <c r="N70" s="69">
        <v>1.6199999999999999E-2</v>
      </c>
    </row>
    <row r="71" spans="1:14">
      <c r="A71" t="s">
        <v>639</v>
      </c>
      <c r="B71" t="s">
        <v>640</v>
      </c>
      <c r="C71" t="s">
        <v>102</v>
      </c>
      <c r="D71" t="s">
        <v>125</v>
      </c>
      <c r="E71" t="s">
        <v>641</v>
      </c>
      <c r="F71" t="s">
        <v>393</v>
      </c>
      <c r="G71" t="s">
        <v>104</v>
      </c>
      <c r="H71" s="66">
        <v>9302</v>
      </c>
      <c r="I71" s="66">
        <v>592.1</v>
      </c>
      <c r="J71" s="66">
        <v>0</v>
      </c>
      <c r="K71" s="66">
        <v>55.077142000000002</v>
      </c>
      <c r="L71" s="67">
        <v>1E-4</v>
      </c>
      <c r="M71" s="67">
        <v>3.8999999999999998E-3</v>
      </c>
      <c r="N71" s="67">
        <v>8.0000000000000004E-4</v>
      </c>
    </row>
    <row r="72" spans="1:14">
      <c r="A72" t="s">
        <v>642</v>
      </c>
      <c r="B72" t="s">
        <v>643</v>
      </c>
      <c r="C72" t="s">
        <v>102</v>
      </c>
      <c r="D72" t="s">
        <v>125</v>
      </c>
      <c r="E72" t="s">
        <v>644</v>
      </c>
      <c r="F72" t="s">
        <v>645</v>
      </c>
      <c r="G72" t="s">
        <v>104</v>
      </c>
      <c r="H72" s="66">
        <v>76188</v>
      </c>
      <c r="I72" s="66">
        <v>49.5</v>
      </c>
      <c r="J72" s="66">
        <v>0</v>
      </c>
      <c r="K72" s="66">
        <v>37.713059999999999</v>
      </c>
      <c r="L72" s="67">
        <v>8.9999999999999998E-4</v>
      </c>
      <c r="M72" s="67">
        <v>2.7000000000000001E-3</v>
      </c>
      <c r="N72" s="67">
        <v>5.0000000000000001E-4</v>
      </c>
    </row>
    <row r="73" spans="1:14">
      <c r="A73" t="s">
        <v>646</v>
      </c>
      <c r="B73" t="s">
        <v>647</v>
      </c>
      <c r="C73" t="s">
        <v>102</v>
      </c>
      <c r="D73" t="s">
        <v>125</v>
      </c>
      <c r="E73" t="s">
        <v>648</v>
      </c>
      <c r="F73" t="s">
        <v>526</v>
      </c>
      <c r="G73" t="s">
        <v>104</v>
      </c>
      <c r="H73" s="66">
        <v>546</v>
      </c>
      <c r="I73" s="66">
        <v>17520</v>
      </c>
      <c r="J73" s="66">
        <v>0</v>
      </c>
      <c r="K73" s="66">
        <v>95.659199999999998</v>
      </c>
      <c r="L73" s="67">
        <v>0</v>
      </c>
      <c r="M73" s="67">
        <v>6.7000000000000002E-3</v>
      </c>
      <c r="N73" s="67">
        <v>1.2999999999999999E-3</v>
      </c>
    </row>
    <row r="74" spans="1:14">
      <c r="A74" t="s">
        <v>649</v>
      </c>
      <c r="B74" t="s">
        <v>650</v>
      </c>
      <c r="C74" t="s">
        <v>102</v>
      </c>
      <c r="D74" t="s">
        <v>125</v>
      </c>
      <c r="E74" t="s">
        <v>651</v>
      </c>
      <c r="F74" t="s">
        <v>259</v>
      </c>
      <c r="G74" t="s">
        <v>104</v>
      </c>
      <c r="H74" s="66">
        <v>2727</v>
      </c>
      <c r="I74" s="66">
        <v>9553</v>
      </c>
      <c r="J74" s="66">
        <v>0</v>
      </c>
      <c r="K74" s="66">
        <v>260.51031</v>
      </c>
      <c r="L74" s="67">
        <v>2.0000000000000001E-4</v>
      </c>
      <c r="M74" s="67">
        <v>1.83E-2</v>
      </c>
      <c r="N74" s="67">
        <v>3.7000000000000002E-3</v>
      </c>
    </row>
    <row r="75" spans="1:14">
      <c r="A75" t="s">
        <v>652</v>
      </c>
      <c r="B75" t="s">
        <v>653</v>
      </c>
      <c r="C75" t="s">
        <v>102</v>
      </c>
      <c r="D75" t="s">
        <v>125</v>
      </c>
      <c r="E75" t="s">
        <v>654</v>
      </c>
      <c r="F75" t="s">
        <v>259</v>
      </c>
      <c r="G75" t="s">
        <v>104</v>
      </c>
      <c r="H75" s="66">
        <v>28503</v>
      </c>
      <c r="I75" s="66">
        <v>1289</v>
      </c>
      <c r="J75" s="66">
        <v>0</v>
      </c>
      <c r="K75" s="66">
        <v>367.40366999999998</v>
      </c>
      <c r="L75" s="67">
        <v>5.9999999999999995E-4</v>
      </c>
      <c r="M75" s="67">
        <v>2.58E-2</v>
      </c>
      <c r="N75" s="67">
        <v>5.1999999999999998E-3</v>
      </c>
    </row>
    <row r="76" spans="1:14">
      <c r="A76" t="s">
        <v>655</v>
      </c>
      <c r="B76" t="s">
        <v>656</v>
      </c>
      <c r="C76" t="s">
        <v>102</v>
      </c>
      <c r="D76" t="s">
        <v>125</v>
      </c>
      <c r="E76" t="s">
        <v>657</v>
      </c>
      <c r="F76" t="s">
        <v>259</v>
      </c>
      <c r="G76" t="s">
        <v>104</v>
      </c>
      <c r="H76" s="66">
        <v>233000</v>
      </c>
      <c r="I76" s="66">
        <v>76.599999999999994</v>
      </c>
      <c r="J76" s="66">
        <v>0</v>
      </c>
      <c r="K76" s="66">
        <v>178.47800000000001</v>
      </c>
      <c r="L76" s="67">
        <v>2.0000000000000001E-4</v>
      </c>
      <c r="M76" s="67">
        <v>1.2500000000000001E-2</v>
      </c>
      <c r="N76" s="67">
        <v>2.5000000000000001E-3</v>
      </c>
    </row>
    <row r="77" spans="1:14">
      <c r="A77" t="s">
        <v>658</v>
      </c>
      <c r="B77" t="s">
        <v>659</v>
      </c>
      <c r="C77" t="s">
        <v>102</v>
      </c>
      <c r="D77" t="s">
        <v>125</v>
      </c>
      <c r="E77" t="s">
        <v>660</v>
      </c>
      <c r="F77" t="s">
        <v>259</v>
      </c>
      <c r="G77" t="s">
        <v>104</v>
      </c>
      <c r="H77" s="66">
        <v>236.5</v>
      </c>
      <c r="I77" s="66">
        <v>13790</v>
      </c>
      <c r="J77" s="66">
        <v>0</v>
      </c>
      <c r="K77" s="66">
        <v>32.613349999999997</v>
      </c>
      <c r="L77" s="67">
        <v>1E-4</v>
      </c>
      <c r="M77" s="67">
        <v>2.3E-3</v>
      </c>
      <c r="N77" s="67">
        <v>5.0000000000000001E-4</v>
      </c>
    </row>
    <row r="78" spans="1:14">
      <c r="A78" t="s">
        <v>661</v>
      </c>
      <c r="B78" t="s">
        <v>662</v>
      </c>
      <c r="C78" t="s">
        <v>102</v>
      </c>
      <c r="D78" t="s">
        <v>125</v>
      </c>
      <c r="E78" t="s">
        <v>663</v>
      </c>
      <c r="F78" t="s">
        <v>259</v>
      </c>
      <c r="G78" t="s">
        <v>104</v>
      </c>
      <c r="H78" s="66">
        <v>16512</v>
      </c>
      <c r="I78" s="66">
        <v>645.4</v>
      </c>
      <c r="J78" s="66">
        <v>0</v>
      </c>
      <c r="K78" s="66">
        <v>106.568448</v>
      </c>
      <c r="L78" s="67">
        <v>2.0000000000000001E-4</v>
      </c>
      <c r="M78" s="67">
        <v>7.4999999999999997E-3</v>
      </c>
      <c r="N78" s="67">
        <v>1.5E-3</v>
      </c>
    </row>
    <row r="79" spans="1:14">
      <c r="A79" t="s">
        <v>664</v>
      </c>
      <c r="B79" t="s">
        <v>665</v>
      </c>
      <c r="C79" t="s">
        <v>102</v>
      </c>
      <c r="D79" t="s">
        <v>125</v>
      </c>
      <c r="E79" t="s">
        <v>666</v>
      </c>
      <c r="F79" t="s">
        <v>134</v>
      </c>
      <c r="G79" t="s">
        <v>104</v>
      </c>
      <c r="H79" s="66">
        <v>3093</v>
      </c>
      <c r="I79" s="66">
        <v>627</v>
      </c>
      <c r="J79" s="66">
        <v>0</v>
      </c>
      <c r="K79" s="66">
        <v>19.39311</v>
      </c>
      <c r="L79" s="67">
        <v>0</v>
      </c>
      <c r="M79" s="67">
        <v>1.4E-3</v>
      </c>
      <c r="N79" s="67">
        <v>2.9999999999999997E-4</v>
      </c>
    </row>
    <row r="80" spans="1:14">
      <c r="A80" s="68" t="s">
        <v>667</v>
      </c>
      <c r="D80" s="14"/>
      <c r="E80" s="14"/>
      <c r="F80" s="14"/>
      <c r="H80" s="70">
        <v>0</v>
      </c>
      <c r="J80" s="70">
        <v>0</v>
      </c>
      <c r="K80" s="70">
        <v>0</v>
      </c>
      <c r="M80" s="69">
        <v>0</v>
      </c>
      <c r="N80" s="69">
        <v>0</v>
      </c>
    </row>
    <row r="81" spans="1:14">
      <c r="A81" t="s">
        <v>222</v>
      </c>
      <c r="B81" t="s">
        <v>222</v>
      </c>
      <c r="D81" s="14"/>
      <c r="E81" s="14"/>
      <c r="F81" t="s">
        <v>222</v>
      </c>
      <c r="G81" t="s">
        <v>222</v>
      </c>
      <c r="H81" s="66">
        <v>0</v>
      </c>
      <c r="I81" s="66">
        <v>0</v>
      </c>
      <c r="K81" s="66">
        <v>0</v>
      </c>
      <c r="L81" s="67">
        <v>0</v>
      </c>
      <c r="M81" s="67">
        <v>0</v>
      </c>
      <c r="N81" s="67">
        <v>0</v>
      </c>
    </row>
    <row r="82" spans="1:14">
      <c r="A82" s="68" t="s">
        <v>227</v>
      </c>
      <c r="D82" s="14"/>
      <c r="E82" s="14"/>
      <c r="F82" s="14"/>
      <c r="H82" s="70">
        <v>23812</v>
      </c>
      <c r="J82" s="70">
        <v>0</v>
      </c>
      <c r="K82" s="70">
        <v>2279.1169380000001</v>
      </c>
      <c r="M82" s="69">
        <v>0.16020000000000001</v>
      </c>
      <c r="N82" s="69">
        <v>3.2099999999999997E-2</v>
      </c>
    </row>
    <row r="83" spans="1:14">
      <c r="A83" s="68" t="s">
        <v>249</v>
      </c>
      <c r="D83" s="14"/>
      <c r="E83" s="14"/>
      <c r="F83" s="14"/>
      <c r="H83" s="70">
        <v>0</v>
      </c>
      <c r="J83" s="70">
        <v>0</v>
      </c>
      <c r="K83" s="70">
        <v>0</v>
      </c>
      <c r="M83" s="69">
        <v>0</v>
      </c>
      <c r="N83" s="69">
        <v>0</v>
      </c>
    </row>
    <row r="84" spans="1:14">
      <c r="A84" t="s">
        <v>222</v>
      </c>
      <c r="B84" t="s">
        <v>222</v>
      </c>
      <c r="D84" s="14"/>
      <c r="E84" s="14"/>
      <c r="F84" t="s">
        <v>222</v>
      </c>
      <c r="G84" t="s">
        <v>222</v>
      </c>
      <c r="H84" s="66">
        <v>0</v>
      </c>
      <c r="I84" s="66">
        <v>0</v>
      </c>
      <c r="K84" s="66">
        <v>0</v>
      </c>
      <c r="L84" s="67">
        <v>0</v>
      </c>
      <c r="M84" s="67">
        <v>0</v>
      </c>
      <c r="N84" s="67">
        <v>0</v>
      </c>
    </row>
    <row r="85" spans="1:14">
      <c r="A85" s="68" t="s">
        <v>250</v>
      </c>
      <c r="D85" s="14"/>
      <c r="E85" s="14"/>
      <c r="F85" s="14"/>
      <c r="H85" s="70">
        <v>23812</v>
      </c>
      <c r="J85" s="70">
        <v>0</v>
      </c>
      <c r="K85" s="70">
        <v>2279.1169380000001</v>
      </c>
      <c r="M85" s="69">
        <v>0.16020000000000001</v>
      </c>
      <c r="N85" s="69">
        <v>3.2099999999999997E-2</v>
      </c>
    </row>
    <row r="86" spans="1:14">
      <c r="A86" t="s">
        <v>668</v>
      </c>
      <c r="B86" t="s">
        <v>669</v>
      </c>
      <c r="C86" t="s">
        <v>440</v>
      </c>
      <c r="D86" t="s">
        <v>441</v>
      </c>
      <c r="E86" t="s">
        <v>670</v>
      </c>
      <c r="F86" t="s">
        <v>671</v>
      </c>
      <c r="G86" t="s">
        <v>108</v>
      </c>
      <c r="H86" s="66">
        <v>24</v>
      </c>
      <c r="I86" s="66">
        <v>119300</v>
      </c>
      <c r="J86" s="66">
        <v>0</v>
      </c>
      <c r="K86" s="66">
        <v>98.952191999999997</v>
      </c>
      <c r="L86" s="67">
        <v>0</v>
      </c>
      <c r="M86" s="67">
        <v>7.0000000000000001E-3</v>
      </c>
      <c r="N86" s="67">
        <v>1.4E-3</v>
      </c>
    </row>
    <row r="87" spans="1:14">
      <c r="A87" t="s">
        <v>672</v>
      </c>
      <c r="B87" t="s">
        <v>673</v>
      </c>
      <c r="C87" t="s">
        <v>440</v>
      </c>
      <c r="D87" t="s">
        <v>441</v>
      </c>
      <c r="E87" t="s">
        <v>674</v>
      </c>
      <c r="F87" t="s">
        <v>675</v>
      </c>
      <c r="G87" t="s">
        <v>108</v>
      </c>
      <c r="H87" s="66">
        <v>46</v>
      </c>
      <c r="I87" s="66">
        <v>184784</v>
      </c>
      <c r="J87" s="66">
        <v>0</v>
      </c>
      <c r="K87" s="66">
        <v>293.76221184000002</v>
      </c>
      <c r="L87" s="67">
        <v>0</v>
      </c>
      <c r="M87" s="67">
        <v>2.06E-2</v>
      </c>
      <c r="N87" s="67">
        <v>4.1000000000000003E-3</v>
      </c>
    </row>
    <row r="88" spans="1:14">
      <c r="A88" t="s">
        <v>676</v>
      </c>
      <c r="B88" t="s">
        <v>677</v>
      </c>
      <c r="C88" t="s">
        <v>678</v>
      </c>
      <c r="D88" t="s">
        <v>441</v>
      </c>
      <c r="E88" t="s">
        <v>679</v>
      </c>
      <c r="F88" t="s">
        <v>680</v>
      </c>
      <c r="G88" t="s">
        <v>108</v>
      </c>
      <c r="H88" s="66">
        <v>354</v>
      </c>
      <c r="I88" s="66">
        <v>3337</v>
      </c>
      <c r="J88" s="66">
        <v>0</v>
      </c>
      <c r="K88" s="66">
        <v>40.825658879999999</v>
      </c>
      <c r="L88" s="67">
        <v>0</v>
      </c>
      <c r="M88" s="67">
        <v>2.8999999999999998E-3</v>
      </c>
      <c r="N88" s="67">
        <v>5.9999999999999995E-4</v>
      </c>
    </row>
    <row r="89" spans="1:14">
      <c r="A89" t="s">
        <v>681</v>
      </c>
      <c r="B89" t="s">
        <v>682</v>
      </c>
      <c r="C89" t="s">
        <v>683</v>
      </c>
      <c r="D89" t="s">
        <v>441</v>
      </c>
      <c r="E89" t="s">
        <v>684</v>
      </c>
      <c r="F89" t="s">
        <v>685</v>
      </c>
      <c r="G89" t="s">
        <v>115</v>
      </c>
      <c r="H89" s="66">
        <v>2120</v>
      </c>
      <c r="I89" s="66">
        <v>1850</v>
      </c>
      <c r="J89" s="66">
        <v>0</v>
      </c>
      <c r="K89" s="66">
        <v>178.831434</v>
      </c>
      <c r="L89" s="67">
        <v>0</v>
      </c>
      <c r="M89" s="67">
        <v>1.26E-2</v>
      </c>
      <c r="N89" s="67">
        <v>2.5000000000000001E-3</v>
      </c>
    </row>
    <row r="90" spans="1:14">
      <c r="A90" t="s">
        <v>686</v>
      </c>
      <c r="B90" t="s">
        <v>687</v>
      </c>
      <c r="C90" t="s">
        <v>440</v>
      </c>
      <c r="D90" t="s">
        <v>441</v>
      </c>
      <c r="E90" t="s">
        <v>688</v>
      </c>
      <c r="F90" t="s">
        <v>689</v>
      </c>
      <c r="G90" t="s">
        <v>108</v>
      </c>
      <c r="H90" s="66">
        <v>1353</v>
      </c>
      <c r="I90" s="66">
        <v>11718</v>
      </c>
      <c r="J90" s="66">
        <v>0</v>
      </c>
      <c r="K90" s="66">
        <v>547.92993023999998</v>
      </c>
      <c r="L90" s="67">
        <v>0</v>
      </c>
      <c r="M90" s="67">
        <v>3.85E-2</v>
      </c>
      <c r="N90" s="67">
        <v>7.7000000000000002E-3</v>
      </c>
    </row>
    <row r="91" spans="1:14">
      <c r="A91" t="s">
        <v>690</v>
      </c>
      <c r="B91" t="s">
        <v>691</v>
      </c>
      <c r="C91" t="s">
        <v>440</v>
      </c>
      <c r="D91" t="s">
        <v>441</v>
      </c>
      <c r="E91" t="s">
        <v>692</v>
      </c>
      <c r="F91" t="s">
        <v>693</v>
      </c>
      <c r="G91" t="s">
        <v>108</v>
      </c>
      <c r="H91" s="66">
        <v>931</v>
      </c>
      <c r="I91" s="66">
        <v>2350</v>
      </c>
      <c r="J91" s="66">
        <v>0</v>
      </c>
      <c r="K91" s="66">
        <v>75.612095999999994</v>
      </c>
      <c r="L91" s="67">
        <v>0</v>
      </c>
      <c r="M91" s="67">
        <v>5.3E-3</v>
      </c>
      <c r="N91" s="67">
        <v>1.1000000000000001E-3</v>
      </c>
    </row>
    <row r="92" spans="1:14">
      <c r="A92" t="s">
        <v>694</v>
      </c>
      <c r="B92" t="s">
        <v>695</v>
      </c>
      <c r="C92" t="s">
        <v>678</v>
      </c>
      <c r="D92" t="s">
        <v>441</v>
      </c>
      <c r="E92" t="s">
        <v>696</v>
      </c>
      <c r="F92" t="s">
        <v>480</v>
      </c>
      <c r="G92" t="s">
        <v>108</v>
      </c>
      <c r="H92" s="66">
        <v>1004</v>
      </c>
      <c r="I92" s="66">
        <v>4796</v>
      </c>
      <c r="J92" s="66">
        <v>0</v>
      </c>
      <c r="K92" s="66">
        <v>166.41275904</v>
      </c>
      <c r="L92" s="67">
        <v>0</v>
      </c>
      <c r="M92" s="67">
        <v>1.17E-2</v>
      </c>
      <c r="N92" s="67">
        <v>2.3E-3</v>
      </c>
    </row>
    <row r="93" spans="1:14">
      <c r="A93" t="s">
        <v>697</v>
      </c>
      <c r="B93" t="s">
        <v>698</v>
      </c>
      <c r="C93" t="s">
        <v>678</v>
      </c>
      <c r="D93" t="s">
        <v>441</v>
      </c>
      <c r="E93" t="s">
        <v>699</v>
      </c>
      <c r="F93" t="s">
        <v>480</v>
      </c>
      <c r="G93" t="s">
        <v>108</v>
      </c>
      <c r="H93" s="66">
        <v>140</v>
      </c>
      <c r="I93" s="66">
        <v>133939</v>
      </c>
      <c r="J93" s="66">
        <v>0</v>
      </c>
      <c r="K93" s="66">
        <v>648.05045759999996</v>
      </c>
      <c r="L93" s="67">
        <v>0</v>
      </c>
      <c r="M93" s="67">
        <v>4.5600000000000002E-2</v>
      </c>
      <c r="N93" s="67">
        <v>9.1000000000000004E-3</v>
      </c>
    </row>
    <row r="94" spans="1:14">
      <c r="A94" t="s">
        <v>700</v>
      </c>
      <c r="B94" t="s">
        <v>701</v>
      </c>
      <c r="C94" t="s">
        <v>440</v>
      </c>
      <c r="D94" t="s">
        <v>441</v>
      </c>
      <c r="E94" t="s">
        <v>702</v>
      </c>
      <c r="F94" t="s">
        <v>703</v>
      </c>
      <c r="G94" t="s">
        <v>108</v>
      </c>
      <c r="H94" s="66">
        <v>17840</v>
      </c>
      <c r="I94" s="66">
        <v>371</v>
      </c>
      <c r="J94" s="66">
        <v>0</v>
      </c>
      <c r="K94" s="66">
        <v>228.7401984</v>
      </c>
      <c r="L94" s="67">
        <v>0</v>
      </c>
      <c r="M94" s="67">
        <v>1.61E-2</v>
      </c>
      <c r="N94" s="67">
        <v>3.2000000000000002E-3</v>
      </c>
    </row>
    <row r="95" spans="1:14">
      <c r="A95" s="87" t="s">
        <v>229</v>
      </c>
      <c r="D95" s="14"/>
      <c r="E95" s="14"/>
      <c r="F95" s="14"/>
    </row>
    <row r="96" spans="1:14">
      <c r="A96" s="87" t="s">
        <v>243</v>
      </c>
      <c r="D96" s="14"/>
      <c r="E96" s="14"/>
      <c r="F96" s="14"/>
    </row>
    <row r="97" spans="1:6">
      <c r="A97" s="87" t="s">
        <v>244</v>
      </c>
      <c r="D97" s="14"/>
      <c r="E97" s="14"/>
      <c r="F97" s="14"/>
    </row>
    <row r="98" spans="1:6">
      <c r="A98" s="87" t="s">
        <v>245</v>
      </c>
      <c r="D98" s="14"/>
      <c r="E98" s="14"/>
      <c r="F98" s="14"/>
    </row>
    <row r="99" spans="1:6">
      <c r="A99" s="87" t="s">
        <v>246</v>
      </c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5" workbookViewId="0">
      <selection activeCell="K54" sqref="K54"/>
    </sheetView>
  </sheetViews>
  <sheetFormatPr defaultColWidth="0" defaultRowHeight="18" zeroHeight="1"/>
  <cols>
    <col min="1" max="1" width="49.5703125" style="13" customWidth="1"/>
    <col min="2" max="2" width="15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J6" s="16"/>
    </row>
    <row r="7" spans="1:62" ht="26.25" customHeight="1">
      <c r="A7" s="101" t="s">
        <v>93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72738</v>
      </c>
      <c r="H11" s="7"/>
      <c r="I11" s="64">
        <v>20.29571864</v>
      </c>
      <c r="J11" s="64">
        <v>10564.280243679999</v>
      </c>
      <c r="K11" s="7"/>
      <c r="L11" s="65">
        <v>1</v>
      </c>
      <c r="M11" s="65">
        <v>0.1487</v>
      </c>
      <c r="N11" s="30"/>
      <c r="BG11" s="14"/>
      <c r="BH11" s="16"/>
      <c r="BJ11" s="14"/>
    </row>
    <row r="12" spans="1:62">
      <c r="A12" s="68" t="s">
        <v>202</v>
      </c>
      <c r="C12" s="14"/>
      <c r="D12" s="14"/>
      <c r="E12" s="14"/>
      <c r="F12" s="14"/>
      <c r="G12" s="70">
        <v>36800</v>
      </c>
      <c r="I12" s="70">
        <v>0</v>
      </c>
      <c r="J12" s="70">
        <v>1435.7874300000001</v>
      </c>
      <c r="L12" s="69">
        <v>0.13589999999999999</v>
      </c>
      <c r="M12" s="69">
        <v>2.0199999999999999E-2</v>
      </c>
    </row>
    <row r="13" spans="1:62">
      <c r="A13" s="68" t="s">
        <v>704</v>
      </c>
      <c r="C13" s="14"/>
      <c r="D13" s="14"/>
      <c r="E13" s="14"/>
      <c r="F13" s="14"/>
      <c r="G13" s="70">
        <v>844</v>
      </c>
      <c r="I13" s="70">
        <v>0</v>
      </c>
      <c r="J13" s="70">
        <v>155.54920000000001</v>
      </c>
      <c r="L13" s="69">
        <v>1.47E-2</v>
      </c>
      <c r="M13" s="69">
        <v>2.2000000000000001E-3</v>
      </c>
    </row>
    <row r="14" spans="1:62">
      <c r="A14" t="s">
        <v>705</v>
      </c>
      <c r="B14" t="s">
        <v>706</v>
      </c>
      <c r="C14" t="s">
        <v>102</v>
      </c>
      <c r="D14" t="s">
        <v>707</v>
      </c>
      <c r="E14" t="s">
        <v>125</v>
      </c>
      <c r="F14" t="s">
        <v>104</v>
      </c>
      <c r="G14" s="66">
        <v>844</v>
      </c>
      <c r="H14" s="66">
        <v>18430</v>
      </c>
      <c r="I14" s="66">
        <v>0</v>
      </c>
      <c r="J14" s="66">
        <v>155.54920000000001</v>
      </c>
      <c r="K14" s="67">
        <v>1E-4</v>
      </c>
      <c r="L14" s="67">
        <v>1.47E-2</v>
      </c>
      <c r="M14" s="67">
        <v>2.2000000000000001E-3</v>
      </c>
    </row>
    <row r="15" spans="1:62">
      <c r="A15" s="68" t="s">
        <v>708</v>
      </c>
      <c r="C15" s="14"/>
      <c r="D15" s="14"/>
      <c r="E15" s="14"/>
      <c r="F15" s="14"/>
      <c r="G15" s="70">
        <v>35956</v>
      </c>
      <c r="I15" s="70">
        <v>0</v>
      </c>
      <c r="J15" s="70">
        <v>1280.2382299999999</v>
      </c>
      <c r="L15" s="69">
        <v>0.1212</v>
      </c>
      <c r="M15" s="69">
        <v>1.7999999999999999E-2</v>
      </c>
    </row>
    <row r="16" spans="1:62">
      <c r="A16" t="s">
        <v>709</v>
      </c>
      <c r="B16" t="s">
        <v>710</v>
      </c>
      <c r="C16" t="s">
        <v>102</v>
      </c>
      <c r="D16" t="s">
        <v>711</v>
      </c>
      <c r="E16" t="s">
        <v>125</v>
      </c>
      <c r="F16" t="s">
        <v>108</v>
      </c>
      <c r="G16" s="66">
        <v>25464</v>
      </c>
      <c r="H16" s="66">
        <v>1572</v>
      </c>
      <c r="I16" s="66">
        <v>0</v>
      </c>
      <c r="J16" s="66">
        <v>400.29408000000001</v>
      </c>
      <c r="K16" s="67">
        <v>8.9999999999999998E-4</v>
      </c>
      <c r="L16" s="67">
        <v>3.7900000000000003E-2</v>
      </c>
      <c r="M16" s="67">
        <v>5.5999999999999999E-3</v>
      </c>
    </row>
    <row r="17" spans="1:13">
      <c r="A17" t="s">
        <v>712</v>
      </c>
      <c r="B17" t="s">
        <v>713</v>
      </c>
      <c r="C17" t="s">
        <v>102</v>
      </c>
      <c r="D17" t="s">
        <v>714</v>
      </c>
      <c r="E17" t="s">
        <v>125</v>
      </c>
      <c r="F17" t="s">
        <v>104</v>
      </c>
      <c r="G17" s="66">
        <v>5007</v>
      </c>
      <c r="H17" s="66">
        <v>12350</v>
      </c>
      <c r="I17" s="66">
        <v>0</v>
      </c>
      <c r="J17" s="66">
        <v>618.36450000000002</v>
      </c>
      <c r="K17" s="67">
        <v>2.0000000000000001E-4</v>
      </c>
      <c r="L17" s="67">
        <v>5.8500000000000003E-2</v>
      </c>
      <c r="M17" s="67">
        <v>8.6999999999999994E-3</v>
      </c>
    </row>
    <row r="18" spans="1:13">
      <c r="A18" t="s">
        <v>715</v>
      </c>
      <c r="B18" t="s">
        <v>716</v>
      </c>
      <c r="C18" t="s">
        <v>102</v>
      </c>
      <c r="D18" t="s">
        <v>717</v>
      </c>
      <c r="E18" t="s">
        <v>125</v>
      </c>
      <c r="F18" t="s">
        <v>112</v>
      </c>
      <c r="G18" s="66">
        <v>5485</v>
      </c>
      <c r="H18" s="66">
        <v>4769</v>
      </c>
      <c r="I18" s="66">
        <v>0</v>
      </c>
      <c r="J18" s="66">
        <v>261.57965000000002</v>
      </c>
      <c r="K18" s="67">
        <v>5.0000000000000001E-4</v>
      </c>
      <c r="L18" s="67">
        <v>2.4799999999999999E-2</v>
      </c>
      <c r="M18" s="67">
        <v>3.7000000000000002E-3</v>
      </c>
    </row>
    <row r="19" spans="1:13">
      <c r="A19" s="68" t="s">
        <v>718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719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437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720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222</v>
      </c>
      <c r="B26" t="s">
        <v>222</v>
      </c>
      <c r="C26" s="14"/>
      <c r="D26" s="14"/>
      <c r="E26" t="s">
        <v>222</v>
      </c>
      <c r="F26" t="s">
        <v>222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227</v>
      </c>
      <c r="C27" s="14"/>
      <c r="D27" s="14"/>
      <c r="E27" s="14"/>
      <c r="F27" s="14"/>
      <c r="G27" s="70">
        <v>35938</v>
      </c>
      <c r="I27" s="70">
        <v>20.29571864</v>
      </c>
      <c r="J27" s="70">
        <v>9128.4928136800008</v>
      </c>
      <c r="L27" s="69">
        <v>0.86409999999999998</v>
      </c>
      <c r="M27" s="69">
        <v>0.1285</v>
      </c>
    </row>
    <row r="28" spans="1:13">
      <c r="A28" s="68" t="s">
        <v>721</v>
      </c>
      <c r="C28" s="14"/>
      <c r="D28" s="14"/>
      <c r="E28" s="14"/>
      <c r="F28" s="14"/>
      <c r="G28" s="70">
        <v>34610</v>
      </c>
      <c r="I28" s="70">
        <v>20.29571864</v>
      </c>
      <c r="J28" s="70">
        <v>8535.3178991200002</v>
      </c>
      <c r="L28" s="69">
        <v>0.80789999999999995</v>
      </c>
      <c r="M28" s="69">
        <v>0.1201</v>
      </c>
    </row>
    <row r="29" spans="1:13">
      <c r="A29" t="s">
        <v>722</v>
      </c>
      <c r="B29" t="s">
        <v>723</v>
      </c>
      <c r="C29" t="s">
        <v>440</v>
      </c>
      <c r="D29" t="s">
        <v>724</v>
      </c>
      <c r="E29" t="s">
        <v>725</v>
      </c>
      <c r="F29" t="s">
        <v>108</v>
      </c>
      <c r="G29" s="66">
        <v>5440</v>
      </c>
      <c r="H29" s="66">
        <v>3078</v>
      </c>
      <c r="I29" s="66">
        <v>0</v>
      </c>
      <c r="J29" s="66">
        <v>578.68369919999998</v>
      </c>
      <c r="K29" s="67">
        <v>0</v>
      </c>
      <c r="L29" s="67">
        <v>5.4800000000000001E-2</v>
      </c>
      <c r="M29" s="67">
        <v>8.0999999999999996E-3</v>
      </c>
    </row>
    <row r="30" spans="1:13">
      <c r="A30" t="s">
        <v>726</v>
      </c>
      <c r="B30" t="s">
        <v>727</v>
      </c>
      <c r="C30" t="s">
        <v>440</v>
      </c>
      <c r="D30" t="s">
        <v>728</v>
      </c>
      <c r="E30" t="s">
        <v>729</v>
      </c>
      <c r="F30" t="s">
        <v>108</v>
      </c>
      <c r="G30" s="66">
        <v>1787</v>
      </c>
      <c r="H30" s="66">
        <v>3080</v>
      </c>
      <c r="I30" s="66">
        <v>0</v>
      </c>
      <c r="J30" s="66">
        <v>190.2168576</v>
      </c>
      <c r="K30" s="67">
        <v>0</v>
      </c>
      <c r="L30" s="67">
        <v>1.7999999999999999E-2</v>
      </c>
      <c r="M30" s="67">
        <v>2.7000000000000001E-3</v>
      </c>
    </row>
    <row r="31" spans="1:13">
      <c r="A31" t="s">
        <v>730</v>
      </c>
      <c r="B31" t="s">
        <v>731</v>
      </c>
      <c r="C31" t="s">
        <v>440</v>
      </c>
      <c r="D31" t="s">
        <v>724</v>
      </c>
      <c r="E31" t="s">
        <v>729</v>
      </c>
      <c r="F31" t="s">
        <v>108</v>
      </c>
      <c r="G31" s="66">
        <v>2610</v>
      </c>
      <c r="H31" s="66">
        <v>6004</v>
      </c>
      <c r="I31" s="66">
        <v>16.157007360000001</v>
      </c>
      <c r="J31" s="66">
        <v>557.72741375999999</v>
      </c>
      <c r="K31" s="67">
        <v>0</v>
      </c>
      <c r="L31" s="67">
        <v>5.28E-2</v>
      </c>
      <c r="M31" s="67">
        <v>7.7999999999999996E-3</v>
      </c>
    </row>
    <row r="32" spans="1:13">
      <c r="A32" t="s">
        <v>732</v>
      </c>
      <c r="B32" t="s">
        <v>733</v>
      </c>
      <c r="C32" t="s">
        <v>440</v>
      </c>
      <c r="D32" t="s">
        <v>734</v>
      </c>
      <c r="E32" t="s">
        <v>675</v>
      </c>
      <c r="F32" t="s">
        <v>108</v>
      </c>
      <c r="G32" s="66">
        <v>846</v>
      </c>
      <c r="H32" s="66">
        <v>6219</v>
      </c>
      <c r="I32" s="66">
        <v>0</v>
      </c>
      <c r="J32" s="66">
        <v>181.82962943999999</v>
      </c>
      <c r="K32" s="67">
        <v>0</v>
      </c>
      <c r="L32" s="67">
        <v>1.72E-2</v>
      </c>
      <c r="M32" s="67">
        <v>2.5999999999999999E-3</v>
      </c>
    </row>
    <row r="33" spans="1:13">
      <c r="A33" t="s">
        <v>735</v>
      </c>
      <c r="B33" t="s">
        <v>736</v>
      </c>
      <c r="C33" t="s">
        <v>440</v>
      </c>
      <c r="D33" t="s">
        <v>734</v>
      </c>
      <c r="E33" t="s">
        <v>675</v>
      </c>
      <c r="F33" t="s">
        <v>108</v>
      </c>
      <c r="G33" s="66">
        <v>1973</v>
      </c>
      <c r="H33" s="66">
        <v>3862</v>
      </c>
      <c r="I33" s="66">
        <v>0</v>
      </c>
      <c r="J33" s="66">
        <v>263.33773056000001</v>
      </c>
      <c r="K33" s="67">
        <v>0</v>
      </c>
      <c r="L33" s="67">
        <v>2.4899999999999999E-2</v>
      </c>
      <c r="M33" s="67">
        <v>3.7000000000000002E-3</v>
      </c>
    </row>
    <row r="34" spans="1:13">
      <c r="A34" t="s">
        <v>737</v>
      </c>
      <c r="B34" t="s">
        <v>738</v>
      </c>
      <c r="C34" t="s">
        <v>440</v>
      </c>
      <c r="D34" t="s">
        <v>734</v>
      </c>
      <c r="E34" t="s">
        <v>675</v>
      </c>
      <c r="F34" t="s">
        <v>108</v>
      </c>
      <c r="G34" s="66">
        <v>265</v>
      </c>
      <c r="H34" s="66">
        <v>25110</v>
      </c>
      <c r="I34" s="66">
        <v>0</v>
      </c>
      <c r="J34" s="66">
        <v>229.96742399999999</v>
      </c>
      <c r="K34" s="67">
        <v>0</v>
      </c>
      <c r="L34" s="67">
        <v>2.18E-2</v>
      </c>
      <c r="M34" s="67">
        <v>3.2000000000000002E-3</v>
      </c>
    </row>
    <row r="35" spans="1:13">
      <c r="A35" t="s">
        <v>739</v>
      </c>
      <c r="B35" t="s">
        <v>740</v>
      </c>
      <c r="C35" t="s">
        <v>448</v>
      </c>
      <c r="D35" t="s">
        <v>741</v>
      </c>
      <c r="E35" t="s">
        <v>675</v>
      </c>
      <c r="F35" t="s">
        <v>112</v>
      </c>
      <c r="G35" s="66">
        <v>1786</v>
      </c>
      <c r="H35" s="66">
        <v>11360</v>
      </c>
      <c r="I35" s="66">
        <v>0</v>
      </c>
      <c r="J35" s="66">
        <v>786.84644672000002</v>
      </c>
      <c r="K35" s="67">
        <v>0</v>
      </c>
      <c r="L35" s="67">
        <v>7.4499999999999997E-2</v>
      </c>
      <c r="M35" s="67">
        <v>1.11E-2</v>
      </c>
    </row>
    <row r="36" spans="1:13">
      <c r="A36" t="s">
        <v>742</v>
      </c>
      <c r="B36" t="s">
        <v>743</v>
      </c>
      <c r="C36" t="s">
        <v>440</v>
      </c>
      <c r="D36" t="s">
        <v>741</v>
      </c>
      <c r="E36" t="s">
        <v>675</v>
      </c>
      <c r="F36" t="s">
        <v>108</v>
      </c>
      <c r="G36" s="66">
        <v>550</v>
      </c>
      <c r="H36" s="66">
        <v>32324</v>
      </c>
      <c r="I36" s="66">
        <v>0</v>
      </c>
      <c r="J36" s="66">
        <v>614.41459199999997</v>
      </c>
      <c r="K36" s="67">
        <v>0</v>
      </c>
      <c r="L36" s="67">
        <v>5.8200000000000002E-2</v>
      </c>
      <c r="M36" s="67">
        <v>8.6E-3</v>
      </c>
    </row>
    <row r="37" spans="1:13">
      <c r="A37" t="s">
        <v>744</v>
      </c>
      <c r="B37" t="s">
        <v>745</v>
      </c>
      <c r="C37" t="s">
        <v>440</v>
      </c>
      <c r="D37" t="s">
        <v>741</v>
      </c>
      <c r="E37" t="s">
        <v>675</v>
      </c>
      <c r="F37" t="s">
        <v>108</v>
      </c>
      <c r="G37" s="66">
        <v>413</v>
      </c>
      <c r="H37" s="66">
        <v>16567</v>
      </c>
      <c r="I37" s="66">
        <v>0</v>
      </c>
      <c r="J37" s="66">
        <v>236.46542976000001</v>
      </c>
      <c r="K37" s="67">
        <v>0</v>
      </c>
      <c r="L37" s="67">
        <v>2.24E-2</v>
      </c>
      <c r="M37" s="67">
        <v>3.3E-3</v>
      </c>
    </row>
    <row r="38" spans="1:13">
      <c r="A38" t="s">
        <v>746</v>
      </c>
      <c r="B38" t="s">
        <v>747</v>
      </c>
      <c r="C38" t="s">
        <v>440</v>
      </c>
      <c r="D38" t="s">
        <v>748</v>
      </c>
      <c r="E38" t="s">
        <v>675</v>
      </c>
      <c r="F38" t="s">
        <v>108</v>
      </c>
      <c r="G38" s="66">
        <v>2341</v>
      </c>
      <c r="H38" s="66">
        <v>4868</v>
      </c>
      <c r="I38" s="66">
        <v>0</v>
      </c>
      <c r="J38" s="66">
        <v>393.84534528</v>
      </c>
      <c r="K38" s="67">
        <v>0</v>
      </c>
      <c r="L38" s="67">
        <v>3.73E-2</v>
      </c>
      <c r="M38" s="67">
        <v>5.4999999999999997E-3</v>
      </c>
    </row>
    <row r="39" spans="1:13">
      <c r="A39" t="s">
        <v>749</v>
      </c>
      <c r="B39" t="s">
        <v>750</v>
      </c>
      <c r="C39" t="s">
        <v>440</v>
      </c>
      <c r="D39" t="s">
        <v>748</v>
      </c>
      <c r="E39" t="s">
        <v>675</v>
      </c>
      <c r="F39" t="s">
        <v>108</v>
      </c>
      <c r="G39" s="66">
        <v>3381</v>
      </c>
      <c r="H39" s="66">
        <v>3262</v>
      </c>
      <c r="I39" s="66">
        <v>0</v>
      </c>
      <c r="J39" s="66">
        <v>381.15608831999998</v>
      </c>
      <c r="K39" s="67">
        <v>0</v>
      </c>
      <c r="L39" s="67">
        <v>3.61E-2</v>
      </c>
      <c r="M39" s="67">
        <v>5.4000000000000003E-3</v>
      </c>
    </row>
    <row r="40" spans="1:13">
      <c r="A40" t="s">
        <v>751</v>
      </c>
      <c r="B40" t="s">
        <v>752</v>
      </c>
      <c r="C40" t="s">
        <v>440</v>
      </c>
      <c r="D40" t="s">
        <v>724</v>
      </c>
      <c r="E40" t="s">
        <v>675</v>
      </c>
      <c r="F40" t="s">
        <v>108</v>
      </c>
      <c r="G40" s="66">
        <v>1363</v>
      </c>
      <c r="H40" s="66">
        <v>10186</v>
      </c>
      <c r="I40" s="66">
        <v>3.1350412799999998</v>
      </c>
      <c r="J40" s="66">
        <v>482.94942336000003</v>
      </c>
      <c r="K40" s="67">
        <v>0</v>
      </c>
      <c r="L40" s="67">
        <v>4.5699999999999998E-2</v>
      </c>
      <c r="M40" s="67">
        <v>6.7999999999999996E-3</v>
      </c>
    </row>
    <row r="41" spans="1:13">
      <c r="A41" t="s">
        <v>753</v>
      </c>
      <c r="B41" t="s">
        <v>754</v>
      </c>
      <c r="C41" t="s">
        <v>440</v>
      </c>
      <c r="D41" t="s">
        <v>724</v>
      </c>
      <c r="E41" t="s">
        <v>675</v>
      </c>
      <c r="F41" t="s">
        <v>108</v>
      </c>
      <c r="G41" s="66">
        <v>138</v>
      </c>
      <c r="H41" s="66">
        <v>32186</v>
      </c>
      <c r="I41" s="66">
        <v>1.0036700000000001</v>
      </c>
      <c r="J41" s="66">
        <v>154.50771607999999</v>
      </c>
      <c r="K41" s="67">
        <v>0</v>
      </c>
      <c r="L41" s="67">
        <v>1.46E-2</v>
      </c>
      <c r="M41" s="67">
        <v>2.2000000000000001E-3</v>
      </c>
    </row>
    <row r="42" spans="1:13">
      <c r="A42" t="s">
        <v>755</v>
      </c>
      <c r="B42" t="s">
        <v>756</v>
      </c>
      <c r="C42" t="s">
        <v>440</v>
      </c>
      <c r="D42" t="s">
        <v>724</v>
      </c>
      <c r="E42" t="s">
        <v>675</v>
      </c>
      <c r="F42" t="s">
        <v>108</v>
      </c>
      <c r="G42" s="66">
        <v>2285</v>
      </c>
      <c r="H42" s="66">
        <v>8147</v>
      </c>
      <c r="I42" s="66">
        <v>0</v>
      </c>
      <c r="J42" s="66">
        <v>643.36533120000001</v>
      </c>
      <c r="K42" s="67">
        <v>0</v>
      </c>
      <c r="L42" s="67">
        <v>6.0900000000000003E-2</v>
      </c>
      <c r="M42" s="67">
        <v>9.1000000000000004E-3</v>
      </c>
    </row>
    <row r="43" spans="1:13">
      <c r="A43" t="s">
        <v>757</v>
      </c>
      <c r="B43" t="s">
        <v>758</v>
      </c>
      <c r="C43" t="s">
        <v>440</v>
      </c>
      <c r="D43" t="s">
        <v>724</v>
      </c>
      <c r="E43" t="s">
        <v>675</v>
      </c>
      <c r="F43" t="s">
        <v>108</v>
      </c>
      <c r="G43" s="66">
        <v>1299</v>
      </c>
      <c r="H43" s="66">
        <v>9167</v>
      </c>
      <c r="I43" s="66">
        <v>0</v>
      </c>
      <c r="J43" s="66">
        <v>411.53816447999998</v>
      </c>
      <c r="K43" s="67">
        <v>0</v>
      </c>
      <c r="L43" s="67">
        <v>3.9E-2</v>
      </c>
      <c r="M43" s="67">
        <v>5.7999999999999996E-3</v>
      </c>
    </row>
    <row r="44" spans="1:13">
      <c r="A44" t="s">
        <v>759</v>
      </c>
      <c r="B44" t="s">
        <v>760</v>
      </c>
      <c r="C44" t="s">
        <v>440</v>
      </c>
      <c r="D44" t="s">
        <v>724</v>
      </c>
      <c r="E44" t="s">
        <v>675</v>
      </c>
      <c r="F44" t="s">
        <v>108</v>
      </c>
      <c r="G44" s="66">
        <v>2030</v>
      </c>
      <c r="H44" s="66">
        <v>6298</v>
      </c>
      <c r="I44" s="66">
        <v>0</v>
      </c>
      <c r="J44" s="66">
        <v>441.84752639999999</v>
      </c>
      <c r="K44" s="67">
        <v>0</v>
      </c>
      <c r="L44" s="67">
        <v>4.1799999999999997E-2</v>
      </c>
      <c r="M44" s="67">
        <v>6.1999999999999998E-3</v>
      </c>
    </row>
    <row r="45" spans="1:13">
      <c r="A45" t="s">
        <v>761</v>
      </c>
      <c r="B45" t="s">
        <v>762</v>
      </c>
      <c r="C45" t="s">
        <v>440</v>
      </c>
      <c r="D45" t="s">
        <v>763</v>
      </c>
      <c r="E45" t="s">
        <v>675</v>
      </c>
      <c r="F45" t="s">
        <v>108</v>
      </c>
      <c r="G45" s="66">
        <v>784</v>
      </c>
      <c r="H45" s="66">
        <v>24485</v>
      </c>
      <c r="I45" s="66">
        <v>0</v>
      </c>
      <c r="J45" s="66">
        <v>663.42205439999998</v>
      </c>
      <c r="K45" s="67">
        <v>0</v>
      </c>
      <c r="L45" s="67">
        <v>6.2799999999999995E-2</v>
      </c>
      <c r="M45" s="67">
        <v>9.2999999999999992E-3</v>
      </c>
    </row>
    <row r="46" spans="1:13">
      <c r="A46" t="s">
        <v>764</v>
      </c>
      <c r="B46" t="s">
        <v>765</v>
      </c>
      <c r="C46" t="s">
        <v>440</v>
      </c>
      <c r="D46" t="s">
        <v>766</v>
      </c>
      <c r="E46" t="s">
        <v>675</v>
      </c>
      <c r="F46" t="s">
        <v>108</v>
      </c>
      <c r="G46" s="66">
        <v>1328</v>
      </c>
      <c r="H46" s="66">
        <v>2489</v>
      </c>
      <c r="I46" s="66">
        <v>0</v>
      </c>
      <c r="J46" s="66">
        <v>114.23434752</v>
      </c>
      <c r="K46" s="67">
        <v>0</v>
      </c>
      <c r="L46" s="67">
        <v>1.0800000000000001E-2</v>
      </c>
      <c r="M46" s="67">
        <v>1.6000000000000001E-3</v>
      </c>
    </row>
    <row r="47" spans="1:13">
      <c r="A47" t="s">
        <v>767</v>
      </c>
      <c r="B47" t="s">
        <v>768</v>
      </c>
      <c r="C47" t="s">
        <v>440</v>
      </c>
      <c r="D47" t="s">
        <v>734</v>
      </c>
      <c r="E47" t="s">
        <v>693</v>
      </c>
      <c r="F47" t="s">
        <v>108</v>
      </c>
      <c r="G47" s="66">
        <v>556</v>
      </c>
      <c r="H47" s="66">
        <v>23304</v>
      </c>
      <c r="I47" s="66">
        <v>0</v>
      </c>
      <c r="J47" s="66">
        <v>447.79474943999998</v>
      </c>
      <c r="K47" s="67">
        <v>0</v>
      </c>
      <c r="L47" s="67">
        <v>4.24E-2</v>
      </c>
      <c r="M47" s="67">
        <v>6.3E-3</v>
      </c>
    </row>
    <row r="48" spans="1:13">
      <c r="A48" t="s">
        <v>769</v>
      </c>
      <c r="B48" t="s">
        <v>770</v>
      </c>
      <c r="C48" t="s">
        <v>440</v>
      </c>
      <c r="D48" t="s">
        <v>771</v>
      </c>
      <c r="E48" t="s">
        <v>480</v>
      </c>
      <c r="F48" t="s">
        <v>108</v>
      </c>
      <c r="G48" s="66">
        <v>1895</v>
      </c>
      <c r="H48" s="66">
        <v>6037</v>
      </c>
      <c r="I48" s="66">
        <v>0</v>
      </c>
      <c r="J48" s="66">
        <v>395.3703744</v>
      </c>
      <c r="K48" s="67">
        <v>0</v>
      </c>
      <c r="L48" s="67">
        <v>3.7400000000000003E-2</v>
      </c>
      <c r="M48" s="67">
        <v>5.5999999999999999E-3</v>
      </c>
    </row>
    <row r="49" spans="1:13">
      <c r="A49" t="s">
        <v>772</v>
      </c>
      <c r="B49" t="s">
        <v>773</v>
      </c>
      <c r="C49" t="s">
        <v>440</v>
      </c>
      <c r="D49" t="s">
        <v>774</v>
      </c>
      <c r="E49" t="s">
        <v>125</v>
      </c>
      <c r="F49" t="s">
        <v>108</v>
      </c>
      <c r="G49" s="66">
        <v>1540</v>
      </c>
      <c r="H49" s="66">
        <v>6873</v>
      </c>
      <c r="I49" s="66">
        <v>0</v>
      </c>
      <c r="J49" s="66">
        <v>365.79755519999998</v>
      </c>
      <c r="K49" s="67">
        <v>0</v>
      </c>
      <c r="L49" s="67">
        <v>3.4599999999999999E-2</v>
      </c>
      <c r="M49" s="67">
        <v>5.1000000000000004E-3</v>
      </c>
    </row>
    <row r="50" spans="1:13">
      <c r="A50" s="68" t="s">
        <v>775</v>
      </c>
      <c r="C50" s="14"/>
      <c r="D50" s="14"/>
      <c r="E50" s="14"/>
      <c r="F50" s="14"/>
      <c r="G50" s="70">
        <v>631</v>
      </c>
      <c r="I50" s="70">
        <v>0</v>
      </c>
      <c r="J50" s="70">
        <v>248.95282176000001</v>
      </c>
      <c r="L50" s="69">
        <v>2.3599999999999999E-2</v>
      </c>
      <c r="M50" s="69">
        <v>3.5000000000000001E-3</v>
      </c>
    </row>
    <row r="51" spans="1:13">
      <c r="A51" t="s">
        <v>776</v>
      </c>
      <c r="B51" t="s">
        <v>777</v>
      </c>
      <c r="C51" t="s">
        <v>125</v>
      </c>
      <c r="D51" t="s">
        <v>741</v>
      </c>
      <c r="E51" t="s">
        <v>675</v>
      </c>
      <c r="F51" t="s">
        <v>108</v>
      </c>
      <c r="G51" s="66">
        <v>631</v>
      </c>
      <c r="H51" s="66">
        <v>11416</v>
      </c>
      <c r="I51" s="66">
        <v>0</v>
      </c>
      <c r="J51" s="66">
        <v>248.95282176000001</v>
      </c>
      <c r="K51" s="67">
        <v>0</v>
      </c>
      <c r="L51" s="67">
        <v>2.3599999999999999E-2</v>
      </c>
      <c r="M51" s="67">
        <v>3.5000000000000001E-3</v>
      </c>
    </row>
    <row r="52" spans="1:13">
      <c r="A52" s="68" t="s">
        <v>437</v>
      </c>
      <c r="C52" s="14"/>
      <c r="D52" s="14"/>
      <c r="E52" s="14"/>
      <c r="F52" s="14"/>
      <c r="G52" s="70">
        <v>697</v>
      </c>
      <c r="I52" s="70">
        <v>0</v>
      </c>
      <c r="J52" s="70">
        <v>344.22209279999998</v>
      </c>
      <c r="L52" s="69">
        <v>3.2599999999999997E-2</v>
      </c>
      <c r="M52" s="69">
        <v>4.7999999999999996E-3</v>
      </c>
    </row>
    <row r="53" spans="1:13">
      <c r="A53" t="s">
        <v>778</v>
      </c>
      <c r="B53" t="s">
        <v>779</v>
      </c>
      <c r="C53" t="s">
        <v>440</v>
      </c>
      <c r="D53" t="s">
        <v>780</v>
      </c>
      <c r="E53" t="s">
        <v>675</v>
      </c>
      <c r="F53" t="s">
        <v>108</v>
      </c>
      <c r="G53" s="66">
        <v>697</v>
      </c>
      <c r="H53" s="66">
        <v>14290</v>
      </c>
      <c r="I53" s="66">
        <v>0</v>
      </c>
      <c r="J53" s="66">
        <v>344.22209279999998</v>
      </c>
      <c r="K53" s="67">
        <v>0</v>
      </c>
      <c r="L53" s="67">
        <v>3.2599999999999997E-2</v>
      </c>
      <c r="M53" s="67">
        <v>4.7999999999999996E-3</v>
      </c>
    </row>
    <row r="54" spans="1:13">
      <c r="A54" s="68" t="s">
        <v>720</v>
      </c>
      <c r="C54" s="14"/>
      <c r="D54" s="14"/>
      <c r="E54" s="14"/>
      <c r="F54" s="14"/>
      <c r="G54" s="70">
        <v>0</v>
      </c>
      <c r="I54" s="70">
        <v>0</v>
      </c>
      <c r="J54" s="70">
        <v>0</v>
      </c>
      <c r="L54" s="69">
        <v>0</v>
      </c>
      <c r="M54" s="69">
        <v>0</v>
      </c>
    </row>
    <row r="55" spans="1:13">
      <c r="A55" t="s">
        <v>222</v>
      </c>
      <c r="B55" t="s">
        <v>222</v>
      </c>
      <c r="C55" s="14"/>
      <c r="D55" s="14"/>
      <c r="E55" t="s">
        <v>222</v>
      </c>
      <c r="F55" t="s">
        <v>222</v>
      </c>
      <c r="G55" s="66">
        <v>0</v>
      </c>
      <c r="H55" s="66">
        <v>0</v>
      </c>
      <c r="J55" s="66">
        <v>0</v>
      </c>
      <c r="K55" s="67">
        <v>0</v>
      </c>
      <c r="L55" s="67">
        <v>0</v>
      </c>
      <c r="M55" s="67">
        <v>0</v>
      </c>
    </row>
    <row r="56" spans="1:13">
      <c r="A56" s="87" t="s">
        <v>229</v>
      </c>
      <c r="C56" s="14"/>
      <c r="D56" s="14"/>
      <c r="E56" s="14"/>
      <c r="F56" s="14"/>
    </row>
    <row r="57" spans="1:13">
      <c r="A57" s="87" t="s">
        <v>243</v>
      </c>
      <c r="C57" s="14"/>
      <c r="D57" s="14"/>
      <c r="E57" s="14"/>
      <c r="F57" s="14"/>
    </row>
    <row r="58" spans="1:13">
      <c r="A58" s="87" t="s">
        <v>244</v>
      </c>
      <c r="C58" s="14"/>
      <c r="D58" s="14"/>
      <c r="E58" s="14"/>
      <c r="F58" s="14"/>
    </row>
    <row r="59" spans="1:13">
      <c r="A59" s="87" t="s">
        <v>245</v>
      </c>
      <c r="C59" s="14"/>
      <c r="D59" s="14"/>
      <c r="E59" s="14"/>
      <c r="F59" s="14"/>
    </row>
    <row r="60" spans="1:13">
      <c r="A60" s="87" t="s">
        <v>246</v>
      </c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M28" sqref="M2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64" ht="26.25" customHeight="1">
      <c r="A7" s="101" t="s">
        <v>95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314554</v>
      </c>
      <c r="J11" s="7"/>
      <c r="K11" s="64">
        <v>370.48403604160001</v>
      </c>
      <c r="L11" s="7"/>
      <c r="M11" s="65">
        <v>1</v>
      </c>
      <c r="N11" s="65">
        <v>5.1999999999999998E-3</v>
      </c>
      <c r="O11" s="30"/>
      <c r="BF11" s="14"/>
      <c r="BG11" s="16"/>
      <c r="BH11" s="14"/>
      <c r="BL11" s="14"/>
    </row>
    <row r="12" spans="1:64">
      <c r="A12" s="68" t="s">
        <v>202</v>
      </c>
      <c r="B12" s="14"/>
      <c r="C12" s="14"/>
      <c r="D12" s="14"/>
      <c r="I12" s="70">
        <v>314113</v>
      </c>
      <c r="K12" s="70">
        <v>248.14927</v>
      </c>
      <c r="M12" s="69">
        <v>0.66979999999999995</v>
      </c>
      <c r="N12" s="69">
        <v>3.5000000000000001E-3</v>
      </c>
    </row>
    <row r="13" spans="1:64">
      <c r="A13" s="68" t="s">
        <v>781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222</v>
      </c>
      <c r="B14" t="s">
        <v>222</v>
      </c>
      <c r="C14" s="14"/>
      <c r="D14" s="14"/>
      <c r="E14" t="s">
        <v>222</v>
      </c>
      <c r="F14" t="s">
        <v>222</v>
      </c>
      <c r="H14" t="s">
        <v>222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782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222</v>
      </c>
      <c r="B16" t="s">
        <v>222</v>
      </c>
      <c r="C16" s="14"/>
      <c r="D16" s="14"/>
      <c r="E16" t="s">
        <v>222</v>
      </c>
      <c r="F16" t="s">
        <v>222</v>
      </c>
      <c r="H16" t="s">
        <v>222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314113</v>
      </c>
      <c r="K17" s="70">
        <v>248.14927</v>
      </c>
      <c r="M17" s="69">
        <v>0.66979999999999995</v>
      </c>
      <c r="N17" s="69">
        <v>3.5000000000000001E-3</v>
      </c>
    </row>
    <row r="18" spans="1:14">
      <c r="A18" t="s">
        <v>783</v>
      </c>
      <c r="B18" t="s">
        <v>784</v>
      </c>
      <c r="C18" t="s">
        <v>102</v>
      </c>
      <c r="D18" t="s">
        <v>784</v>
      </c>
      <c r="E18" t="s">
        <v>785</v>
      </c>
      <c r="F18" t="s">
        <v>222</v>
      </c>
      <c r="G18" t="s">
        <v>786</v>
      </c>
      <c r="H18" t="s">
        <v>108</v>
      </c>
      <c r="I18" s="66">
        <v>314113</v>
      </c>
      <c r="J18" s="66">
        <v>79</v>
      </c>
      <c r="K18" s="66">
        <v>248.14927</v>
      </c>
      <c r="L18" s="67">
        <v>8.0000000000000004E-4</v>
      </c>
      <c r="M18" s="67">
        <v>0.66979999999999995</v>
      </c>
      <c r="N18" s="67">
        <v>3.5000000000000001E-3</v>
      </c>
    </row>
    <row r="19" spans="1:14">
      <c r="A19" s="68" t="s">
        <v>437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H20" t="s">
        <v>222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227</v>
      </c>
      <c r="B21" s="14"/>
      <c r="C21" s="14"/>
      <c r="D21" s="14"/>
      <c r="I21" s="70">
        <v>441</v>
      </c>
      <c r="K21" s="70">
        <v>122.33476604160001</v>
      </c>
      <c r="M21" s="69">
        <v>0.33019999999999999</v>
      </c>
      <c r="N21" s="69">
        <v>1.6999999999999999E-3</v>
      </c>
    </row>
    <row r="22" spans="1:14">
      <c r="A22" s="68" t="s">
        <v>781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H23" t="s">
        <v>222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782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H25" t="s">
        <v>222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441</v>
      </c>
      <c r="K26" s="70">
        <v>122.33476604160001</v>
      </c>
      <c r="M26" s="69">
        <v>0.33019999999999999</v>
      </c>
      <c r="N26" s="69">
        <v>1.6999999999999999E-3</v>
      </c>
    </row>
    <row r="27" spans="1:14">
      <c r="A27" t="s">
        <v>787</v>
      </c>
      <c r="B27" t="s">
        <v>788</v>
      </c>
      <c r="C27" t="s">
        <v>125</v>
      </c>
      <c r="D27" t="s">
        <v>789</v>
      </c>
      <c r="E27" t="s">
        <v>675</v>
      </c>
      <c r="F27" t="s">
        <v>222</v>
      </c>
      <c r="G27" t="s">
        <v>786</v>
      </c>
      <c r="H27" t="s">
        <v>108</v>
      </c>
      <c r="I27" s="66">
        <v>441</v>
      </c>
      <c r="J27" s="66">
        <v>8026.71</v>
      </c>
      <c r="K27" s="66">
        <v>122.33476604160001</v>
      </c>
      <c r="L27" s="67">
        <v>0</v>
      </c>
      <c r="M27" s="67">
        <v>0.33019999999999999</v>
      </c>
      <c r="N27" s="67">
        <v>1.6999999999999999E-3</v>
      </c>
    </row>
    <row r="28" spans="1:14">
      <c r="A28" s="68" t="s">
        <v>437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222</v>
      </c>
      <c r="B29" t="s">
        <v>222</v>
      </c>
      <c r="C29" s="14"/>
      <c r="D29" s="14"/>
      <c r="E29" t="s">
        <v>222</v>
      </c>
      <c r="F29" t="s">
        <v>222</v>
      </c>
      <c r="H29" t="s">
        <v>222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7" t="s">
        <v>229</v>
      </c>
      <c r="B30" s="14"/>
      <c r="C30" s="14"/>
      <c r="D30" s="14"/>
    </row>
    <row r="31" spans="1:14">
      <c r="A31" s="87" t="s">
        <v>243</v>
      </c>
      <c r="B31" s="14"/>
      <c r="C31" s="14"/>
      <c r="D31" s="14"/>
    </row>
    <row r="32" spans="1:14">
      <c r="A32" s="87" t="s">
        <v>244</v>
      </c>
      <c r="B32" s="14"/>
      <c r="C32" s="14"/>
      <c r="D32" s="14"/>
    </row>
    <row r="33" spans="1:4">
      <c r="A33" s="87" t="s">
        <v>245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H13" sqref="H1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9" ht="26.25" customHeigh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202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790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222</v>
      </c>
      <c r="B14" t="s">
        <v>222</v>
      </c>
      <c r="C14" s="14"/>
      <c r="D14" t="s">
        <v>222</v>
      </c>
      <c r="E14" t="s">
        <v>222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227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791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7" t="s">
        <v>229</v>
      </c>
      <c r="C18" s="14"/>
      <c r="D18" s="14"/>
    </row>
    <row r="19" spans="1:11">
      <c r="A19" s="87" t="s">
        <v>243</v>
      </c>
      <c r="C19" s="14"/>
      <c r="D19" s="14"/>
    </row>
    <row r="20" spans="1:11">
      <c r="A20" s="87" t="s">
        <v>244</v>
      </c>
      <c r="C20" s="14"/>
      <c r="D20" s="14"/>
    </row>
    <row r="21" spans="1:11">
      <c r="A21" s="87" t="s">
        <v>245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J29" sqref="J2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60" ht="26.25" customHeight="1">
      <c r="A7" s="101" t="s">
        <v>100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500</v>
      </c>
      <c r="G11" s="7"/>
      <c r="H11" s="64">
        <v>45.792000000000002</v>
      </c>
      <c r="I11" s="22"/>
      <c r="J11" s="65">
        <v>1</v>
      </c>
      <c r="K11" s="65">
        <v>5.9999999999999995E-4</v>
      </c>
      <c r="BC11" s="14"/>
      <c r="BD11" s="16"/>
      <c r="BE11" s="14"/>
      <c r="BG11" s="14"/>
    </row>
    <row r="12" spans="1:60">
      <c r="A12" s="68" t="s">
        <v>202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792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222</v>
      </c>
      <c r="B14" t="s">
        <v>222</v>
      </c>
      <c r="C14" s="14"/>
      <c r="D14" t="s">
        <v>222</v>
      </c>
      <c r="E14" t="s">
        <v>222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793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222</v>
      </c>
      <c r="B16" t="s">
        <v>222</v>
      </c>
      <c r="C16" s="14"/>
      <c r="D16" t="s">
        <v>222</v>
      </c>
      <c r="E16" t="s">
        <v>222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794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222</v>
      </c>
      <c r="B18" t="s">
        <v>222</v>
      </c>
      <c r="C18" s="14"/>
      <c r="D18" t="s">
        <v>222</v>
      </c>
      <c r="E18" t="s">
        <v>222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437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222</v>
      </c>
      <c r="B20" t="s">
        <v>222</v>
      </c>
      <c r="C20" s="14"/>
      <c r="D20" t="s">
        <v>222</v>
      </c>
      <c r="E20" t="s">
        <v>222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227</v>
      </c>
      <c r="B21" s="14"/>
      <c r="C21" s="14"/>
      <c r="D21" s="14"/>
      <c r="F21" s="70">
        <v>500</v>
      </c>
      <c r="H21" s="70">
        <v>45.792000000000002</v>
      </c>
      <c r="J21" s="69">
        <v>1</v>
      </c>
      <c r="K21" s="69">
        <v>5.9999999999999995E-4</v>
      </c>
    </row>
    <row r="22" spans="1:11">
      <c r="A22" s="68" t="s">
        <v>792</v>
      </c>
      <c r="B22" s="14"/>
      <c r="C22" s="14"/>
      <c r="D22" s="14"/>
      <c r="F22" s="70">
        <v>500</v>
      </c>
      <c r="H22" s="70">
        <v>45.792000000000002</v>
      </c>
      <c r="J22" s="69">
        <v>1</v>
      </c>
      <c r="K22" s="69">
        <v>5.9999999999999995E-4</v>
      </c>
    </row>
    <row r="23" spans="1:11">
      <c r="A23" t="s">
        <v>795</v>
      </c>
      <c r="B23" t="s">
        <v>796</v>
      </c>
      <c r="C23" t="s">
        <v>440</v>
      </c>
      <c r="D23" t="s">
        <v>675</v>
      </c>
      <c r="E23" t="s">
        <v>108</v>
      </c>
      <c r="F23" s="66">
        <v>500</v>
      </c>
      <c r="G23" s="66">
        <v>2650</v>
      </c>
      <c r="H23" s="66">
        <v>45.792000000000002</v>
      </c>
      <c r="I23" s="67">
        <v>0</v>
      </c>
      <c r="J23" s="67">
        <v>1</v>
      </c>
      <c r="K23" s="67">
        <v>5.9999999999999995E-4</v>
      </c>
    </row>
    <row r="24" spans="1:11">
      <c r="A24" s="68" t="s">
        <v>797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222</v>
      </c>
      <c r="B25" t="s">
        <v>222</v>
      </c>
      <c r="C25" s="14"/>
      <c r="D25" t="s">
        <v>222</v>
      </c>
      <c r="E25" t="s">
        <v>222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794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222</v>
      </c>
      <c r="B27" t="s">
        <v>222</v>
      </c>
      <c r="C27" s="14"/>
      <c r="D27" t="s">
        <v>222</v>
      </c>
      <c r="E27" t="s">
        <v>222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798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222</v>
      </c>
      <c r="B29" t="s">
        <v>222</v>
      </c>
      <c r="C29" s="14"/>
      <c r="D29" t="s">
        <v>222</v>
      </c>
      <c r="E29" t="s">
        <v>222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437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222</v>
      </c>
      <c r="B31" t="s">
        <v>222</v>
      </c>
      <c r="C31" s="14"/>
      <c r="D31" t="s">
        <v>222</v>
      </c>
      <c r="E31" t="s">
        <v>222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7" t="s">
        <v>229</v>
      </c>
      <c r="B32" s="14"/>
      <c r="C32" s="14"/>
      <c r="D32" s="14"/>
    </row>
    <row r="33" spans="1:4">
      <c r="A33" s="87" t="s">
        <v>243</v>
      </c>
      <c r="B33" s="14"/>
      <c r="C33" s="14"/>
      <c r="D33" s="14"/>
    </row>
    <row r="34" spans="1:4">
      <c r="A34" s="87" t="s">
        <v>244</v>
      </c>
      <c r="B34" s="14"/>
      <c r="C34" s="14"/>
      <c r="D34" s="14"/>
    </row>
    <row r="35" spans="1:4">
      <c r="A35" s="87" t="s">
        <v>245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85546875" style="14" customWidth="1"/>
    <col min="54" max="57" width="9.140625" style="14" customWidth="1"/>
    <col min="58" max="58" width="17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3"/>
      <c r="BB6" s="14" t="s">
        <v>102</v>
      </c>
      <c r="BD6" s="14" t="s">
        <v>103</v>
      </c>
      <c r="BF6" s="16" t="s">
        <v>104</v>
      </c>
    </row>
    <row r="7" spans="1:58" ht="26.25" customHeight="1">
      <c r="A7" s="101" t="s">
        <v>105</v>
      </c>
      <c r="B7" s="102"/>
      <c r="C7" s="102"/>
      <c r="D7" s="102"/>
      <c r="E7" s="102"/>
      <c r="F7" s="102"/>
      <c r="G7" s="102"/>
      <c r="H7" s="102"/>
      <c r="I7" s="102"/>
      <c r="J7" s="103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168950.69</v>
      </c>
      <c r="G11" s="22"/>
      <c r="H11" s="64">
        <v>582.60942192696325</v>
      </c>
      <c r="I11" s="65">
        <v>1</v>
      </c>
      <c r="J11" s="65">
        <v>8.2000000000000007E-3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202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222</v>
      </c>
      <c r="B13" t="s">
        <v>222</v>
      </c>
      <c r="C13" s="16"/>
      <c r="D13" t="s">
        <v>222</v>
      </c>
      <c r="E13" t="s">
        <v>222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227</v>
      </c>
      <c r="B14" s="16"/>
      <c r="C14" s="16"/>
      <c r="D14" s="16"/>
      <c r="E14" s="16"/>
      <c r="F14" s="70">
        <v>168950.69</v>
      </c>
      <c r="G14" s="16"/>
      <c r="H14" s="70">
        <v>582.60942192696325</v>
      </c>
      <c r="I14" s="69">
        <v>1</v>
      </c>
      <c r="J14" s="69">
        <v>8.2000000000000007E-3</v>
      </c>
      <c r="BD14" s="14" t="s">
        <v>128</v>
      </c>
    </row>
    <row r="15" spans="1:58">
      <c r="A15" t="s">
        <v>799</v>
      </c>
      <c r="B15" t="s">
        <v>800</v>
      </c>
      <c r="C15" t="s">
        <v>125</v>
      </c>
      <c r="D15" t="s">
        <v>675</v>
      </c>
      <c r="E15" t="s">
        <v>108</v>
      </c>
      <c r="F15" s="66">
        <v>2911</v>
      </c>
      <c r="G15" s="66">
        <v>100</v>
      </c>
      <c r="H15" s="66">
        <v>10.060416</v>
      </c>
      <c r="I15" s="67">
        <v>1.7299999999999999E-2</v>
      </c>
      <c r="J15" s="67">
        <v>1E-4</v>
      </c>
      <c r="BD15" s="14" t="s">
        <v>129</v>
      </c>
    </row>
    <row r="16" spans="1:58">
      <c r="A16" t="s">
        <v>801</v>
      </c>
      <c r="B16" t="s">
        <v>802</v>
      </c>
      <c r="C16" t="s">
        <v>125</v>
      </c>
      <c r="D16" t="s">
        <v>675</v>
      </c>
      <c r="E16" t="s">
        <v>108</v>
      </c>
      <c r="F16" s="66">
        <v>1</v>
      </c>
      <c r="G16" s="66">
        <v>0.87522500000000003</v>
      </c>
      <c r="H16" s="66">
        <v>3.0247776E-5</v>
      </c>
      <c r="I16" s="67">
        <v>0</v>
      </c>
      <c r="J16" s="67">
        <v>0</v>
      </c>
      <c r="BD16" s="14" t="s">
        <v>130</v>
      </c>
    </row>
    <row r="17" spans="1:56">
      <c r="A17" t="s">
        <v>803</v>
      </c>
      <c r="B17" t="s">
        <v>804</v>
      </c>
      <c r="C17" t="s">
        <v>448</v>
      </c>
      <c r="D17" t="s">
        <v>675</v>
      </c>
      <c r="E17" t="s">
        <v>112</v>
      </c>
      <c r="F17" s="66">
        <v>-3017.14</v>
      </c>
      <c r="G17" s="66">
        <v>100</v>
      </c>
      <c r="H17" s="66">
        <v>-11.701072348</v>
      </c>
      <c r="I17" s="67">
        <v>-2.01E-2</v>
      </c>
      <c r="J17" s="67">
        <v>-2.0000000000000001E-4</v>
      </c>
      <c r="BD17" s="14" t="s">
        <v>131</v>
      </c>
    </row>
    <row r="18" spans="1:56">
      <c r="A18" t="s">
        <v>805</v>
      </c>
      <c r="B18" t="s">
        <v>806</v>
      </c>
      <c r="C18" t="s">
        <v>125</v>
      </c>
      <c r="D18" t="s">
        <v>675</v>
      </c>
      <c r="E18" t="s">
        <v>108</v>
      </c>
      <c r="F18" s="66">
        <v>2</v>
      </c>
      <c r="G18" s="66">
        <v>0.16705999999999999</v>
      </c>
      <c r="H18" s="66">
        <v>1.1547187199999999E-5</v>
      </c>
      <c r="I18" s="67">
        <v>0</v>
      </c>
      <c r="J18" s="67">
        <v>0</v>
      </c>
      <c r="BD18" s="14" t="s">
        <v>132</v>
      </c>
    </row>
    <row r="19" spans="1:56">
      <c r="A19" t="s">
        <v>807</v>
      </c>
      <c r="B19" t="s">
        <v>808</v>
      </c>
      <c r="C19" t="s">
        <v>125</v>
      </c>
      <c r="D19" t="s">
        <v>675</v>
      </c>
      <c r="E19" t="s">
        <v>108</v>
      </c>
      <c r="F19" s="66">
        <v>169053.83</v>
      </c>
      <c r="G19" s="66">
        <v>100</v>
      </c>
      <c r="H19" s="66">
        <v>584.25003647999995</v>
      </c>
      <c r="I19" s="67">
        <v>1.0027999999999999</v>
      </c>
      <c r="J19" s="67">
        <v>8.2000000000000007E-3</v>
      </c>
      <c r="BD19" s="14" t="s">
        <v>133</v>
      </c>
    </row>
    <row r="20" spans="1:56">
      <c r="A20" s="87" t="s">
        <v>229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87" t="s">
        <v>243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7" t="s">
        <v>244</v>
      </c>
      <c r="B22" s="16"/>
      <c r="C22" s="16"/>
      <c r="D22" s="16"/>
      <c r="E22" s="16"/>
      <c r="F22" s="16"/>
      <c r="G22" s="16"/>
    </row>
    <row r="23" spans="1:56">
      <c r="A23" s="87" t="s">
        <v>245</v>
      </c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N35" sqref="N35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ht="26.25" customHeight="1">
      <c r="A7" s="101" t="s">
        <v>135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202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809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222</v>
      </c>
      <c r="B14" t="s">
        <v>222</v>
      </c>
      <c r="D14" t="s">
        <v>222</v>
      </c>
      <c r="G14" s="66">
        <v>0</v>
      </c>
      <c r="H14" t="s">
        <v>222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810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222</v>
      </c>
      <c r="B16" t="s">
        <v>222</v>
      </c>
      <c r="D16" t="s">
        <v>222</v>
      </c>
      <c r="G16" s="66">
        <v>0</v>
      </c>
      <c r="H16" t="s">
        <v>222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811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812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222</v>
      </c>
      <c r="B19" t="s">
        <v>222</v>
      </c>
      <c r="D19" t="s">
        <v>222</v>
      </c>
      <c r="G19" s="66">
        <v>0</v>
      </c>
      <c r="H19" t="s">
        <v>222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813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222</v>
      </c>
      <c r="B21" t="s">
        <v>222</v>
      </c>
      <c r="D21" t="s">
        <v>222</v>
      </c>
      <c r="G21" s="66">
        <v>0</v>
      </c>
      <c r="H21" t="s">
        <v>222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814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222</v>
      </c>
      <c r="B23" t="s">
        <v>222</v>
      </c>
      <c r="D23" t="s">
        <v>222</v>
      </c>
      <c r="G23" s="66">
        <v>0</v>
      </c>
      <c r="H23" t="s">
        <v>222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815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222</v>
      </c>
      <c r="B25" t="s">
        <v>222</v>
      </c>
      <c r="D25" t="s">
        <v>222</v>
      </c>
      <c r="G25" s="66">
        <v>0</v>
      </c>
      <c r="H25" t="s">
        <v>222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227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809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222</v>
      </c>
      <c r="B28" t="s">
        <v>222</v>
      </c>
      <c r="D28" t="s">
        <v>222</v>
      </c>
      <c r="G28" s="66">
        <v>0</v>
      </c>
      <c r="H28" t="s">
        <v>222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810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222</v>
      </c>
      <c r="B30" t="s">
        <v>222</v>
      </c>
      <c r="D30" t="s">
        <v>222</v>
      </c>
      <c r="G30" s="66">
        <v>0</v>
      </c>
      <c r="H30" t="s">
        <v>222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811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812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222</v>
      </c>
      <c r="B33" t="s">
        <v>222</v>
      </c>
      <c r="D33" t="s">
        <v>222</v>
      </c>
      <c r="G33" s="66">
        <v>0</v>
      </c>
      <c r="H33" t="s">
        <v>222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813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222</v>
      </c>
      <c r="B35" t="s">
        <v>222</v>
      </c>
      <c r="D35" t="s">
        <v>222</v>
      </c>
      <c r="G35" s="66">
        <v>0</v>
      </c>
      <c r="H35" t="s">
        <v>222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814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222</v>
      </c>
      <c r="B37" t="s">
        <v>222</v>
      </c>
      <c r="D37" t="s">
        <v>222</v>
      </c>
      <c r="G37" s="66">
        <v>0</v>
      </c>
      <c r="H37" t="s">
        <v>222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815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222</v>
      </c>
      <c r="B39" t="s">
        <v>222</v>
      </c>
      <c r="D39" t="s">
        <v>222</v>
      </c>
      <c r="G39" s="66">
        <v>0</v>
      </c>
      <c r="H39" t="s">
        <v>222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7" t="s">
        <v>229</v>
      </c>
    </row>
    <row r="41" spans="1:16">
      <c r="A41" s="87" t="s">
        <v>243</v>
      </c>
    </row>
    <row r="42" spans="1:16">
      <c r="A42" s="87" t="s">
        <v>244</v>
      </c>
    </row>
    <row r="43" spans="1:16">
      <c r="A43" s="87" t="s">
        <v>245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4"/>
  <sheetViews>
    <sheetView rightToLeft="1" topLeftCell="I29" workbookViewId="0">
      <selection activeCell="N37" sqref="N3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ht="26.25" customHeight="1">
      <c r="A7" s="101" t="s">
        <v>69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64">
        <v>5.76</v>
      </c>
      <c r="G11" s="7"/>
      <c r="H11" s="7"/>
      <c r="I11" s="65">
        <v>-3.3E-3</v>
      </c>
      <c r="J11" s="64">
        <v>19214902.66</v>
      </c>
      <c r="K11" s="7"/>
      <c r="L11" s="64">
        <v>26548.90680176943</v>
      </c>
      <c r="M11" s="7"/>
      <c r="N11" s="65">
        <v>1</v>
      </c>
      <c r="O11" s="65">
        <v>0.37369999999999998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202</v>
      </c>
      <c r="F12" s="70">
        <v>5.76</v>
      </c>
      <c r="I12" s="69">
        <v>-3.3E-3</v>
      </c>
      <c r="J12" s="70">
        <v>19214902.66</v>
      </c>
      <c r="L12" s="70">
        <v>26548.90680176943</v>
      </c>
      <c r="N12" s="69">
        <v>1</v>
      </c>
      <c r="O12" s="69">
        <v>0.37369999999999998</v>
      </c>
    </row>
    <row r="13" spans="1:71">
      <c r="A13" s="68" t="s">
        <v>816</v>
      </c>
      <c r="F13" s="70">
        <v>5.76</v>
      </c>
      <c r="I13" s="69">
        <v>-3.3E-3</v>
      </c>
      <c r="J13" s="70">
        <v>19214902.66</v>
      </c>
      <c r="L13" s="70">
        <v>26548.90680176943</v>
      </c>
      <c r="N13" s="69">
        <v>1</v>
      </c>
      <c r="O13" s="69">
        <v>0.37369999999999998</v>
      </c>
    </row>
    <row r="14" spans="1:71">
      <c r="A14" t="s">
        <v>817</v>
      </c>
      <c r="B14" t="s">
        <v>818</v>
      </c>
      <c r="C14" t="s">
        <v>236</v>
      </c>
      <c r="D14" t="s">
        <v>208</v>
      </c>
      <c r="E14" t="s">
        <v>819</v>
      </c>
      <c r="F14" s="66">
        <v>8.35</v>
      </c>
      <c r="G14" t="s">
        <v>104</v>
      </c>
      <c r="H14" s="67">
        <v>0.04</v>
      </c>
      <c r="I14" s="67">
        <v>-5.4000000000000003E-3</v>
      </c>
      <c r="J14" s="66">
        <v>6089029.9100000001</v>
      </c>
      <c r="K14" s="66">
        <v>147.34595965113925</v>
      </c>
      <c r="L14" s="66">
        <v>8971.9395543343999</v>
      </c>
      <c r="M14" s="67">
        <v>0</v>
      </c>
      <c r="N14" s="67">
        <v>0.33789999999999998</v>
      </c>
      <c r="O14" s="67">
        <v>0.1263</v>
      </c>
    </row>
    <row r="15" spans="1:71">
      <c r="A15" t="s">
        <v>820</v>
      </c>
      <c r="B15" t="s">
        <v>821</v>
      </c>
      <c r="C15" t="s">
        <v>236</v>
      </c>
      <c r="D15" t="s">
        <v>208</v>
      </c>
      <c r="E15" t="s">
        <v>819</v>
      </c>
      <c r="F15" s="66">
        <v>8.35</v>
      </c>
      <c r="G15" t="s">
        <v>104</v>
      </c>
      <c r="H15" s="67">
        <v>0</v>
      </c>
      <c r="I15" s="67">
        <v>0</v>
      </c>
      <c r="J15" s="66">
        <v>-674465.9</v>
      </c>
      <c r="K15" s="66">
        <v>87.083523999999997</v>
      </c>
      <c r="L15" s="66">
        <v>-587.34867389831595</v>
      </c>
      <c r="M15" s="67">
        <v>0</v>
      </c>
      <c r="N15" s="67">
        <v>-2.2100000000000002E-2</v>
      </c>
      <c r="O15" s="67">
        <v>-8.3000000000000001E-3</v>
      </c>
    </row>
    <row r="16" spans="1:71">
      <c r="A16" t="s">
        <v>822</v>
      </c>
      <c r="B16" t="s">
        <v>823</v>
      </c>
      <c r="C16" t="s">
        <v>236</v>
      </c>
      <c r="D16" t="s">
        <v>208</v>
      </c>
      <c r="E16" t="s">
        <v>824</v>
      </c>
      <c r="F16" s="66">
        <v>8.35</v>
      </c>
      <c r="G16" t="s">
        <v>104</v>
      </c>
      <c r="H16" s="67">
        <v>0</v>
      </c>
      <c r="I16" s="67">
        <v>0</v>
      </c>
      <c r="J16" s="66">
        <v>-1708542</v>
      </c>
      <c r="K16" s="66">
        <v>79.739999999999995</v>
      </c>
      <c r="L16" s="66">
        <v>-1362.3913908</v>
      </c>
      <c r="M16" s="67">
        <v>0</v>
      </c>
      <c r="N16" s="67">
        <v>-5.1299999999999998E-2</v>
      </c>
      <c r="O16" s="67">
        <v>-1.9199999999999998E-2</v>
      </c>
    </row>
    <row r="17" spans="1:15">
      <c r="A17" t="s">
        <v>825</v>
      </c>
      <c r="B17" t="s">
        <v>826</v>
      </c>
      <c r="C17" t="s">
        <v>236</v>
      </c>
      <c r="D17" t="s">
        <v>208</v>
      </c>
      <c r="E17" t="s">
        <v>827</v>
      </c>
      <c r="F17" s="66">
        <v>9.11</v>
      </c>
      <c r="G17" t="s">
        <v>104</v>
      </c>
      <c r="H17" s="67">
        <v>0.04</v>
      </c>
      <c r="I17" s="67">
        <v>-4.7000000000000002E-3</v>
      </c>
      <c r="J17" s="66">
        <v>1672399.28</v>
      </c>
      <c r="K17" s="66">
        <v>148.96028523535958</v>
      </c>
      <c r="L17" s="66">
        <v>2491.2107377621001</v>
      </c>
      <c r="M17" s="67">
        <v>0</v>
      </c>
      <c r="N17" s="67">
        <v>9.3799999999999994E-2</v>
      </c>
      <c r="O17" s="67">
        <v>3.5099999999999999E-2</v>
      </c>
    </row>
    <row r="18" spans="1:15">
      <c r="A18" t="s">
        <v>828</v>
      </c>
      <c r="B18" t="s">
        <v>829</v>
      </c>
      <c r="C18" t="s">
        <v>236</v>
      </c>
      <c r="D18" t="s">
        <v>208</v>
      </c>
      <c r="E18" t="s">
        <v>827</v>
      </c>
      <c r="F18" s="66">
        <v>9.11</v>
      </c>
      <c r="G18" t="s">
        <v>104</v>
      </c>
      <c r="H18" s="67">
        <v>0.04</v>
      </c>
      <c r="I18" s="67">
        <v>0</v>
      </c>
      <c r="J18" s="66">
        <v>-632841.56000000006</v>
      </c>
      <c r="K18" s="66">
        <v>88.067533999999938</v>
      </c>
      <c r="L18" s="66">
        <v>-557.32795601913006</v>
      </c>
      <c r="M18" s="67">
        <v>0</v>
      </c>
      <c r="N18" s="67">
        <v>-2.1000000000000001E-2</v>
      </c>
      <c r="O18" s="67">
        <v>-7.7999999999999996E-3</v>
      </c>
    </row>
    <row r="19" spans="1:15">
      <c r="A19" t="s">
        <v>830</v>
      </c>
      <c r="B19" t="s">
        <v>831</v>
      </c>
      <c r="C19" t="s">
        <v>236</v>
      </c>
      <c r="D19" t="s">
        <v>208</v>
      </c>
      <c r="E19" t="s">
        <v>832</v>
      </c>
      <c r="F19" s="66">
        <v>0.56999999999999995</v>
      </c>
      <c r="G19" t="s">
        <v>104</v>
      </c>
      <c r="H19" s="67">
        <v>0.04</v>
      </c>
      <c r="I19" s="67">
        <v>-6.4999999999999997E-3</v>
      </c>
      <c r="J19" s="66">
        <v>1487334.28</v>
      </c>
      <c r="K19" s="66">
        <v>116.5856604298618</v>
      </c>
      <c r="L19" s="66">
        <v>1734.01849313773</v>
      </c>
      <c r="M19" s="67">
        <v>0</v>
      </c>
      <c r="N19" s="67">
        <v>6.5299999999999997E-2</v>
      </c>
      <c r="O19" s="67">
        <v>2.4400000000000002E-2</v>
      </c>
    </row>
    <row r="20" spans="1:15">
      <c r="A20" t="s">
        <v>833</v>
      </c>
      <c r="B20" t="s">
        <v>834</v>
      </c>
      <c r="C20" t="s">
        <v>236</v>
      </c>
      <c r="D20" t="s">
        <v>208</v>
      </c>
      <c r="E20" t="s">
        <v>835</v>
      </c>
      <c r="F20" s="66">
        <v>1.54</v>
      </c>
      <c r="G20" t="s">
        <v>104</v>
      </c>
      <c r="H20" s="67">
        <v>0.04</v>
      </c>
      <c r="I20" s="67">
        <v>-9.2999999999999992E-3</v>
      </c>
      <c r="J20" s="66">
        <v>3287331.51</v>
      </c>
      <c r="K20" s="66">
        <v>118.27971201343092</v>
      </c>
      <c r="L20" s="66">
        <v>3888.24624295477</v>
      </c>
      <c r="M20" s="67">
        <v>0</v>
      </c>
      <c r="N20" s="67">
        <v>0.14649999999999999</v>
      </c>
      <c r="O20" s="67">
        <v>5.4699999999999999E-2</v>
      </c>
    </row>
    <row r="21" spans="1:15">
      <c r="A21" t="s">
        <v>836</v>
      </c>
      <c r="B21" t="s">
        <v>837</v>
      </c>
      <c r="C21" t="s">
        <v>236</v>
      </c>
      <c r="D21" t="s">
        <v>208</v>
      </c>
      <c r="E21" t="s">
        <v>838</v>
      </c>
      <c r="F21" s="66">
        <v>2.4700000000000002</v>
      </c>
      <c r="G21" t="s">
        <v>104</v>
      </c>
      <c r="H21" s="67">
        <v>0.04</v>
      </c>
      <c r="I21" s="67">
        <v>-9.7999999999999997E-3</v>
      </c>
      <c r="J21" s="66">
        <v>2153350.64</v>
      </c>
      <c r="K21" s="66">
        <v>121.73900144271859</v>
      </c>
      <c r="L21" s="66">
        <v>2621.4675666963899</v>
      </c>
      <c r="M21" s="67">
        <v>0</v>
      </c>
      <c r="N21" s="67">
        <v>9.8699999999999996E-2</v>
      </c>
      <c r="O21" s="67">
        <v>3.6900000000000002E-2</v>
      </c>
    </row>
    <row r="22" spans="1:15">
      <c r="A22" t="s">
        <v>839</v>
      </c>
      <c r="B22" t="s">
        <v>840</v>
      </c>
      <c r="C22" t="s">
        <v>236</v>
      </c>
      <c r="D22" t="s">
        <v>208</v>
      </c>
      <c r="E22" t="s">
        <v>841</v>
      </c>
      <c r="F22" s="66">
        <v>3.38</v>
      </c>
      <c r="G22" t="s">
        <v>104</v>
      </c>
      <c r="H22" s="67">
        <v>0.04</v>
      </c>
      <c r="I22" s="67">
        <v>-9.1999999999999998E-3</v>
      </c>
      <c r="J22" s="66">
        <v>1053078.2</v>
      </c>
      <c r="K22" s="66">
        <v>122.86705356175068</v>
      </c>
      <c r="L22" s="66">
        <v>1293.8861560411201</v>
      </c>
      <c r="M22" s="67">
        <v>0</v>
      </c>
      <c r="N22" s="67">
        <v>4.87E-2</v>
      </c>
      <c r="O22" s="67">
        <v>1.8200000000000001E-2</v>
      </c>
    </row>
    <row r="23" spans="1:15">
      <c r="A23" t="s">
        <v>842</v>
      </c>
      <c r="B23" t="s">
        <v>843</v>
      </c>
      <c r="C23" t="s">
        <v>236</v>
      </c>
      <c r="D23" t="s">
        <v>208</v>
      </c>
      <c r="E23" t="s">
        <v>844</v>
      </c>
      <c r="F23" s="66">
        <v>3.83</v>
      </c>
      <c r="G23" t="s">
        <v>104</v>
      </c>
      <c r="H23" s="67">
        <v>0.04</v>
      </c>
      <c r="I23" s="67">
        <v>-8.6E-3</v>
      </c>
      <c r="J23" s="66">
        <v>826749</v>
      </c>
      <c r="K23" s="66">
        <v>123.43172358162151</v>
      </c>
      <c r="L23" s="66">
        <v>1020.47054039382</v>
      </c>
      <c r="M23" s="67">
        <v>0</v>
      </c>
      <c r="N23" s="67">
        <v>3.8399999999999997E-2</v>
      </c>
      <c r="O23" s="67">
        <v>1.44E-2</v>
      </c>
    </row>
    <row r="24" spans="1:15">
      <c r="A24" t="s">
        <v>845</v>
      </c>
      <c r="B24" t="s">
        <v>846</v>
      </c>
      <c r="C24" t="s">
        <v>236</v>
      </c>
      <c r="D24" t="s">
        <v>208</v>
      </c>
      <c r="E24" t="s">
        <v>847</v>
      </c>
      <c r="F24" s="66">
        <v>5.12</v>
      </c>
      <c r="G24" t="s">
        <v>104</v>
      </c>
      <c r="H24" s="67">
        <v>0.04</v>
      </c>
      <c r="I24" s="67">
        <v>-8.3000000000000001E-3</v>
      </c>
      <c r="J24" s="66">
        <v>1212912</v>
      </c>
      <c r="K24" s="66">
        <v>128.36442005119909</v>
      </c>
      <c r="L24" s="66">
        <v>1556.9474545313999</v>
      </c>
      <c r="M24" s="67">
        <v>0</v>
      </c>
      <c r="N24" s="67">
        <v>5.8599999999999999E-2</v>
      </c>
      <c r="O24" s="67">
        <v>2.1899999999999999E-2</v>
      </c>
    </row>
    <row r="25" spans="1:15">
      <c r="A25" t="s">
        <v>848</v>
      </c>
      <c r="B25" t="s">
        <v>849</v>
      </c>
      <c r="C25" t="s">
        <v>236</v>
      </c>
      <c r="D25" t="s">
        <v>208</v>
      </c>
      <c r="E25" t="s">
        <v>850</v>
      </c>
      <c r="F25" s="66">
        <v>5.96</v>
      </c>
      <c r="G25" t="s">
        <v>104</v>
      </c>
      <c r="H25" s="67">
        <v>0.04</v>
      </c>
      <c r="I25" s="67">
        <v>-7.7000000000000002E-3</v>
      </c>
      <c r="J25" s="66">
        <v>131255</v>
      </c>
      <c r="K25" s="66">
        <v>132.59724549782104</v>
      </c>
      <c r="L25" s="66">
        <v>174.04051457816499</v>
      </c>
      <c r="M25" s="67">
        <v>0</v>
      </c>
      <c r="N25" s="67">
        <v>6.6E-3</v>
      </c>
      <c r="O25" s="67">
        <v>2.3999999999999998E-3</v>
      </c>
    </row>
    <row r="26" spans="1:15">
      <c r="A26" t="s">
        <v>851</v>
      </c>
      <c r="B26" t="s">
        <v>852</v>
      </c>
      <c r="C26" t="s">
        <v>236</v>
      </c>
      <c r="D26" t="s">
        <v>208</v>
      </c>
      <c r="E26" t="s">
        <v>853</v>
      </c>
      <c r="F26" s="66">
        <v>6.77</v>
      </c>
      <c r="G26" t="s">
        <v>104</v>
      </c>
      <c r="H26" s="67">
        <v>0.04</v>
      </c>
      <c r="I26" s="67">
        <v>-6.8999999999999999E-3</v>
      </c>
      <c r="J26" s="66">
        <v>970017.61</v>
      </c>
      <c r="K26" s="66">
        <v>137.34705717296515</v>
      </c>
      <c r="L26" s="66">
        <v>1332.29064139453</v>
      </c>
      <c r="M26" s="67">
        <v>0</v>
      </c>
      <c r="N26" s="67">
        <v>5.0200000000000002E-2</v>
      </c>
      <c r="O26" s="67">
        <v>1.8800000000000001E-2</v>
      </c>
    </row>
    <row r="27" spans="1:15">
      <c r="A27" t="s">
        <v>854</v>
      </c>
      <c r="B27" t="s">
        <v>855</v>
      </c>
      <c r="C27" t="s">
        <v>236</v>
      </c>
      <c r="D27" t="s">
        <v>208</v>
      </c>
      <c r="E27" t="s">
        <v>856</v>
      </c>
      <c r="F27" s="66">
        <v>7.57</v>
      </c>
      <c r="G27" t="s">
        <v>104</v>
      </c>
      <c r="H27" s="67">
        <v>0.04</v>
      </c>
      <c r="I27" s="67">
        <v>-6.1999999999999998E-3</v>
      </c>
      <c r="J27" s="66">
        <v>1347294.69</v>
      </c>
      <c r="K27" s="66">
        <v>142.42755150044047</v>
      </c>
      <c r="L27" s="66">
        <v>1918.9188384624499</v>
      </c>
      <c r="M27" s="67">
        <v>0</v>
      </c>
      <c r="N27" s="67">
        <v>7.2300000000000003E-2</v>
      </c>
      <c r="O27" s="67">
        <v>2.7E-2</v>
      </c>
    </row>
    <row r="28" spans="1:15">
      <c r="A28" t="s">
        <v>857</v>
      </c>
      <c r="B28" t="s">
        <v>858</v>
      </c>
      <c r="C28" t="s">
        <v>236</v>
      </c>
      <c r="D28" t="s">
        <v>208</v>
      </c>
      <c r="E28" t="s">
        <v>859</v>
      </c>
      <c r="F28" s="66">
        <v>0.47</v>
      </c>
      <c r="G28" t="s">
        <v>104</v>
      </c>
      <c r="H28" s="67">
        <v>5.0200000000000002E-2</v>
      </c>
      <c r="I28" s="67">
        <v>4.9399999999999999E-2</v>
      </c>
      <c r="J28" s="66">
        <v>2000000</v>
      </c>
      <c r="K28" s="66">
        <v>102.62690411</v>
      </c>
      <c r="L28" s="66">
        <v>2052.5380822000002</v>
      </c>
      <c r="M28" s="67">
        <v>0</v>
      </c>
      <c r="N28" s="67">
        <v>7.7299999999999994E-2</v>
      </c>
      <c r="O28" s="67">
        <v>2.8899999999999999E-2</v>
      </c>
    </row>
    <row r="29" spans="1:15">
      <c r="A29" s="68" t="s">
        <v>860</v>
      </c>
      <c r="F29" s="70">
        <v>0</v>
      </c>
      <c r="I29" s="69">
        <v>0</v>
      </c>
      <c r="J29" s="70">
        <v>0</v>
      </c>
      <c r="L29" s="70">
        <v>0</v>
      </c>
      <c r="N29" s="69">
        <v>0</v>
      </c>
      <c r="O29" s="69">
        <v>0</v>
      </c>
    </row>
    <row r="30" spans="1:15">
      <c r="A30" t="s">
        <v>222</v>
      </c>
      <c r="B30" t="s">
        <v>222</v>
      </c>
      <c r="C30" t="s">
        <v>222</v>
      </c>
      <c r="F30" s="66">
        <v>0</v>
      </c>
      <c r="G30" t="s">
        <v>222</v>
      </c>
      <c r="H30" s="67">
        <v>0</v>
      </c>
      <c r="I30" s="67">
        <v>0</v>
      </c>
      <c r="J30" s="66">
        <v>0</v>
      </c>
      <c r="K30" s="66">
        <v>0</v>
      </c>
      <c r="L30" s="66">
        <v>0</v>
      </c>
      <c r="M30" s="67">
        <v>0</v>
      </c>
      <c r="N30" s="67">
        <v>0</v>
      </c>
      <c r="O30" s="67">
        <v>0</v>
      </c>
    </row>
    <row r="31" spans="1:15">
      <c r="A31" s="68" t="s">
        <v>861</v>
      </c>
      <c r="F31" s="70">
        <v>0</v>
      </c>
      <c r="I31" s="69">
        <v>0</v>
      </c>
      <c r="J31" s="70">
        <v>0</v>
      </c>
      <c r="L31" s="70">
        <v>0</v>
      </c>
      <c r="N31" s="69">
        <v>0</v>
      </c>
      <c r="O31" s="69">
        <v>0</v>
      </c>
    </row>
    <row r="32" spans="1:15">
      <c r="A32" t="s">
        <v>222</v>
      </c>
      <c r="B32" t="s">
        <v>222</v>
      </c>
      <c r="C32" t="s">
        <v>222</v>
      </c>
      <c r="F32" s="66">
        <v>0</v>
      </c>
      <c r="G32" t="s">
        <v>222</v>
      </c>
      <c r="H32" s="67">
        <v>0</v>
      </c>
      <c r="I32" s="67">
        <v>0</v>
      </c>
      <c r="J32" s="66">
        <v>0</v>
      </c>
      <c r="K32" s="66">
        <v>0</v>
      </c>
      <c r="L32" s="66">
        <v>0</v>
      </c>
      <c r="M32" s="67">
        <v>0</v>
      </c>
      <c r="N32" s="67">
        <v>0</v>
      </c>
      <c r="O32" s="67">
        <v>0</v>
      </c>
    </row>
    <row r="33" spans="1:15">
      <c r="A33" s="68" t="s">
        <v>862</v>
      </c>
      <c r="F33" s="70">
        <v>0</v>
      </c>
      <c r="I33" s="69">
        <v>0</v>
      </c>
      <c r="J33" s="70">
        <v>0</v>
      </c>
      <c r="L33" s="70">
        <v>0</v>
      </c>
      <c r="N33" s="69">
        <v>0</v>
      </c>
      <c r="O33" s="69">
        <v>0</v>
      </c>
    </row>
    <row r="34" spans="1:15">
      <c r="A34" t="s">
        <v>222</v>
      </c>
      <c r="B34" t="s">
        <v>222</v>
      </c>
      <c r="C34" t="s">
        <v>222</v>
      </c>
      <c r="F34" s="66">
        <v>0</v>
      </c>
      <c r="G34" t="s">
        <v>222</v>
      </c>
      <c r="H34" s="67">
        <v>0</v>
      </c>
      <c r="I34" s="67">
        <v>0</v>
      </c>
      <c r="J34" s="66">
        <v>0</v>
      </c>
      <c r="K34" s="66">
        <v>0</v>
      </c>
      <c r="L34" s="66">
        <v>0</v>
      </c>
      <c r="M34" s="67">
        <v>0</v>
      </c>
      <c r="N34" s="67">
        <v>0</v>
      </c>
      <c r="O34" s="67">
        <v>0</v>
      </c>
    </row>
    <row r="35" spans="1:15">
      <c r="A35" s="68" t="s">
        <v>437</v>
      </c>
      <c r="F35" s="70">
        <v>0</v>
      </c>
      <c r="I35" s="69">
        <v>0</v>
      </c>
      <c r="J35" s="70">
        <v>0</v>
      </c>
      <c r="L35" s="70">
        <v>0</v>
      </c>
      <c r="N35" s="69">
        <v>0</v>
      </c>
      <c r="O35" s="69">
        <v>0</v>
      </c>
    </row>
    <row r="36" spans="1:15">
      <c r="A36" t="s">
        <v>222</v>
      </c>
      <c r="B36" t="s">
        <v>222</v>
      </c>
      <c r="C36" t="s">
        <v>222</v>
      </c>
      <c r="F36" s="66">
        <v>0</v>
      </c>
      <c r="G36" t="s">
        <v>222</v>
      </c>
      <c r="H36" s="67">
        <v>0</v>
      </c>
      <c r="I36" s="67">
        <v>0</v>
      </c>
      <c r="J36" s="66">
        <v>0</v>
      </c>
      <c r="K36" s="66">
        <v>0</v>
      </c>
      <c r="L36" s="66">
        <v>0</v>
      </c>
      <c r="M36" s="67">
        <v>0</v>
      </c>
      <c r="N36" s="67">
        <v>0</v>
      </c>
      <c r="O36" s="67">
        <v>0</v>
      </c>
    </row>
    <row r="37" spans="1:15">
      <c r="A37" s="68" t="s">
        <v>227</v>
      </c>
      <c r="F37" s="70">
        <v>0</v>
      </c>
      <c r="I37" s="69">
        <v>0</v>
      </c>
      <c r="J37" s="70">
        <v>0</v>
      </c>
      <c r="L37" s="70">
        <v>0</v>
      </c>
      <c r="N37" s="69">
        <v>0</v>
      </c>
      <c r="O37" s="69">
        <v>0</v>
      </c>
    </row>
    <row r="38" spans="1:15">
      <c r="A38" s="68" t="s">
        <v>241</v>
      </c>
      <c r="F38" s="70">
        <v>0</v>
      </c>
      <c r="I38" s="69">
        <v>0</v>
      </c>
      <c r="J38" s="70">
        <v>0</v>
      </c>
      <c r="L38" s="70">
        <v>0</v>
      </c>
      <c r="N38" s="69">
        <v>0</v>
      </c>
      <c r="O38" s="69">
        <v>0</v>
      </c>
    </row>
    <row r="39" spans="1:15">
      <c r="A39" t="s">
        <v>222</v>
      </c>
      <c r="B39" t="s">
        <v>222</v>
      </c>
      <c r="C39" t="s">
        <v>222</v>
      </c>
      <c r="F39" s="66">
        <v>0</v>
      </c>
      <c r="G39" t="s">
        <v>222</v>
      </c>
      <c r="H39" s="67">
        <v>0</v>
      </c>
      <c r="I39" s="67">
        <v>0</v>
      </c>
      <c r="J39" s="66">
        <v>0</v>
      </c>
      <c r="K39" s="66">
        <v>0</v>
      </c>
      <c r="L39" s="66">
        <v>0</v>
      </c>
      <c r="M39" s="67">
        <v>0</v>
      </c>
      <c r="N39" s="67">
        <v>0</v>
      </c>
      <c r="O39" s="67">
        <v>0</v>
      </c>
    </row>
    <row r="40" spans="1:15">
      <c r="A40" s="68" t="s">
        <v>863</v>
      </c>
      <c r="F40" s="70">
        <v>0</v>
      </c>
      <c r="I40" s="69">
        <v>0</v>
      </c>
      <c r="J40" s="70">
        <v>0</v>
      </c>
      <c r="L40" s="70">
        <v>0</v>
      </c>
      <c r="N40" s="69">
        <v>0</v>
      </c>
      <c r="O40" s="69">
        <v>0</v>
      </c>
    </row>
    <row r="41" spans="1:15">
      <c r="A41" t="s">
        <v>222</v>
      </c>
      <c r="B41" t="s">
        <v>222</v>
      </c>
      <c r="C41" t="s">
        <v>222</v>
      </c>
      <c r="F41" s="66">
        <v>0</v>
      </c>
      <c r="G41" t="s">
        <v>222</v>
      </c>
      <c r="H41" s="67">
        <v>0</v>
      </c>
      <c r="I41" s="67">
        <v>0</v>
      </c>
      <c r="J41" s="66">
        <v>0</v>
      </c>
      <c r="K41" s="66">
        <v>0</v>
      </c>
      <c r="L41" s="66">
        <v>0</v>
      </c>
      <c r="M41" s="67">
        <v>0</v>
      </c>
      <c r="N41" s="67">
        <v>0</v>
      </c>
      <c r="O41" s="67">
        <v>0</v>
      </c>
    </row>
    <row r="42" spans="1:15">
      <c r="A42" s="87" t="s">
        <v>243</v>
      </c>
    </row>
    <row r="43" spans="1:15">
      <c r="A43" s="87" t="s">
        <v>244</v>
      </c>
    </row>
    <row r="44" spans="1:15">
      <c r="A44" s="87" t="s">
        <v>245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2" sqref="Q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ht="26.25" customHeight="1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202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864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222</v>
      </c>
      <c r="B14" t="s">
        <v>222</v>
      </c>
      <c r="C14" s="14"/>
      <c r="D14" s="14"/>
      <c r="E14" t="s">
        <v>222</v>
      </c>
      <c r="F14" t="s">
        <v>222</v>
      </c>
      <c r="I14" s="66">
        <v>0</v>
      </c>
      <c r="J14" t="s">
        <v>222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865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222</v>
      </c>
      <c r="B16" t="s">
        <v>222</v>
      </c>
      <c r="C16" s="14"/>
      <c r="D16" s="14"/>
      <c r="E16" t="s">
        <v>222</v>
      </c>
      <c r="F16" t="s">
        <v>222</v>
      </c>
      <c r="I16" s="66">
        <v>0</v>
      </c>
      <c r="J16" t="s">
        <v>222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248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I18" s="66">
        <v>0</v>
      </c>
      <c r="J18" t="s">
        <v>222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437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I20" s="66">
        <v>0</v>
      </c>
      <c r="J20" t="s">
        <v>222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227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866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I23" s="66">
        <v>0</v>
      </c>
      <c r="J23" t="s">
        <v>222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867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I25" s="66">
        <v>0</v>
      </c>
      <c r="J25" t="s">
        <v>222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7" t="s">
        <v>229</v>
      </c>
      <c r="C26" s="14"/>
      <c r="D26" s="14"/>
      <c r="E26" s="14"/>
    </row>
    <row r="27" spans="1:18">
      <c r="A27" s="87" t="s">
        <v>243</v>
      </c>
      <c r="C27" s="14"/>
      <c r="D27" s="14"/>
      <c r="E27" s="14"/>
    </row>
    <row r="28" spans="1:18">
      <c r="A28" s="87" t="s">
        <v>244</v>
      </c>
      <c r="C28" s="14"/>
      <c r="D28" s="14"/>
      <c r="E28" s="14"/>
    </row>
    <row r="29" spans="1:18">
      <c r="A29" s="87" t="s">
        <v>245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9" workbookViewId="0">
      <selection activeCell="Q26" sqref="Q2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80" ht="26.25" customHeight="1">
      <c r="A7" s="101" t="s">
        <v>89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4" t="s">
        <v>55</v>
      </c>
      <c r="M8" s="10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5.29</v>
      </c>
      <c r="J11" s="7"/>
      <c r="K11" s="7"/>
      <c r="L11" s="65">
        <v>4.8800000000000003E-2</v>
      </c>
      <c r="M11" s="64">
        <v>456210.81</v>
      </c>
      <c r="N11" s="7"/>
      <c r="O11" s="64">
        <v>463.23028718110982</v>
      </c>
      <c r="P11" s="7"/>
      <c r="Q11" s="65">
        <v>1</v>
      </c>
      <c r="R11" s="65">
        <v>6.4999999999999997E-3</v>
      </c>
      <c r="S11" s="30"/>
      <c r="BY11" s="14"/>
      <c r="CB11" s="14"/>
    </row>
    <row r="12" spans="1:80">
      <c r="A12" s="68" t="s">
        <v>202</v>
      </c>
      <c r="B12" s="14"/>
      <c r="C12" s="14"/>
      <c r="D12" s="14"/>
      <c r="I12" s="70">
        <v>5.29</v>
      </c>
      <c r="L12" s="69">
        <v>4.8800000000000003E-2</v>
      </c>
      <c r="M12" s="70">
        <v>456210.81</v>
      </c>
      <c r="O12" s="70">
        <v>463.23028718110982</v>
      </c>
      <c r="Q12" s="69">
        <v>1</v>
      </c>
      <c r="R12" s="69">
        <v>6.4999999999999997E-3</v>
      </c>
    </row>
    <row r="13" spans="1:80">
      <c r="A13" s="68" t="s">
        <v>864</v>
      </c>
      <c r="B13" s="14"/>
      <c r="C13" s="14"/>
      <c r="D13" s="14"/>
      <c r="I13" s="70">
        <v>0</v>
      </c>
      <c r="L13" s="69">
        <v>0</v>
      </c>
      <c r="M13" s="70">
        <v>4117.38</v>
      </c>
      <c r="O13" s="70">
        <v>4.1173799999999998E-8</v>
      </c>
      <c r="Q13" s="69">
        <v>0</v>
      </c>
      <c r="R13" s="69">
        <v>0</v>
      </c>
    </row>
    <row r="14" spans="1:80">
      <c r="A14" t="s">
        <v>868</v>
      </c>
      <c r="B14" t="s">
        <v>869</v>
      </c>
      <c r="C14" t="s">
        <v>125</v>
      </c>
      <c r="D14" t="s">
        <v>870</v>
      </c>
      <c r="E14" t="s">
        <v>614</v>
      </c>
      <c r="F14" t="s">
        <v>871</v>
      </c>
      <c r="G14" t="s">
        <v>208</v>
      </c>
      <c r="H14" t="s">
        <v>872</v>
      </c>
      <c r="I14" s="66">
        <v>0</v>
      </c>
      <c r="J14" t="s">
        <v>104</v>
      </c>
      <c r="K14" s="67">
        <v>0</v>
      </c>
      <c r="L14" s="67">
        <v>0</v>
      </c>
      <c r="M14" s="66">
        <v>315.98</v>
      </c>
      <c r="N14" s="66">
        <v>9.9999999999999995E-7</v>
      </c>
      <c r="O14" s="66">
        <v>3.1598000000000002E-9</v>
      </c>
      <c r="P14" s="67">
        <v>0</v>
      </c>
      <c r="Q14" s="67">
        <v>0</v>
      </c>
      <c r="R14" s="67">
        <v>0</v>
      </c>
    </row>
    <row r="15" spans="1:80">
      <c r="A15" t="s">
        <v>873</v>
      </c>
      <c r="B15" t="s">
        <v>874</v>
      </c>
      <c r="C15" t="s">
        <v>125</v>
      </c>
      <c r="D15" t="s">
        <v>870</v>
      </c>
      <c r="E15" t="s">
        <v>614</v>
      </c>
      <c r="F15" t="s">
        <v>871</v>
      </c>
      <c r="G15" t="s">
        <v>208</v>
      </c>
      <c r="H15" t="s">
        <v>872</v>
      </c>
      <c r="I15" s="66">
        <v>0</v>
      </c>
      <c r="J15" t="s">
        <v>104</v>
      </c>
      <c r="K15" s="67">
        <v>0</v>
      </c>
      <c r="L15" s="67">
        <v>0</v>
      </c>
      <c r="M15" s="66">
        <v>474.84</v>
      </c>
      <c r="N15" s="66">
        <v>9.9999999999999995E-7</v>
      </c>
      <c r="O15" s="66">
        <v>4.7483999999999999E-9</v>
      </c>
      <c r="P15" s="67">
        <v>0</v>
      </c>
      <c r="Q15" s="67">
        <v>0</v>
      </c>
      <c r="R15" s="67">
        <v>0</v>
      </c>
    </row>
    <row r="16" spans="1:80">
      <c r="A16" t="s">
        <v>875</v>
      </c>
      <c r="B16" t="s">
        <v>876</v>
      </c>
      <c r="C16" t="s">
        <v>125</v>
      </c>
      <c r="D16" t="s">
        <v>870</v>
      </c>
      <c r="E16" t="s">
        <v>614</v>
      </c>
      <c r="F16" t="s">
        <v>871</v>
      </c>
      <c r="G16" t="s">
        <v>208</v>
      </c>
      <c r="H16" t="s">
        <v>872</v>
      </c>
      <c r="I16" s="66">
        <v>0</v>
      </c>
      <c r="J16" t="s">
        <v>104</v>
      </c>
      <c r="K16" s="67">
        <v>0</v>
      </c>
      <c r="L16" s="67">
        <v>0</v>
      </c>
      <c r="M16" s="66">
        <v>3326.56</v>
      </c>
      <c r="N16" s="66">
        <v>9.9999999999999995E-7</v>
      </c>
      <c r="O16" s="66">
        <v>3.32656E-8</v>
      </c>
      <c r="P16" s="67">
        <v>0</v>
      </c>
      <c r="Q16" s="67">
        <v>0</v>
      </c>
      <c r="R16" s="67">
        <v>0</v>
      </c>
    </row>
    <row r="17" spans="1:18">
      <c r="A17" s="68" t="s">
        <v>865</v>
      </c>
      <c r="B17" s="14"/>
      <c r="C17" s="14"/>
      <c r="D17" s="14"/>
      <c r="I17" s="70">
        <v>5.32</v>
      </c>
      <c r="L17" s="69">
        <v>4.6800000000000001E-2</v>
      </c>
      <c r="M17" s="70">
        <v>448890.3</v>
      </c>
      <c r="O17" s="70">
        <v>455.79735749999998</v>
      </c>
      <c r="Q17" s="69">
        <v>0.98399999999999999</v>
      </c>
      <c r="R17" s="69">
        <v>6.4000000000000003E-3</v>
      </c>
    </row>
    <row r="18" spans="1:18">
      <c r="A18" t="s">
        <v>877</v>
      </c>
      <c r="B18" t="s">
        <v>878</v>
      </c>
      <c r="C18" t="s">
        <v>125</v>
      </c>
      <c r="D18" t="s">
        <v>554</v>
      </c>
      <c r="E18" t="s">
        <v>134</v>
      </c>
      <c r="F18" t="s">
        <v>273</v>
      </c>
      <c r="G18" t="s">
        <v>208</v>
      </c>
      <c r="H18" t="s">
        <v>879</v>
      </c>
      <c r="I18" s="66">
        <v>7.31</v>
      </c>
      <c r="J18" t="s">
        <v>104</v>
      </c>
      <c r="K18" s="67">
        <v>3.5999999999999997E-2</v>
      </c>
      <c r="L18" s="67">
        <v>3.39E-2</v>
      </c>
      <c r="M18" s="66">
        <v>176000</v>
      </c>
      <c r="N18" s="66">
        <v>102.03</v>
      </c>
      <c r="O18" s="66">
        <v>179.5728</v>
      </c>
      <c r="P18" s="67">
        <v>2.9999999999999997E-4</v>
      </c>
      <c r="Q18" s="67">
        <v>0.38769999999999999</v>
      </c>
      <c r="R18" s="67">
        <v>2.5000000000000001E-3</v>
      </c>
    </row>
    <row r="19" spans="1:18">
      <c r="A19" t="s">
        <v>880</v>
      </c>
      <c r="B19" t="s">
        <v>881</v>
      </c>
      <c r="C19" t="s">
        <v>125</v>
      </c>
      <c r="D19" t="s">
        <v>882</v>
      </c>
      <c r="E19" t="s">
        <v>130</v>
      </c>
      <c r="F19" t="s">
        <v>273</v>
      </c>
      <c r="G19" t="s">
        <v>208</v>
      </c>
      <c r="H19" t="s">
        <v>883</v>
      </c>
      <c r="I19" s="66">
        <v>2.17</v>
      </c>
      <c r="J19" t="s">
        <v>104</v>
      </c>
      <c r="K19" s="67">
        <v>2.1899999999999999E-2</v>
      </c>
      <c r="L19" s="67">
        <v>7.0000000000000007E-2</v>
      </c>
      <c r="M19" s="66">
        <v>112890.3</v>
      </c>
      <c r="N19" s="66">
        <v>102.5</v>
      </c>
      <c r="O19" s="66">
        <v>115.7125575</v>
      </c>
      <c r="P19" s="67">
        <v>1E-4</v>
      </c>
      <c r="Q19" s="67">
        <v>0.24979999999999999</v>
      </c>
      <c r="R19" s="67">
        <v>1.6000000000000001E-3</v>
      </c>
    </row>
    <row r="20" spans="1:18">
      <c r="A20" t="s">
        <v>884</v>
      </c>
      <c r="B20" t="s">
        <v>885</v>
      </c>
      <c r="C20" t="s">
        <v>125</v>
      </c>
      <c r="D20" t="s">
        <v>886</v>
      </c>
      <c r="E20" t="s">
        <v>393</v>
      </c>
      <c r="F20" t="s">
        <v>298</v>
      </c>
      <c r="G20" t="s">
        <v>152</v>
      </c>
      <c r="H20" t="s">
        <v>887</v>
      </c>
      <c r="I20" s="66">
        <v>5.38</v>
      </c>
      <c r="J20" t="s">
        <v>104</v>
      </c>
      <c r="K20" s="67">
        <v>4.4699999999999997E-2</v>
      </c>
      <c r="L20" s="67">
        <v>4.4600000000000001E-2</v>
      </c>
      <c r="M20" s="66">
        <v>160000</v>
      </c>
      <c r="N20" s="66">
        <v>100.32</v>
      </c>
      <c r="O20" s="66">
        <v>160.512</v>
      </c>
      <c r="P20" s="67">
        <v>2.0000000000000001E-4</v>
      </c>
      <c r="Q20" s="67">
        <v>0.34649999999999997</v>
      </c>
      <c r="R20" s="67">
        <v>2.3E-3</v>
      </c>
    </row>
    <row r="21" spans="1:18">
      <c r="A21" s="68" t="s">
        <v>248</v>
      </c>
      <c r="B21" s="14"/>
      <c r="C21" s="14"/>
      <c r="D21" s="14"/>
      <c r="I21" s="70">
        <v>2.95</v>
      </c>
      <c r="L21" s="69">
        <v>0.17219999999999999</v>
      </c>
      <c r="M21" s="70">
        <v>3203.13</v>
      </c>
      <c r="O21" s="70">
        <v>7.4329296399359999</v>
      </c>
      <c r="Q21" s="69">
        <v>1.6E-2</v>
      </c>
      <c r="R21" s="69">
        <v>1E-4</v>
      </c>
    </row>
    <row r="22" spans="1:18">
      <c r="A22" t="s">
        <v>888</v>
      </c>
      <c r="B22" t="s">
        <v>889</v>
      </c>
      <c r="C22" t="s">
        <v>125</v>
      </c>
      <c r="D22" t="s">
        <v>890</v>
      </c>
      <c r="E22" t="s">
        <v>129</v>
      </c>
      <c r="F22" t="s">
        <v>891</v>
      </c>
      <c r="G22" t="s">
        <v>208</v>
      </c>
      <c r="H22" t="s">
        <v>872</v>
      </c>
      <c r="I22" s="66">
        <v>3.25</v>
      </c>
      <c r="J22" t="s">
        <v>108</v>
      </c>
      <c r="K22" s="67">
        <v>0.03</v>
      </c>
      <c r="L22" s="67">
        <v>0.1782</v>
      </c>
      <c r="M22" s="66">
        <v>2868</v>
      </c>
      <c r="N22" s="66">
        <v>64.459999999999994</v>
      </c>
      <c r="O22" s="66">
        <v>6.3891514367999998</v>
      </c>
      <c r="P22" s="67">
        <v>0</v>
      </c>
      <c r="Q22" s="67">
        <v>1.38E-2</v>
      </c>
      <c r="R22" s="67">
        <v>1E-4</v>
      </c>
    </row>
    <row r="23" spans="1:18">
      <c r="A23" t="s">
        <v>892</v>
      </c>
      <c r="B23" t="s">
        <v>893</v>
      </c>
      <c r="C23" t="s">
        <v>125</v>
      </c>
      <c r="D23" t="s">
        <v>890</v>
      </c>
      <c r="E23" t="s">
        <v>129</v>
      </c>
      <c r="F23" t="s">
        <v>891</v>
      </c>
      <c r="G23" t="s">
        <v>208</v>
      </c>
      <c r="H23" t="s">
        <v>872</v>
      </c>
      <c r="I23" s="66">
        <v>1.08</v>
      </c>
      <c r="J23" t="s">
        <v>108</v>
      </c>
      <c r="K23" s="67">
        <v>3.1300000000000001E-2</v>
      </c>
      <c r="L23" s="67">
        <v>0.1353</v>
      </c>
      <c r="M23" s="66">
        <v>335.13</v>
      </c>
      <c r="N23" s="66">
        <v>90.12</v>
      </c>
      <c r="O23" s="66">
        <v>1.0437782031359999</v>
      </c>
      <c r="P23" s="67">
        <v>0</v>
      </c>
      <c r="Q23" s="67">
        <v>2.3E-3</v>
      </c>
      <c r="R23" s="67">
        <v>0</v>
      </c>
    </row>
    <row r="24" spans="1:18">
      <c r="A24" s="68" t="s">
        <v>437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I25" s="66">
        <v>0</v>
      </c>
      <c r="J25" t="s">
        <v>222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68" t="s">
        <v>227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s="68" t="s">
        <v>249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I28" s="66">
        <v>0</v>
      </c>
      <c r="J28" t="s">
        <v>222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  <c r="R28" s="67">
        <v>0</v>
      </c>
    </row>
    <row r="29" spans="1:18">
      <c r="A29" s="68" t="s">
        <v>250</v>
      </c>
      <c r="B29" s="14"/>
      <c r="C29" s="14"/>
      <c r="D29" s="14"/>
      <c r="I29" s="70">
        <v>0</v>
      </c>
      <c r="L29" s="69">
        <v>0</v>
      </c>
      <c r="M29" s="70">
        <v>0</v>
      </c>
      <c r="O29" s="70">
        <v>0</v>
      </c>
      <c r="Q29" s="69">
        <v>0</v>
      </c>
      <c r="R29" s="69">
        <v>0</v>
      </c>
    </row>
    <row r="30" spans="1:18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I30" s="66">
        <v>0</v>
      </c>
      <c r="J30" t="s">
        <v>222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  <c r="R30" s="67">
        <v>0</v>
      </c>
    </row>
    <row r="31" spans="1:18">
      <c r="A31" s="87" t="s">
        <v>229</v>
      </c>
      <c r="B31" s="14"/>
      <c r="C31" s="14"/>
      <c r="D31" s="14"/>
    </row>
    <row r="32" spans="1:18">
      <c r="A32" s="87" t="s">
        <v>243</v>
      </c>
      <c r="B32" s="14"/>
      <c r="C32" s="14"/>
      <c r="D32" s="14"/>
    </row>
    <row r="33" spans="1:4">
      <c r="A33" s="87" t="s">
        <v>244</v>
      </c>
      <c r="B33" s="14"/>
      <c r="C33" s="14"/>
      <c r="D33" s="14"/>
    </row>
    <row r="34" spans="1:4">
      <c r="A34" s="87" t="s">
        <v>245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9" workbookViewId="0">
      <selection activeCell="K18" sqref="K1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ht="26.25" customHeight="1">
      <c r="A7" s="101" t="s">
        <v>91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29673.72</v>
      </c>
      <c r="H11" s="7"/>
      <c r="I11" s="64">
        <v>2963.6751814559502</v>
      </c>
      <c r="J11" s="7"/>
      <c r="K11" s="65">
        <v>1</v>
      </c>
      <c r="L11" s="65">
        <v>4.1700000000000001E-2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202</v>
      </c>
      <c r="B12" s="14"/>
      <c r="C12" s="14"/>
      <c r="D12" s="14"/>
      <c r="G12" s="70">
        <v>5529.89</v>
      </c>
      <c r="I12" s="70">
        <v>2870.0405799499499</v>
      </c>
      <c r="K12" s="69">
        <v>0.96840000000000004</v>
      </c>
      <c r="L12" s="69">
        <v>4.0399999999999998E-2</v>
      </c>
    </row>
    <row r="13" spans="1:97">
      <c r="A13" t="s">
        <v>894</v>
      </c>
      <c r="B13" t="s">
        <v>895</v>
      </c>
      <c r="C13" t="s">
        <v>125</v>
      </c>
      <c r="D13" t="s">
        <v>896</v>
      </c>
      <c r="E13" t="s">
        <v>522</v>
      </c>
      <c r="F13" t="s">
        <v>104</v>
      </c>
      <c r="G13" s="66">
        <v>3</v>
      </c>
      <c r="H13" s="66">
        <v>50306603.454544999</v>
      </c>
      <c r="I13" s="66">
        <v>1509.19810363635</v>
      </c>
      <c r="J13" s="67">
        <v>0</v>
      </c>
      <c r="K13" s="67">
        <v>0.50919999999999999</v>
      </c>
      <c r="L13" s="67">
        <v>2.12E-2</v>
      </c>
    </row>
    <row r="14" spans="1:97">
      <c r="A14" t="s">
        <v>897</v>
      </c>
      <c r="B14" t="s">
        <v>898</v>
      </c>
      <c r="C14" t="s">
        <v>125</v>
      </c>
      <c r="D14" t="s">
        <v>899</v>
      </c>
      <c r="E14" t="s">
        <v>129</v>
      </c>
      <c r="F14" t="s">
        <v>108</v>
      </c>
      <c r="G14" s="66">
        <v>5483.89</v>
      </c>
      <c r="H14" s="66">
        <v>7154</v>
      </c>
      <c r="I14" s="66">
        <v>1355.8492475135999</v>
      </c>
      <c r="J14" s="67">
        <v>0</v>
      </c>
      <c r="K14" s="67">
        <v>0.45750000000000002</v>
      </c>
      <c r="L14" s="67">
        <v>1.9099999999999999E-2</v>
      </c>
    </row>
    <row r="15" spans="1:97">
      <c r="A15" t="s">
        <v>900</v>
      </c>
      <c r="B15" t="s">
        <v>901</v>
      </c>
      <c r="C15" t="s">
        <v>125</v>
      </c>
      <c r="D15" t="s">
        <v>890</v>
      </c>
      <c r="E15" t="s">
        <v>129</v>
      </c>
      <c r="F15" t="s">
        <v>108</v>
      </c>
      <c r="G15" s="66">
        <v>43</v>
      </c>
      <c r="H15" s="66">
        <v>3360</v>
      </c>
      <c r="I15" s="66">
        <v>4.9932287999999998</v>
      </c>
      <c r="J15" s="67">
        <v>0</v>
      </c>
      <c r="K15" s="67">
        <v>1.6999999999999999E-3</v>
      </c>
      <c r="L15" s="67">
        <v>1E-4</v>
      </c>
    </row>
    <row r="16" spans="1:97">
      <c r="A16" s="68" t="s">
        <v>227</v>
      </c>
      <c r="B16" s="14"/>
      <c r="C16" s="14"/>
      <c r="D16" s="14"/>
      <c r="G16" s="70">
        <v>24143.83</v>
      </c>
      <c r="I16" s="70">
        <v>93.634601505999996</v>
      </c>
      <c r="K16" s="69">
        <v>3.1600000000000003E-2</v>
      </c>
      <c r="L16" s="69">
        <v>1.2999999999999999E-3</v>
      </c>
    </row>
    <row r="17" spans="1:12">
      <c r="A17" s="68" t="s">
        <v>249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68" t="s">
        <v>250</v>
      </c>
      <c r="B19" s="14"/>
      <c r="C19" s="14"/>
      <c r="D19" s="14"/>
      <c r="G19" s="70">
        <v>24143.83</v>
      </c>
      <c r="I19" s="70">
        <v>93.634601505999996</v>
      </c>
      <c r="K19" s="69">
        <v>3.1600000000000003E-2</v>
      </c>
      <c r="L19" s="69">
        <v>1.2999999999999999E-3</v>
      </c>
    </row>
    <row r="20" spans="1:12">
      <c r="A20" t="s">
        <v>902</v>
      </c>
      <c r="B20" t="s">
        <v>903</v>
      </c>
      <c r="C20" t="s">
        <v>125</v>
      </c>
      <c r="D20" t="s">
        <v>896</v>
      </c>
      <c r="E20" t="s">
        <v>685</v>
      </c>
      <c r="F20" t="s">
        <v>112</v>
      </c>
      <c r="G20" s="66">
        <v>24143.83</v>
      </c>
      <c r="H20" s="66">
        <v>100</v>
      </c>
      <c r="I20" s="66">
        <v>93.634601505999996</v>
      </c>
      <c r="J20" s="67">
        <v>0</v>
      </c>
      <c r="K20" s="67">
        <v>3.1600000000000003E-2</v>
      </c>
      <c r="L20" s="67">
        <v>1.2999999999999999E-3</v>
      </c>
    </row>
    <row r="21" spans="1:12">
      <c r="A21" s="87" t="s">
        <v>229</v>
      </c>
      <c r="B21" s="14"/>
      <c r="C21" s="14"/>
      <c r="D21" s="14"/>
    </row>
    <row r="22" spans="1:12">
      <c r="A22" s="87" t="s">
        <v>243</v>
      </c>
      <c r="B22" s="14"/>
      <c r="C22" s="14"/>
      <c r="D22" s="14"/>
    </row>
    <row r="23" spans="1:12">
      <c r="A23" s="87" t="s">
        <v>244</v>
      </c>
      <c r="B23" s="14"/>
      <c r="C23" s="14"/>
      <c r="D23" s="14"/>
    </row>
    <row r="24" spans="1:12">
      <c r="A24" s="87" t="s">
        <v>245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7" workbookViewId="0">
      <selection activeCell="I36" sqref="I3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4" ht="26.25" customHeight="1">
      <c r="A7" s="101" t="s">
        <v>141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2541793.4300000002</v>
      </c>
      <c r="F11" s="7"/>
      <c r="G11" s="64">
        <v>4857.8275691907947</v>
      </c>
      <c r="H11" s="7"/>
      <c r="I11" s="65">
        <v>1</v>
      </c>
      <c r="J11" s="65">
        <v>6.8400000000000002E-2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202</v>
      </c>
      <c r="B12" s="14"/>
      <c r="E12" s="70">
        <v>1718986.63</v>
      </c>
      <c r="G12" s="70">
        <v>1951.0147382052612</v>
      </c>
      <c r="I12" s="69">
        <v>0.40160000000000001</v>
      </c>
      <c r="J12" s="69">
        <v>2.75E-2</v>
      </c>
    </row>
    <row r="13" spans="1:54">
      <c r="A13" s="68" t="s">
        <v>904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222</v>
      </c>
      <c r="B14" t="s">
        <v>222</v>
      </c>
      <c r="C14" t="s">
        <v>222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905</v>
      </c>
      <c r="B15" s="14"/>
      <c r="E15" s="70">
        <v>600417</v>
      </c>
      <c r="G15" s="70">
        <v>664.78328410102995</v>
      </c>
      <c r="I15" s="69">
        <v>0.1368</v>
      </c>
      <c r="J15" s="69">
        <v>9.4000000000000004E-3</v>
      </c>
    </row>
    <row r="16" spans="1:54">
      <c r="A16" t="s">
        <v>906</v>
      </c>
      <c r="B16" t="s">
        <v>907</v>
      </c>
      <c r="C16" t="s">
        <v>104</v>
      </c>
      <c r="D16" t="s">
        <v>908</v>
      </c>
      <c r="E16" s="66">
        <v>250427</v>
      </c>
      <c r="F16" s="66">
        <v>111.66418899999999</v>
      </c>
      <c r="G16" s="66">
        <v>279.63727858702998</v>
      </c>
      <c r="H16" s="67">
        <v>0</v>
      </c>
      <c r="I16" s="67">
        <v>5.7599999999999998E-2</v>
      </c>
      <c r="J16" s="67">
        <v>3.8999999999999998E-3</v>
      </c>
    </row>
    <row r="17" spans="1:10">
      <c r="A17" t="s">
        <v>909</v>
      </c>
      <c r="B17" t="s">
        <v>910</v>
      </c>
      <c r="C17" t="s">
        <v>104</v>
      </c>
      <c r="D17" t="s">
        <v>466</v>
      </c>
      <c r="E17" s="66">
        <v>349990</v>
      </c>
      <c r="F17" s="66">
        <v>110.04486</v>
      </c>
      <c r="G17" s="66">
        <v>385.14600551400002</v>
      </c>
      <c r="H17" s="67">
        <v>0</v>
      </c>
      <c r="I17" s="67">
        <v>7.9299999999999995E-2</v>
      </c>
      <c r="J17" s="67">
        <v>5.4000000000000003E-3</v>
      </c>
    </row>
    <row r="18" spans="1:10">
      <c r="A18" s="68" t="s">
        <v>911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222</v>
      </c>
      <c r="B19" t="s">
        <v>222</v>
      </c>
      <c r="C19" t="s">
        <v>222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912</v>
      </c>
      <c r="B20" s="14"/>
      <c r="E20" s="70">
        <v>1118569.6299999999</v>
      </c>
      <c r="G20" s="70">
        <v>1286.2314541042313</v>
      </c>
      <c r="I20" s="69">
        <v>0.26479999999999998</v>
      </c>
      <c r="J20" s="69">
        <v>1.8100000000000002E-2</v>
      </c>
    </row>
    <row r="21" spans="1:10">
      <c r="A21" t="s">
        <v>913</v>
      </c>
      <c r="B21" t="s">
        <v>914</v>
      </c>
      <c r="C21" t="s">
        <v>108</v>
      </c>
      <c r="D21" t="s">
        <v>915</v>
      </c>
      <c r="E21" s="66">
        <v>17313.66</v>
      </c>
      <c r="F21" s="66">
        <v>95.891541000000046</v>
      </c>
      <c r="G21" s="66">
        <v>57.377671064642101</v>
      </c>
      <c r="H21" s="67">
        <v>0</v>
      </c>
      <c r="I21" s="67">
        <v>1.18E-2</v>
      </c>
      <c r="J21" s="67">
        <v>8.0000000000000004E-4</v>
      </c>
    </row>
    <row r="22" spans="1:10">
      <c r="A22" t="s">
        <v>916</v>
      </c>
      <c r="B22" t="s">
        <v>917</v>
      </c>
      <c r="C22" t="s">
        <v>108</v>
      </c>
      <c r="D22" t="s">
        <v>918</v>
      </c>
      <c r="E22" s="66">
        <v>36381</v>
      </c>
      <c r="F22" s="66">
        <v>59.329433999999971</v>
      </c>
      <c r="G22" s="66">
        <v>74.596520621514202</v>
      </c>
      <c r="H22" s="67">
        <v>0</v>
      </c>
      <c r="I22" s="67">
        <v>1.54E-2</v>
      </c>
      <c r="J22" s="67">
        <v>1E-3</v>
      </c>
    </row>
    <row r="23" spans="1:10">
      <c r="A23" t="s">
        <v>919</v>
      </c>
      <c r="B23" t="s">
        <v>917</v>
      </c>
      <c r="C23" t="s">
        <v>108</v>
      </c>
      <c r="D23" t="s">
        <v>920</v>
      </c>
      <c r="E23" s="66">
        <v>51789</v>
      </c>
      <c r="F23" s="66">
        <v>90.275476000000083</v>
      </c>
      <c r="G23" s="66">
        <v>161.577560214052</v>
      </c>
      <c r="H23" s="67">
        <v>0</v>
      </c>
      <c r="I23" s="67">
        <v>3.3300000000000003E-2</v>
      </c>
      <c r="J23" s="67">
        <v>2.3E-3</v>
      </c>
    </row>
    <row r="24" spans="1:10">
      <c r="A24" t="s">
        <v>921</v>
      </c>
      <c r="B24" t="s">
        <v>922</v>
      </c>
      <c r="C24" t="s">
        <v>104</v>
      </c>
      <c r="D24" t="s">
        <v>923</v>
      </c>
      <c r="E24" s="66">
        <v>750680</v>
      </c>
      <c r="F24" s="66">
        <v>107.171109</v>
      </c>
      <c r="G24" s="66">
        <v>804.51208104119996</v>
      </c>
      <c r="H24" s="67">
        <v>0</v>
      </c>
      <c r="I24" s="67">
        <v>0.1656</v>
      </c>
      <c r="J24" s="67">
        <v>1.1299999999999999E-2</v>
      </c>
    </row>
    <row r="25" spans="1:10">
      <c r="A25" t="s">
        <v>924</v>
      </c>
      <c r="B25" t="s">
        <v>925</v>
      </c>
      <c r="C25" t="s">
        <v>104</v>
      </c>
      <c r="D25" t="s">
        <v>299</v>
      </c>
      <c r="E25" s="66">
        <v>262405.96999999997</v>
      </c>
      <c r="F25" s="66">
        <v>71.708590000000001</v>
      </c>
      <c r="G25" s="66">
        <v>188.167621162823</v>
      </c>
      <c r="H25" s="67">
        <v>0</v>
      </c>
      <c r="I25" s="67">
        <v>3.8699999999999998E-2</v>
      </c>
      <c r="J25" s="67">
        <v>2.5999999999999999E-3</v>
      </c>
    </row>
    <row r="26" spans="1:10">
      <c r="A26" s="68" t="s">
        <v>227</v>
      </c>
      <c r="B26" s="14"/>
      <c r="E26" s="70">
        <v>822806.8</v>
      </c>
      <c r="G26" s="70">
        <v>2906.8128309855329</v>
      </c>
      <c r="I26" s="69">
        <v>0.59840000000000004</v>
      </c>
      <c r="J26" s="69">
        <v>4.0899999999999999E-2</v>
      </c>
    </row>
    <row r="27" spans="1:10">
      <c r="A27" s="68" t="s">
        <v>926</v>
      </c>
      <c r="B27" s="14"/>
      <c r="E27" s="70">
        <v>0</v>
      </c>
      <c r="G27" s="70">
        <v>0</v>
      </c>
      <c r="I27" s="69">
        <v>0</v>
      </c>
      <c r="J27" s="69">
        <v>0</v>
      </c>
    </row>
    <row r="28" spans="1:10">
      <c r="A28" t="s">
        <v>222</v>
      </c>
      <c r="B28" t="s">
        <v>222</v>
      </c>
      <c r="C28" t="s">
        <v>222</v>
      </c>
      <c r="E28" s="66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</row>
    <row r="29" spans="1:10">
      <c r="A29" s="68" t="s">
        <v>927</v>
      </c>
      <c r="B29" s="14"/>
      <c r="E29" s="70">
        <v>202334</v>
      </c>
      <c r="G29" s="70">
        <v>727.65633257333002</v>
      </c>
      <c r="I29" s="69">
        <v>0.14979999999999999</v>
      </c>
      <c r="J29" s="69">
        <v>1.0200000000000001E-2</v>
      </c>
    </row>
    <row r="30" spans="1:10">
      <c r="A30" t="s">
        <v>928</v>
      </c>
      <c r="B30" t="s">
        <v>929</v>
      </c>
      <c r="C30" t="s">
        <v>108</v>
      </c>
      <c r="D30" t="s">
        <v>930</v>
      </c>
      <c r="E30" s="66">
        <v>100860</v>
      </c>
      <c r="F30" s="66">
        <v>110.71617999999999</v>
      </c>
      <c r="G30" s="66">
        <v>385.92578009548799</v>
      </c>
      <c r="H30" s="67">
        <v>0</v>
      </c>
      <c r="I30" s="67">
        <v>7.9399999999999998E-2</v>
      </c>
      <c r="J30" s="67">
        <v>5.4000000000000003E-3</v>
      </c>
    </row>
    <row r="31" spans="1:10">
      <c r="A31" t="s">
        <v>931</v>
      </c>
      <c r="B31" t="s">
        <v>932</v>
      </c>
      <c r="C31" t="s">
        <v>108</v>
      </c>
      <c r="D31" t="s">
        <v>933</v>
      </c>
      <c r="E31" s="66">
        <v>101474</v>
      </c>
      <c r="F31" s="66">
        <v>97.444043000000022</v>
      </c>
      <c r="G31" s="66">
        <v>341.73055247784202</v>
      </c>
      <c r="H31" s="67">
        <v>0</v>
      </c>
      <c r="I31" s="67">
        <v>7.0300000000000001E-2</v>
      </c>
      <c r="J31" s="67">
        <v>4.7999999999999996E-3</v>
      </c>
    </row>
    <row r="32" spans="1:10">
      <c r="A32" s="68" t="s">
        <v>934</v>
      </c>
      <c r="B32" s="14"/>
      <c r="E32" s="70">
        <v>541558.09</v>
      </c>
      <c r="G32" s="70">
        <v>1823.846219354775</v>
      </c>
      <c r="I32" s="69">
        <v>0.37540000000000001</v>
      </c>
      <c r="J32" s="69">
        <v>2.5700000000000001E-2</v>
      </c>
    </row>
    <row r="33" spans="1:10">
      <c r="A33" t="s">
        <v>935</v>
      </c>
      <c r="B33" t="s">
        <v>936</v>
      </c>
      <c r="C33" t="s">
        <v>108</v>
      </c>
      <c r="D33" t="s">
        <v>937</v>
      </c>
      <c r="E33" s="66">
        <v>199298.46</v>
      </c>
      <c r="F33" s="66">
        <v>86.943122999999929</v>
      </c>
      <c r="G33" s="66">
        <v>598.84291082271397</v>
      </c>
      <c r="H33" s="67">
        <v>0</v>
      </c>
      <c r="I33" s="67">
        <v>0.12330000000000001</v>
      </c>
      <c r="J33" s="67">
        <v>8.3999999999999995E-3</v>
      </c>
    </row>
    <row r="34" spans="1:10">
      <c r="A34" t="s">
        <v>938</v>
      </c>
      <c r="B34" t="s">
        <v>939</v>
      </c>
      <c r="C34" t="s">
        <v>108</v>
      </c>
      <c r="D34" t="s">
        <v>940</v>
      </c>
      <c r="E34" s="66">
        <v>188393.63</v>
      </c>
      <c r="F34" s="66">
        <v>104.80804400000001</v>
      </c>
      <c r="G34" s="66">
        <v>682.39300132315202</v>
      </c>
      <c r="H34" s="67">
        <v>0</v>
      </c>
      <c r="I34" s="67">
        <v>0.14050000000000001</v>
      </c>
      <c r="J34" s="67">
        <v>9.5999999999999992E-3</v>
      </c>
    </row>
    <row r="35" spans="1:10">
      <c r="A35" t="s">
        <v>941</v>
      </c>
      <c r="B35" t="s">
        <v>942</v>
      </c>
      <c r="C35" t="s">
        <v>108</v>
      </c>
      <c r="D35" t="s">
        <v>943</v>
      </c>
      <c r="E35" s="66">
        <v>153866</v>
      </c>
      <c r="F35" s="66">
        <v>102.04028000000004</v>
      </c>
      <c r="G35" s="66">
        <v>542.61030720890903</v>
      </c>
      <c r="H35" s="67">
        <v>0</v>
      </c>
      <c r="I35" s="67">
        <v>0.11169999999999999</v>
      </c>
      <c r="J35" s="67">
        <v>7.6E-3</v>
      </c>
    </row>
    <row r="36" spans="1:10">
      <c r="A36" s="68" t="s">
        <v>944</v>
      </c>
      <c r="B36" s="14"/>
      <c r="E36" s="70">
        <v>78914.710000000006</v>
      </c>
      <c r="G36" s="70">
        <v>355.31027905742798</v>
      </c>
      <c r="I36" s="69">
        <v>7.3099999999999998E-2</v>
      </c>
      <c r="J36" s="69">
        <v>5.0000000000000001E-3</v>
      </c>
    </row>
    <row r="37" spans="1:10">
      <c r="A37" t="s">
        <v>945</v>
      </c>
      <c r="B37" t="s">
        <v>946</v>
      </c>
      <c r="C37" t="s">
        <v>108</v>
      </c>
      <c r="D37" t="s">
        <v>947</v>
      </c>
      <c r="E37" s="66">
        <v>37241</v>
      </c>
      <c r="F37" s="66">
        <v>97.43608700000037</v>
      </c>
      <c r="G37" s="66">
        <v>125.40501443981999</v>
      </c>
      <c r="H37" s="67">
        <v>0</v>
      </c>
      <c r="I37" s="67">
        <v>2.58E-2</v>
      </c>
      <c r="J37" s="67">
        <v>1.8E-3</v>
      </c>
    </row>
    <row r="38" spans="1:10">
      <c r="A38" t="s">
        <v>948</v>
      </c>
      <c r="B38" t="s">
        <v>949</v>
      </c>
      <c r="C38" t="s">
        <v>108</v>
      </c>
      <c r="D38" t="s">
        <v>950</v>
      </c>
      <c r="E38" s="66">
        <v>41673.71</v>
      </c>
      <c r="F38" s="66">
        <v>159.62944999999976</v>
      </c>
      <c r="G38" s="66">
        <v>229.905264617608</v>
      </c>
      <c r="H38" s="67">
        <v>0</v>
      </c>
      <c r="I38" s="67">
        <v>4.7300000000000002E-2</v>
      </c>
      <c r="J38" s="67">
        <v>3.2000000000000002E-3</v>
      </c>
    </row>
    <row r="39" spans="1:10">
      <c r="A39" s="87" t="s">
        <v>229</v>
      </c>
      <c r="B39" s="14"/>
    </row>
    <row r="40" spans="1:10">
      <c r="A40" s="87" t="s">
        <v>243</v>
      </c>
      <c r="B40" s="14"/>
    </row>
    <row r="41" spans="1:10">
      <c r="A41" s="87" t="s">
        <v>244</v>
      </c>
      <c r="B41" s="14"/>
    </row>
    <row r="42" spans="1:10">
      <c r="A42" s="87" t="s">
        <v>245</v>
      </c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I16" sqref="I1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ht="26.25" customHeight="1">
      <c r="A7" s="101" t="s">
        <v>143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951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222</v>
      </c>
      <c r="B13" t="s">
        <v>222</v>
      </c>
      <c r="C13" t="s">
        <v>222</v>
      </c>
      <c r="D13" t="s">
        <v>222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791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222</v>
      </c>
      <c r="B15" t="s">
        <v>222</v>
      </c>
      <c r="C15" t="s">
        <v>222</v>
      </c>
      <c r="D15" t="s">
        <v>222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t="s">
        <v>229</v>
      </c>
      <c r="B16" s="14"/>
      <c r="C16" s="14"/>
    </row>
    <row r="17" spans="1:3">
      <c r="A17" s="87" t="s">
        <v>243</v>
      </c>
      <c r="B17" s="14"/>
      <c r="C17" s="14"/>
    </row>
    <row r="18" spans="1:3">
      <c r="A18" s="87" t="s">
        <v>244</v>
      </c>
      <c r="B18" s="14"/>
      <c r="C18" s="14"/>
    </row>
    <row r="19" spans="1:3">
      <c r="A19" s="87" t="s">
        <v>245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I30" sqref="I30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ht="26.25" customHeight="1">
      <c r="A7" s="101" t="s">
        <v>144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202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792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222</v>
      </c>
      <c r="B14" t="s">
        <v>222</v>
      </c>
      <c r="C14" t="s">
        <v>222</v>
      </c>
      <c r="D14" t="s">
        <v>222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793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222</v>
      </c>
      <c r="B16" t="s">
        <v>222</v>
      </c>
      <c r="C16" t="s">
        <v>222</v>
      </c>
      <c r="D16" t="s">
        <v>222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952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222</v>
      </c>
      <c r="B18" t="s">
        <v>222</v>
      </c>
      <c r="C18" t="s">
        <v>222</v>
      </c>
      <c r="D18" t="s">
        <v>222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794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222</v>
      </c>
      <c r="B20" t="s">
        <v>222</v>
      </c>
      <c r="C20" t="s">
        <v>222</v>
      </c>
      <c r="D20" t="s">
        <v>222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437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222</v>
      </c>
      <c r="B22" t="s">
        <v>222</v>
      </c>
      <c r="C22" t="s">
        <v>222</v>
      </c>
      <c r="D22" t="s">
        <v>222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227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792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222</v>
      </c>
      <c r="B25" t="s">
        <v>222</v>
      </c>
      <c r="C25" t="s">
        <v>222</v>
      </c>
      <c r="D25" t="s">
        <v>222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797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222</v>
      </c>
      <c r="B27" t="s">
        <v>222</v>
      </c>
      <c r="C27" t="s">
        <v>222</v>
      </c>
      <c r="D27" t="s">
        <v>222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794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222</v>
      </c>
      <c r="B29" t="s">
        <v>222</v>
      </c>
      <c r="C29" t="s">
        <v>222</v>
      </c>
      <c r="D29" t="s">
        <v>222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798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222</v>
      </c>
      <c r="B31" t="s">
        <v>222</v>
      </c>
      <c r="C31" t="s">
        <v>222</v>
      </c>
      <c r="D31" t="s">
        <v>222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437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222</v>
      </c>
      <c r="B33" t="s">
        <v>222</v>
      </c>
      <c r="C33" t="s">
        <v>222</v>
      </c>
      <c r="D33" t="s">
        <v>222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7" t="s">
        <v>229</v>
      </c>
      <c r="B34" s="14"/>
      <c r="C34" s="14"/>
    </row>
    <row r="35" spans="1:11">
      <c r="A35" s="87" t="s">
        <v>243</v>
      </c>
      <c r="B35" s="14"/>
      <c r="C35" s="14"/>
    </row>
    <row r="36" spans="1:11">
      <c r="A36" s="87" t="s">
        <v>244</v>
      </c>
      <c r="B36" s="14"/>
      <c r="C36" s="14"/>
    </row>
    <row r="37" spans="1:11">
      <c r="A37" s="87" t="s">
        <v>245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2" workbookViewId="0">
      <selection activeCell="I34" sqref="I34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ht="26.25" customHeight="1">
      <c r="A7" s="101" t="s">
        <v>145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-1545000</v>
      </c>
      <c r="G11" s="7"/>
      <c r="H11" s="64">
        <v>-3.7672975342888</v>
      </c>
      <c r="I11" s="65">
        <v>1</v>
      </c>
      <c r="J11" s="65">
        <v>-1E-4</v>
      </c>
      <c r="AV11" s="14"/>
    </row>
    <row r="12" spans="1:48">
      <c r="A12" s="68" t="s">
        <v>202</v>
      </c>
      <c r="B12" s="14"/>
      <c r="C12" s="14"/>
      <c r="F12" s="70">
        <v>-1545000</v>
      </c>
      <c r="H12" s="70">
        <v>-3.7672975342888</v>
      </c>
      <c r="I12" s="69">
        <v>1</v>
      </c>
      <c r="J12" s="69">
        <v>-1E-4</v>
      </c>
    </row>
    <row r="13" spans="1:48">
      <c r="A13" s="68" t="s">
        <v>792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222</v>
      </c>
      <c r="B14" t="s">
        <v>222</v>
      </c>
      <c r="C14" t="s">
        <v>222</v>
      </c>
      <c r="D14" t="s">
        <v>222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793</v>
      </c>
      <c r="B15" s="14"/>
      <c r="C15" s="14"/>
      <c r="F15" s="70">
        <v>-1545000</v>
      </c>
      <c r="H15" s="70">
        <v>-3.7672975342888</v>
      </c>
      <c r="I15" s="69">
        <v>1</v>
      </c>
      <c r="J15" s="69">
        <v>-1E-4</v>
      </c>
    </row>
    <row r="16" spans="1:48">
      <c r="A16" t="s">
        <v>953</v>
      </c>
      <c r="B16" t="s">
        <v>954</v>
      </c>
      <c r="C16" t="s">
        <v>125</v>
      </c>
      <c r="D16" t="s">
        <v>112</v>
      </c>
      <c r="E16" t="s">
        <v>955</v>
      </c>
      <c r="F16" s="66">
        <v>-420000</v>
      </c>
      <c r="G16" s="66">
        <v>3.3725364950597383</v>
      </c>
      <c r="H16" s="66">
        <v>-14.164653279250899</v>
      </c>
      <c r="I16" s="67">
        <v>3.7599</v>
      </c>
      <c r="J16" s="67">
        <v>-2.0000000000000001E-4</v>
      </c>
    </row>
    <row r="17" spans="1:10">
      <c r="A17" t="s">
        <v>956</v>
      </c>
      <c r="B17" t="s">
        <v>957</v>
      </c>
      <c r="C17" t="s">
        <v>125</v>
      </c>
      <c r="D17" t="s">
        <v>108</v>
      </c>
      <c r="E17" t="s">
        <v>955</v>
      </c>
      <c r="F17" s="66">
        <v>-818000</v>
      </c>
      <c r="G17" s="66">
        <v>-0.91692711640953795</v>
      </c>
      <c r="H17" s="66">
        <v>7.50046381223002</v>
      </c>
      <c r="I17" s="67">
        <v>-1.9908999999999999</v>
      </c>
      <c r="J17" s="67">
        <v>1E-4</v>
      </c>
    </row>
    <row r="18" spans="1:10">
      <c r="A18" t="s">
        <v>958</v>
      </c>
      <c r="B18" t="s">
        <v>959</v>
      </c>
      <c r="C18" t="s">
        <v>125</v>
      </c>
      <c r="D18" t="s">
        <v>108</v>
      </c>
      <c r="E18" t="s">
        <v>955</v>
      </c>
      <c r="F18" s="66">
        <v>-307000</v>
      </c>
      <c r="G18" s="66">
        <v>-0.94361300740458631</v>
      </c>
      <c r="H18" s="66">
        <v>2.8968919327320801</v>
      </c>
      <c r="I18" s="67">
        <v>-0.76900000000000002</v>
      </c>
      <c r="J18" s="67">
        <v>0</v>
      </c>
    </row>
    <row r="19" spans="1:10">
      <c r="A19" s="68" t="s">
        <v>952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222</v>
      </c>
      <c r="B20" t="s">
        <v>222</v>
      </c>
      <c r="C20" t="s">
        <v>222</v>
      </c>
      <c r="D20" t="s">
        <v>222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794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222</v>
      </c>
      <c r="B22" t="s">
        <v>222</v>
      </c>
      <c r="C22" t="s">
        <v>222</v>
      </c>
      <c r="D22" t="s">
        <v>222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437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222</v>
      </c>
      <c r="B24" t="s">
        <v>222</v>
      </c>
      <c r="C24" t="s">
        <v>222</v>
      </c>
      <c r="D24" t="s">
        <v>222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227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s="68" t="s">
        <v>792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222</v>
      </c>
      <c r="B27" t="s">
        <v>222</v>
      </c>
      <c r="C27" t="s">
        <v>222</v>
      </c>
      <c r="D27" t="s">
        <v>222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797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222</v>
      </c>
      <c r="B29" t="s">
        <v>222</v>
      </c>
      <c r="C29" t="s">
        <v>222</v>
      </c>
      <c r="D29" t="s">
        <v>222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794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222</v>
      </c>
      <c r="B31" t="s">
        <v>222</v>
      </c>
      <c r="C31" t="s">
        <v>222</v>
      </c>
      <c r="D31" t="s">
        <v>222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437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222</v>
      </c>
      <c r="B33" t="s">
        <v>222</v>
      </c>
      <c r="C33" t="s">
        <v>222</v>
      </c>
      <c r="D33" t="s">
        <v>222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87" t="s">
        <v>229</v>
      </c>
      <c r="B34" s="14"/>
      <c r="C34" s="14"/>
    </row>
    <row r="35" spans="1:10">
      <c r="A35" s="87" t="s">
        <v>243</v>
      </c>
      <c r="B35" s="14"/>
      <c r="C35" s="14"/>
    </row>
    <row r="36" spans="1:10">
      <c r="A36" s="87" t="s">
        <v>244</v>
      </c>
      <c r="B36" s="14"/>
      <c r="C36" s="14"/>
    </row>
    <row r="37" spans="1:10">
      <c r="A37" s="87" t="s">
        <v>245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N35" sqref="N35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ht="26.25" customHeight="1">
      <c r="A7" s="101" t="s">
        <v>147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202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809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222</v>
      </c>
      <c r="B14" t="s">
        <v>222</v>
      </c>
      <c r="C14" s="14"/>
      <c r="D14" t="s">
        <v>222</v>
      </c>
      <c r="G14" s="66">
        <v>0</v>
      </c>
      <c r="H14" t="s">
        <v>222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810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222</v>
      </c>
      <c r="B16" t="s">
        <v>222</v>
      </c>
      <c r="C16" s="14"/>
      <c r="D16" t="s">
        <v>222</v>
      </c>
      <c r="G16" s="66">
        <v>0</v>
      </c>
      <c r="H16" t="s">
        <v>222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811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812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222</v>
      </c>
      <c r="B19" t="s">
        <v>222</v>
      </c>
      <c r="C19" s="14"/>
      <c r="D19" t="s">
        <v>222</v>
      </c>
      <c r="G19" s="66">
        <v>0</v>
      </c>
      <c r="H19" t="s">
        <v>222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813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222</v>
      </c>
      <c r="B21" t="s">
        <v>222</v>
      </c>
      <c r="C21" s="14"/>
      <c r="D21" t="s">
        <v>222</v>
      </c>
      <c r="G21" s="66">
        <v>0</v>
      </c>
      <c r="H21" t="s">
        <v>222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814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222</v>
      </c>
      <c r="B23" t="s">
        <v>222</v>
      </c>
      <c r="C23" s="14"/>
      <c r="D23" t="s">
        <v>222</v>
      </c>
      <c r="G23" s="66">
        <v>0</v>
      </c>
      <c r="H23" t="s">
        <v>222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815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222</v>
      </c>
      <c r="B25" t="s">
        <v>222</v>
      </c>
      <c r="C25" s="14"/>
      <c r="D25" t="s">
        <v>222</v>
      </c>
      <c r="G25" s="66">
        <v>0</v>
      </c>
      <c r="H25" t="s">
        <v>222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227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809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222</v>
      </c>
      <c r="B28" t="s">
        <v>222</v>
      </c>
      <c r="C28" s="14"/>
      <c r="D28" t="s">
        <v>222</v>
      </c>
      <c r="G28" s="66">
        <v>0</v>
      </c>
      <c r="H28" t="s">
        <v>222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810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222</v>
      </c>
      <c r="B30" t="s">
        <v>222</v>
      </c>
      <c r="C30" s="14"/>
      <c r="D30" t="s">
        <v>222</v>
      </c>
      <c r="G30" s="66">
        <v>0</v>
      </c>
      <c r="H30" t="s">
        <v>222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811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812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222</v>
      </c>
      <c r="B33" t="s">
        <v>222</v>
      </c>
      <c r="C33" s="14"/>
      <c r="D33" t="s">
        <v>222</v>
      </c>
      <c r="G33" s="66">
        <v>0</v>
      </c>
      <c r="H33" t="s">
        <v>222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813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222</v>
      </c>
      <c r="B35" t="s">
        <v>222</v>
      </c>
      <c r="C35" s="14"/>
      <c r="D35" t="s">
        <v>222</v>
      </c>
      <c r="G35" s="66">
        <v>0</v>
      </c>
      <c r="H35" t="s">
        <v>222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814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222</v>
      </c>
      <c r="B37" t="s">
        <v>222</v>
      </c>
      <c r="C37" s="14"/>
      <c r="D37" t="s">
        <v>222</v>
      </c>
      <c r="G37" s="66">
        <v>0</v>
      </c>
      <c r="H37" t="s">
        <v>222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815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222</v>
      </c>
      <c r="B39" t="s">
        <v>222</v>
      </c>
      <c r="C39" s="14"/>
      <c r="D39" t="s">
        <v>222</v>
      </c>
      <c r="G39" s="66">
        <v>0</v>
      </c>
      <c r="H39" t="s">
        <v>222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7" t="s">
        <v>229</v>
      </c>
      <c r="C40" s="14"/>
    </row>
    <row r="41" spans="1:16">
      <c r="A41" s="87" t="s">
        <v>243</v>
      </c>
      <c r="C41" s="14"/>
    </row>
    <row r="42" spans="1:16">
      <c r="A42" s="87" t="s">
        <v>244</v>
      </c>
      <c r="C42" s="14"/>
    </row>
    <row r="43" spans="1:16">
      <c r="A43" s="87" t="s">
        <v>245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6"/>
  <sheetViews>
    <sheetView rightToLeft="1" topLeftCell="A7" workbookViewId="0">
      <selection activeCell="J38" sqref="J38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21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101" t="s">
        <v>148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58" s="16" customFormat="1">
      <c r="A7" s="40" t="s">
        <v>98</v>
      </c>
      <c r="B7" s="41" t="s">
        <v>149</v>
      </c>
      <c r="C7" s="41" t="s">
        <v>49</v>
      </c>
      <c r="D7" s="104" t="s">
        <v>50</v>
      </c>
      <c r="E7" s="104" t="s">
        <v>51</v>
      </c>
      <c r="F7" s="104" t="s">
        <v>71</v>
      </c>
      <c r="G7" s="104" t="s">
        <v>52</v>
      </c>
      <c r="H7" s="41" t="s">
        <v>72</v>
      </c>
      <c r="I7" s="41" t="s">
        <v>53</v>
      </c>
      <c r="J7" s="43" t="s">
        <v>150</v>
      </c>
      <c r="K7" s="10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1.24</v>
      </c>
      <c r="I10" s="15"/>
      <c r="J10" s="15"/>
      <c r="K10" s="65">
        <v>2.69E-2</v>
      </c>
      <c r="L10" s="64">
        <v>819608.64</v>
      </c>
      <c r="M10" s="7"/>
      <c r="N10" s="64">
        <v>907.33546513863496</v>
      </c>
      <c r="O10" s="65">
        <v>1</v>
      </c>
      <c r="P10" s="65">
        <v>1.2800000000000001E-2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202</v>
      </c>
      <c r="H11" s="70">
        <v>1.24</v>
      </c>
      <c r="K11" s="69">
        <v>2.69E-2</v>
      </c>
      <c r="L11" s="70">
        <v>819608.64</v>
      </c>
      <c r="N11" s="70">
        <v>907.33546513863496</v>
      </c>
      <c r="O11" s="69">
        <v>1</v>
      </c>
      <c r="P11" s="69">
        <v>1.2800000000000001E-2</v>
      </c>
    </row>
    <row r="12" spans="1:58">
      <c r="A12" s="68" t="s">
        <v>960</v>
      </c>
      <c r="H12" s="70">
        <v>0.41</v>
      </c>
      <c r="K12" s="69">
        <v>5.16E-2</v>
      </c>
      <c r="L12" s="70">
        <v>271176.34000000003</v>
      </c>
      <c r="N12" s="70">
        <v>274.65264217200001</v>
      </c>
      <c r="O12" s="69">
        <v>0.30270000000000002</v>
      </c>
      <c r="P12" s="69">
        <v>3.8999999999999998E-3</v>
      </c>
    </row>
    <row r="13" spans="1:58">
      <c r="A13" t="s">
        <v>961</v>
      </c>
      <c r="B13" t="s">
        <v>962</v>
      </c>
      <c r="C13" t="s">
        <v>963</v>
      </c>
      <c r="D13" t="s">
        <v>964</v>
      </c>
      <c r="E13" t="s">
        <v>871</v>
      </c>
      <c r="F13" t="s">
        <v>965</v>
      </c>
      <c r="G13" t="s">
        <v>208</v>
      </c>
      <c r="H13" s="66">
        <v>0.41</v>
      </c>
      <c r="I13" t="s">
        <v>104</v>
      </c>
      <c r="J13" s="67">
        <v>6.9500000000000006E-2</v>
      </c>
      <c r="K13" s="67">
        <v>5.4699999999999999E-2</v>
      </c>
      <c r="L13" s="66">
        <v>133204.07</v>
      </c>
      <c r="M13" s="66">
        <v>101.17</v>
      </c>
      <c r="N13" s="66">
        <v>134.76255761900001</v>
      </c>
      <c r="O13" s="67">
        <v>0.14849999999999999</v>
      </c>
      <c r="P13" s="67">
        <v>1.9E-3</v>
      </c>
    </row>
    <row r="14" spans="1:58">
      <c r="A14" t="s">
        <v>966</v>
      </c>
      <c r="B14" t="s">
        <v>962</v>
      </c>
      <c r="C14" t="s">
        <v>967</v>
      </c>
      <c r="D14" t="s">
        <v>964</v>
      </c>
      <c r="E14" t="s">
        <v>871</v>
      </c>
      <c r="F14" t="s">
        <v>968</v>
      </c>
      <c r="G14" t="s">
        <v>208</v>
      </c>
      <c r="H14" s="66">
        <v>0.41</v>
      </c>
      <c r="I14" t="s">
        <v>104</v>
      </c>
      <c r="J14" s="67">
        <v>6.9500000000000006E-2</v>
      </c>
      <c r="K14" s="67">
        <v>4.8599999999999997E-2</v>
      </c>
      <c r="L14" s="66">
        <v>137972.26999999999</v>
      </c>
      <c r="M14" s="66">
        <v>101.39</v>
      </c>
      <c r="N14" s="66">
        <v>139.89008455300001</v>
      </c>
      <c r="O14" s="67">
        <v>0.1542</v>
      </c>
      <c r="P14" s="67">
        <v>2E-3</v>
      </c>
    </row>
    <row r="15" spans="1:58">
      <c r="A15" s="68" t="s">
        <v>969</v>
      </c>
      <c r="H15" s="70">
        <v>0</v>
      </c>
      <c r="K15" s="69">
        <v>0</v>
      </c>
      <c r="L15" s="70">
        <v>0</v>
      </c>
      <c r="N15" s="70">
        <v>0</v>
      </c>
      <c r="O15" s="69">
        <v>0</v>
      </c>
      <c r="P15" s="69">
        <v>0</v>
      </c>
    </row>
    <row r="16" spans="1:58">
      <c r="A16" t="s">
        <v>222</v>
      </c>
      <c r="C16" t="s">
        <v>222</v>
      </c>
      <c r="E16" t="s">
        <v>222</v>
      </c>
      <c r="H16" s="66">
        <v>0</v>
      </c>
      <c r="I16" t="s">
        <v>222</v>
      </c>
      <c r="J16" s="67">
        <v>0</v>
      </c>
      <c r="K16" s="67">
        <v>0</v>
      </c>
      <c r="L16" s="66">
        <v>0</v>
      </c>
      <c r="M16" s="66">
        <v>0</v>
      </c>
      <c r="N16" s="66">
        <v>0</v>
      </c>
      <c r="O16" s="67">
        <v>0</v>
      </c>
      <c r="P16" s="67">
        <v>0</v>
      </c>
    </row>
    <row r="17" spans="1:16">
      <c r="A17" s="68" t="s">
        <v>970</v>
      </c>
      <c r="H17" s="70">
        <v>0</v>
      </c>
      <c r="K17" s="69">
        <v>0</v>
      </c>
      <c r="L17" s="70">
        <v>0</v>
      </c>
      <c r="N17" s="70">
        <v>0</v>
      </c>
      <c r="O17" s="69">
        <v>0</v>
      </c>
      <c r="P17" s="69">
        <v>0</v>
      </c>
    </row>
    <row r="18" spans="1:16">
      <c r="A18" t="s">
        <v>222</v>
      </c>
      <c r="C18" t="s">
        <v>222</v>
      </c>
      <c r="E18" t="s">
        <v>222</v>
      </c>
      <c r="H18" s="66">
        <v>0</v>
      </c>
      <c r="I18" t="s">
        <v>222</v>
      </c>
      <c r="J18" s="67">
        <v>0</v>
      </c>
      <c r="K18" s="67">
        <v>0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pans="1:16">
      <c r="A19" s="68" t="s">
        <v>971</v>
      </c>
      <c r="H19" s="70">
        <v>3.93</v>
      </c>
      <c r="K19" s="69">
        <v>3.9899999999999998E-2</v>
      </c>
      <c r="L19" s="70">
        <v>246000</v>
      </c>
      <c r="N19" s="70">
        <v>257.26679999999999</v>
      </c>
      <c r="O19" s="69">
        <v>0.28349999999999997</v>
      </c>
      <c r="P19" s="69">
        <v>3.5999999999999999E-3</v>
      </c>
    </row>
    <row r="20" spans="1:16">
      <c r="A20" t="s">
        <v>972</v>
      </c>
      <c r="B20" t="s">
        <v>962</v>
      </c>
      <c r="C20" t="s">
        <v>973</v>
      </c>
      <c r="D20" t="s">
        <v>882</v>
      </c>
      <c r="E20" t="s">
        <v>364</v>
      </c>
      <c r="F20" t="s">
        <v>974</v>
      </c>
      <c r="G20" t="s">
        <v>152</v>
      </c>
      <c r="H20" s="66">
        <v>3.93</v>
      </c>
      <c r="I20" t="s">
        <v>104</v>
      </c>
      <c r="J20" s="67">
        <v>5.1799999999999999E-2</v>
      </c>
      <c r="K20" s="67">
        <v>3.9899999999999998E-2</v>
      </c>
      <c r="L20" s="66">
        <v>246000</v>
      </c>
      <c r="M20" s="66">
        <v>104.58</v>
      </c>
      <c r="N20" s="66">
        <v>257.26679999999999</v>
      </c>
      <c r="O20" s="67">
        <v>0.28349999999999997</v>
      </c>
      <c r="P20" s="67">
        <v>3.5999999999999999E-3</v>
      </c>
    </row>
    <row r="21" spans="1:16">
      <c r="A21" s="68" t="s">
        <v>975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222</v>
      </c>
      <c r="C22" t="s">
        <v>222</v>
      </c>
      <c r="E22" t="s">
        <v>222</v>
      </c>
      <c r="H22" s="66">
        <v>0</v>
      </c>
      <c r="I22" t="s">
        <v>222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976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s="68" t="s">
        <v>977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222</v>
      </c>
      <c r="C25" t="s">
        <v>222</v>
      </c>
      <c r="E25" t="s">
        <v>222</v>
      </c>
      <c r="H25" s="66">
        <v>0</v>
      </c>
      <c r="I25" t="s">
        <v>222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978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222</v>
      </c>
      <c r="C27" t="s">
        <v>222</v>
      </c>
      <c r="E27" t="s">
        <v>222</v>
      </c>
      <c r="H27" s="66">
        <v>0</v>
      </c>
      <c r="I27" t="s">
        <v>222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979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222</v>
      </c>
      <c r="C29" t="s">
        <v>222</v>
      </c>
      <c r="E29" t="s">
        <v>222</v>
      </c>
      <c r="H29" s="66">
        <v>0</v>
      </c>
      <c r="I29" t="s">
        <v>222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980</v>
      </c>
      <c r="H30" s="70">
        <v>0</v>
      </c>
      <c r="K30" s="69">
        <v>0</v>
      </c>
      <c r="L30" s="70">
        <v>302432.3</v>
      </c>
      <c r="N30" s="70">
        <v>375.41602296663501</v>
      </c>
      <c r="O30" s="69">
        <v>0.4138</v>
      </c>
      <c r="P30" s="69">
        <v>5.3E-3</v>
      </c>
    </row>
    <row r="31" spans="1:16">
      <c r="A31" t="s">
        <v>981</v>
      </c>
      <c r="B31" t="s">
        <v>962</v>
      </c>
      <c r="C31" t="s">
        <v>982</v>
      </c>
      <c r="D31" t="s">
        <v>896</v>
      </c>
      <c r="E31" t="s">
        <v>983</v>
      </c>
      <c r="F31" t="s">
        <v>299</v>
      </c>
      <c r="G31" t="s">
        <v>984</v>
      </c>
      <c r="H31" s="66">
        <v>2.94</v>
      </c>
      <c r="I31" t="s">
        <v>104</v>
      </c>
      <c r="J31" s="67">
        <v>0</v>
      </c>
      <c r="K31" s="67">
        <v>0</v>
      </c>
      <c r="L31" s="66">
        <v>41006.199999999997</v>
      </c>
      <c r="M31" s="66">
        <v>100</v>
      </c>
      <c r="N31" s="66">
        <v>41.0062</v>
      </c>
      <c r="O31" s="67">
        <v>4.5199999999999997E-2</v>
      </c>
      <c r="P31" s="67">
        <v>5.9999999999999995E-4</v>
      </c>
    </row>
    <row r="32" spans="1:16">
      <c r="A32" t="s">
        <v>985</v>
      </c>
      <c r="B32" t="s">
        <v>962</v>
      </c>
      <c r="C32" t="s">
        <v>986</v>
      </c>
      <c r="D32" t="s">
        <v>896</v>
      </c>
      <c r="E32" t="s">
        <v>983</v>
      </c>
      <c r="F32" t="s">
        <v>299</v>
      </c>
      <c r="G32" t="s">
        <v>984</v>
      </c>
      <c r="H32" s="66">
        <v>3.07</v>
      </c>
      <c r="I32" t="s">
        <v>104</v>
      </c>
      <c r="J32" s="67">
        <v>7.0000000000000007E-2</v>
      </c>
      <c r="K32" s="67">
        <v>0</v>
      </c>
      <c r="L32" s="66">
        <v>261426.1</v>
      </c>
      <c r="M32" s="66">
        <v>127.917535</v>
      </c>
      <c r="N32" s="66">
        <v>334.40982296663498</v>
      </c>
      <c r="O32" s="67">
        <v>0.36859999999999998</v>
      </c>
      <c r="P32" s="67">
        <v>4.7000000000000002E-3</v>
      </c>
    </row>
    <row r="33" spans="1:16">
      <c r="A33" s="68" t="s">
        <v>227</v>
      </c>
      <c r="H33" s="70">
        <v>0</v>
      </c>
      <c r="K33" s="69">
        <v>0</v>
      </c>
      <c r="L33" s="70">
        <v>0</v>
      </c>
      <c r="N33" s="70">
        <v>0</v>
      </c>
      <c r="O33" s="69">
        <v>0</v>
      </c>
      <c r="P33" s="69">
        <v>0</v>
      </c>
    </row>
    <row r="34" spans="1:16">
      <c r="A34" s="68" t="s">
        <v>987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222</v>
      </c>
      <c r="C35" t="s">
        <v>222</v>
      </c>
      <c r="E35" t="s">
        <v>222</v>
      </c>
      <c r="H35" s="66">
        <v>0</v>
      </c>
      <c r="I35" t="s">
        <v>222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970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222</v>
      </c>
      <c r="C37" t="s">
        <v>222</v>
      </c>
      <c r="E37" t="s">
        <v>222</v>
      </c>
      <c r="H37" s="66">
        <v>0</v>
      </c>
      <c r="I37" t="s">
        <v>222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971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222</v>
      </c>
      <c r="C39" t="s">
        <v>222</v>
      </c>
      <c r="E39" t="s">
        <v>222</v>
      </c>
      <c r="H39" s="66">
        <v>0</v>
      </c>
      <c r="I39" t="s">
        <v>222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980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222</v>
      </c>
      <c r="C41" t="s">
        <v>222</v>
      </c>
      <c r="E41" t="s">
        <v>222</v>
      </c>
      <c r="H41" s="66">
        <v>0</v>
      </c>
      <c r="I41" t="s">
        <v>222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87" t="s">
        <v>229</v>
      </c>
    </row>
    <row r="43" spans="1:16">
      <c r="A43" s="87" t="s">
        <v>243</v>
      </c>
    </row>
    <row r="44" spans="1:16">
      <c r="A44" s="87" t="s">
        <v>244</v>
      </c>
    </row>
    <row r="45" spans="1:16">
      <c r="A45" s="87" t="s">
        <v>245</v>
      </c>
    </row>
    <row r="4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M21" sqref="M2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06" t="s">
        <v>155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202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864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222</v>
      </c>
      <c r="B13" t="s">
        <v>222</v>
      </c>
      <c r="D13" t="s">
        <v>222</v>
      </c>
      <c r="F13" s="66">
        <v>0</v>
      </c>
      <c r="G13" t="s">
        <v>222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865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222</v>
      </c>
      <c r="B15" t="s">
        <v>222</v>
      </c>
      <c r="D15" t="s">
        <v>222</v>
      </c>
      <c r="F15" s="66">
        <v>0</v>
      </c>
      <c r="G15" t="s">
        <v>222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988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222</v>
      </c>
      <c r="B17" t="s">
        <v>222</v>
      </c>
      <c r="D17" t="s">
        <v>222</v>
      </c>
      <c r="F17" s="66">
        <v>0</v>
      </c>
      <c r="G17" t="s">
        <v>222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989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222</v>
      </c>
      <c r="B19" t="s">
        <v>222</v>
      </c>
      <c r="D19" t="s">
        <v>222</v>
      </c>
      <c r="F19" s="66">
        <v>0</v>
      </c>
      <c r="G19" t="s">
        <v>222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437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222</v>
      </c>
      <c r="B21" t="s">
        <v>222</v>
      </c>
      <c r="D21" t="s">
        <v>222</v>
      </c>
      <c r="F21" s="66">
        <v>0</v>
      </c>
      <c r="G21" t="s">
        <v>222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227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222</v>
      </c>
      <c r="B23" t="s">
        <v>222</v>
      </c>
      <c r="D23" t="s">
        <v>222</v>
      </c>
      <c r="F23" s="66">
        <v>0</v>
      </c>
      <c r="G23" t="s">
        <v>222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7" t="s">
        <v>229</v>
      </c>
    </row>
    <row r="25" spans="1:14">
      <c r="A25" s="87" t="s">
        <v>243</v>
      </c>
    </row>
    <row r="26" spans="1:14">
      <c r="A26" s="87" t="s">
        <v>244</v>
      </c>
    </row>
    <row r="27" spans="1:14">
      <c r="A27" s="87" t="s">
        <v>245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topLeftCell="D8" workbookViewId="0">
      <selection activeCell="H14" sqref="H14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6" t="s">
        <v>158</v>
      </c>
      <c r="B6" s="107"/>
      <c r="C6" s="107"/>
      <c r="D6" s="107"/>
      <c r="E6" s="107"/>
      <c r="F6" s="107"/>
      <c r="G6" s="107"/>
      <c r="H6" s="107"/>
      <c r="I6" s="108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202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990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222</v>
      </c>
      <c r="D13" s="67">
        <v>0</v>
      </c>
      <c r="E13" t="s">
        <v>222</v>
      </c>
      <c r="F13" s="66">
        <v>0</v>
      </c>
      <c r="G13" s="67">
        <v>0</v>
      </c>
      <c r="H13" s="67">
        <v>0</v>
      </c>
    </row>
    <row r="14" spans="1:54">
      <c r="A14" s="68" t="s">
        <v>991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222</v>
      </c>
      <c r="D15" s="67">
        <v>0</v>
      </c>
      <c r="E15" t="s">
        <v>222</v>
      </c>
      <c r="F15" s="66">
        <v>0</v>
      </c>
      <c r="G15" s="67">
        <v>0</v>
      </c>
      <c r="H15" s="67">
        <v>0</v>
      </c>
    </row>
    <row r="16" spans="1:54">
      <c r="A16" s="68" t="s">
        <v>227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990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222</v>
      </c>
      <c r="D18" s="67">
        <v>0</v>
      </c>
      <c r="E18" t="s">
        <v>222</v>
      </c>
      <c r="F18" s="66">
        <v>0</v>
      </c>
      <c r="G18" s="67">
        <v>0</v>
      </c>
      <c r="H18" s="67">
        <v>0</v>
      </c>
    </row>
    <row r="19" spans="1:8">
      <c r="A19" s="68" t="s">
        <v>991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222</v>
      </c>
      <c r="D20" s="67">
        <v>0</v>
      </c>
      <c r="E20" t="s">
        <v>222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G9" sqref="G9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06" t="s">
        <v>164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202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222</v>
      </c>
      <c r="C12" t="s">
        <v>222</v>
      </c>
      <c r="D12" s="16"/>
      <c r="E12" s="67">
        <v>0</v>
      </c>
      <c r="F12" t="s">
        <v>222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227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222</v>
      </c>
      <c r="C14" t="s">
        <v>222</v>
      </c>
      <c r="D14" s="16"/>
      <c r="E14" s="67">
        <v>0</v>
      </c>
      <c r="F14" t="s">
        <v>222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I12" sqref="I12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6" t="s">
        <v>169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202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222</v>
      </c>
      <c r="B12" t="s">
        <v>222</v>
      </c>
      <c r="C12" t="s">
        <v>222</v>
      </c>
      <c r="D12" s="16"/>
      <c r="E12" s="67">
        <v>0</v>
      </c>
      <c r="F12" t="s">
        <v>222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227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222</v>
      </c>
      <c r="B14" t="s">
        <v>222</v>
      </c>
      <c r="C14" t="s">
        <v>222</v>
      </c>
      <c r="D14" s="16"/>
      <c r="E14" s="67">
        <v>0</v>
      </c>
      <c r="F14" t="s">
        <v>222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9"/>
  <sheetViews>
    <sheetView rightToLeft="1" topLeftCell="A5" workbookViewId="0">
      <selection activeCell="A14" sqref="A14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106" t="s">
        <v>171</v>
      </c>
      <c r="B6" s="107"/>
      <c r="C6" s="107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71">
        <f>B11+B17</f>
        <v>2496.06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72" t="s">
        <v>202</v>
      </c>
      <c r="B11" s="73">
        <f>SUM(B12:B16)</f>
        <v>2421.98</v>
      </c>
    </row>
    <row r="12" spans="1:16">
      <c r="A12" s="74" t="s">
        <v>992</v>
      </c>
      <c r="B12" s="75">
        <v>236.19</v>
      </c>
      <c r="C12" s="76">
        <v>45031</v>
      </c>
    </row>
    <row r="13" spans="1:16">
      <c r="A13" s="74" t="s">
        <v>993</v>
      </c>
      <c r="B13" s="75">
        <v>178.67</v>
      </c>
      <c r="C13" s="76">
        <v>44618</v>
      </c>
    </row>
    <row r="14" spans="1:16">
      <c r="A14" s="74" t="s">
        <v>994</v>
      </c>
      <c r="B14" s="75">
        <v>293.64999999999998</v>
      </c>
      <c r="C14" s="76">
        <v>45308</v>
      </c>
    </row>
    <row r="15" spans="1:16">
      <c r="A15" s="74" t="s">
        <v>995</v>
      </c>
      <c r="B15" s="75">
        <v>1134.94</v>
      </c>
      <c r="C15" s="76">
        <v>45367</v>
      </c>
    </row>
    <row r="16" spans="1:16">
      <c r="A16" s="74" t="s">
        <v>996</v>
      </c>
      <c r="B16" s="75">
        <v>578.53</v>
      </c>
      <c r="C16" s="76">
        <v>45292</v>
      </c>
    </row>
    <row r="17" spans="1:3">
      <c r="A17" s="72" t="s">
        <v>227</v>
      </c>
      <c r="B17" s="77">
        <f>B18</f>
        <v>74.08</v>
      </c>
    </row>
    <row r="18" spans="1:3">
      <c r="A18" s="74" t="s">
        <v>997</v>
      </c>
      <c r="B18" s="66">
        <v>74.08</v>
      </c>
      <c r="C18" s="76">
        <v>45237</v>
      </c>
    </row>
    <row r="19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N21" sqref="N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1" t="s">
        <v>175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202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247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222</v>
      </c>
      <c r="B13" t="s">
        <v>222</v>
      </c>
      <c r="C13" t="s">
        <v>222</v>
      </c>
      <c r="D13" t="s">
        <v>222</v>
      </c>
      <c r="G13" s="66">
        <v>0</v>
      </c>
      <c r="H13" t="s">
        <v>222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232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222</v>
      </c>
      <c r="B15" t="s">
        <v>222</v>
      </c>
      <c r="C15" t="s">
        <v>222</v>
      </c>
      <c r="D15" t="s">
        <v>222</v>
      </c>
      <c r="G15" s="66">
        <v>0</v>
      </c>
      <c r="H15" t="s">
        <v>222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248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222</v>
      </c>
      <c r="B17" t="s">
        <v>222</v>
      </c>
      <c r="C17" t="s">
        <v>222</v>
      </c>
      <c r="D17" t="s">
        <v>222</v>
      </c>
      <c r="G17" s="66">
        <v>0</v>
      </c>
      <c r="H17" t="s">
        <v>222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437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222</v>
      </c>
      <c r="B19" t="s">
        <v>222</v>
      </c>
      <c r="C19" t="s">
        <v>222</v>
      </c>
      <c r="D19" t="s">
        <v>222</v>
      </c>
      <c r="G19" s="66">
        <v>0</v>
      </c>
      <c r="H19" t="s">
        <v>222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227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249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222</v>
      </c>
      <c r="B22" t="s">
        <v>222</v>
      </c>
      <c r="C22" t="s">
        <v>222</v>
      </c>
      <c r="D22" t="s">
        <v>222</v>
      </c>
      <c r="G22" s="66">
        <v>0</v>
      </c>
      <c r="H22" t="s">
        <v>222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250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222</v>
      </c>
      <c r="B24" t="s">
        <v>222</v>
      </c>
      <c r="C24" t="s">
        <v>222</v>
      </c>
      <c r="D24" t="s">
        <v>222</v>
      </c>
      <c r="G24" s="66">
        <v>0</v>
      </c>
      <c r="H24" t="s">
        <v>222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7" t="s">
        <v>229</v>
      </c>
      <c r="C25" s="14"/>
    </row>
    <row r="26" spans="1:15">
      <c r="A26" s="87" t="s">
        <v>243</v>
      </c>
      <c r="C26" s="14"/>
    </row>
    <row r="27" spans="1:15">
      <c r="A27" s="87" t="s">
        <v>245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N22" sqref="N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1" t="s">
        <v>179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202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864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222</v>
      </c>
      <c r="B13" t="s">
        <v>222</v>
      </c>
      <c r="C13" t="s">
        <v>222</v>
      </c>
      <c r="D13" t="s">
        <v>222</v>
      </c>
      <c r="G13" s="66">
        <v>0</v>
      </c>
      <c r="H13" t="s">
        <v>222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865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222</v>
      </c>
      <c r="B15" t="s">
        <v>222</v>
      </c>
      <c r="C15" t="s">
        <v>222</v>
      </c>
      <c r="D15" t="s">
        <v>222</v>
      </c>
      <c r="G15" s="66">
        <v>0</v>
      </c>
      <c r="H15" t="s">
        <v>222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248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222</v>
      </c>
      <c r="B17" t="s">
        <v>222</v>
      </c>
      <c r="C17" t="s">
        <v>222</v>
      </c>
      <c r="D17" t="s">
        <v>222</v>
      </c>
      <c r="G17" s="66">
        <v>0</v>
      </c>
      <c r="H17" t="s">
        <v>222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437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222</v>
      </c>
      <c r="B19" t="s">
        <v>222</v>
      </c>
      <c r="C19" t="s">
        <v>222</v>
      </c>
      <c r="D19" t="s">
        <v>222</v>
      </c>
      <c r="G19" s="66">
        <v>0</v>
      </c>
      <c r="H19" t="s">
        <v>222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227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249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222</v>
      </c>
      <c r="B22" t="s">
        <v>222</v>
      </c>
      <c r="C22" t="s">
        <v>222</v>
      </c>
      <c r="D22" t="s">
        <v>222</v>
      </c>
      <c r="G22" s="66">
        <v>0</v>
      </c>
      <c r="H22" t="s">
        <v>222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250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222</v>
      </c>
      <c r="B24" t="s">
        <v>222</v>
      </c>
      <c r="C24" t="s">
        <v>222</v>
      </c>
      <c r="D24" t="s">
        <v>222</v>
      </c>
      <c r="G24" s="66">
        <v>0</v>
      </c>
      <c r="H24" t="s">
        <v>222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7" t="s">
        <v>229</v>
      </c>
      <c r="C25" s="14"/>
    </row>
    <row r="26" spans="1:15">
      <c r="A26" s="87" t="s">
        <v>243</v>
      </c>
      <c r="C26" s="14"/>
    </row>
    <row r="27" spans="1:15">
      <c r="A27" s="87" t="s">
        <v>245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N22" sqref="N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101" t="s">
        <v>181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202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864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222</v>
      </c>
      <c r="B13" t="s">
        <v>222</v>
      </c>
      <c r="C13" t="s">
        <v>222</v>
      </c>
      <c r="D13" t="s">
        <v>222</v>
      </c>
      <c r="E13" s="13"/>
      <c r="F13" s="13"/>
      <c r="G13" s="66">
        <v>0</v>
      </c>
      <c r="H13" t="s">
        <v>222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865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222</v>
      </c>
      <c r="B15" t="s">
        <v>222</v>
      </c>
      <c r="C15" t="s">
        <v>222</v>
      </c>
      <c r="D15" t="s">
        <v>222</v>
      </c>
      <c r="E15" s="13"/>
      <c r="F15" s="13"/>
      <c r="G15" s="66">
        <v>0</v>
      </c>
      <c r="H15" t="s">
        <v>222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248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222</v>
      </c>
      <c r="B17" t="s">
        <v>222</v>
      </c>
      <c r="C17" t="s">
        <v>222</v>
      </c>
      <c r="D17" t="s">
        <v>222</v>
      </c>
      <c r="E17" s="13"/>
      <c r="F17" s="13"/>
      <c r="G17" s="66">
        <v>0</v>
      </c>
      <c r="H17" t="s">
        <v>222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437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222</v>
      </c>
      <c r="B19" t="s">
        <v>222</v>
      </c>
      <c r="C19" t="s">
        <v>222</v>
      </c>
      <c r="D19" t="s">
        <v>222</v>
      </c>
      <c r="E19" s="13"/>
      <c r="F19" s="13"/>
      <c r="G19" s="66">
        <v>0</v>
      </c>
      <c r="H19" t="s">
        <v>222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227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249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222</v>
      </c>
      <c r="B22" t="s">
        <v>222</v>
      </c>
      <c r="C22" t="s">
        <v>222</v>
      </c>
      <c r="D22" t="s">
        <v>222</v>
      </c>
      <c r="G22" s="66">
        <v>0</v>
      </c>
      <c r="H22" t="s">
        <v>222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250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222</v>
      </c>
      <c r="B24" t="s">
        <v>222</v>
      </c>
      <c r="C24" t="s">
        <v>222</v>
      </c>
      <c r="D24" t="s">
        <v>222</v>
      </c>
      <c r="G24" s="66">
        <v>0</v>
      </c>
      <c r="H24" t="s">
        <v>222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7" t="s">
        <v>229</v>
      </c>
      <c r="C25" s="14"/>
    </row>
    <row r="26" spans="1:22">
      <c r="A26" s="87" t="s">
        <v>243</v>
      </c>
      <c r="C26" s="14"/>
    </row>
    <row r="27" spans="1:22">
      <c r="A27" s="87" t="s">
        <v>244</v>
      </c>
      <c r="C27" s="14"/>
    </row>
    <row r="28" spans="1:22">
      <c r="A28" s="87" t="s">
        <v>245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284EAE82-9C11-47DF-8C08-81432B181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25BB36-AC94-41A0-8BE2-2B0CC346E1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BCA57C-8D5C-4D5A-BDE2-1AEE1DB946E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520042177_b35011_0419</dc:title>
  <dc:creator>Yuli</dc:creator>
  <cp:lastModifiedBy>User</cp:lastModifiedBy>
  <dcterms:created xsi:type="dcterms:W3CDTF">2015-11-10T09:34:27Z</dcterms:created>
  <dcterms:modified xsi:type="dcterms:W3CDTF">2022-03-31T10:54:34Z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