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להשקעה'!$A$6:$C$10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0" i="27" s="1"/>
  <c r="C42" i="1" s="1"/>
  <c r="B15" i="27"/>
</calcChain>
</file>

<file path=xl/sharedStrings.xml><?xml version="1.0" encoding="utf-8"?>
<sst xmlns="http://schemas.openxmlformats.org/spreadsheetml/2006/main" count="3885" uniqueCount="981">
  <si>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</si>
  <si>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</si>
  <si>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</si>
  <si>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</si>
  <si>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</si>
  <si>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</si>
  <si>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</si>
  <si>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</si>
  <si>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</si>
  <si>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</si>
  <si>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</si>
  <si>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</si>
  <si>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</si>
  <si>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</si>
  <si>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</si>
  <si>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</si>
  <si>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</si>
  <si>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</si>
  <si>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</si>
  <si>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</si>
  <si>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</si>
  <si>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</si>
  <si>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</si>
  <si>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</si>
  <si>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</si>
  <si>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</si>
  <si>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</si>
  <si>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</si>
  <si>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</si>
  <si>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</si>
  <si>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</si>
  <si>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</si>
  <si>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</si>
  <si>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</si>
  <si>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</si>
  <si>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</si>
  <si>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</si>
  <si>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</si>
  <si>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</si>
  <si>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</si>
  <si>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</si>
  <si>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</si>
  <si>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</si>
  <si>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</si>
  <si>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</si>
  <si>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</si>
  <si>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</si>
  <si>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</si>
  <si>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</si>
  <si>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</si>
  <si>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</si>
  <si>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</si>
  <si>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</si>
  <si>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</si>
  <si>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</si>
  <si>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</si>
  <si>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</si>
  <si>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</si>
  <si>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</si>
  <si>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</si>
  <si>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</si>
  <si>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</si>
  <si>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</si>
  <si>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</si>
  <si>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</si>
  <si>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</si>
  <si>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</si>
  <si>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</si>
  <si>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</si>
  <si>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</si>
  <si>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</si>
  <si>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</si>
  <si>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</si>
  <si>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</si>
  <si>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</si>
  <si>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</si>
  <si>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</si>
  <si>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</si>
  <si>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</si>
  <si>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</si>
  <si>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</si>
  <si>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</si>
  <si>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</si>
  <si>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</si>
  <si>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</si>
  <si>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</si>
  <si>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</si>
  <si>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</si>
  <si>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</si>
  <si>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</si>
  <si>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</si>
  <si>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</si>
  <si>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</si>
  <si>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</si>
  <si>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</si>
  <si>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</si>
  <si>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</si>
  <si>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</si>
  <si>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</si>
  <si>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</si>
  <si>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</si>
  <si>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</si>
  <si>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</si>
  <si>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</si>
  <si>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</si>
  <si>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</si>
  <si>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</si>
  <si>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</si>
  <si>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</si>
  <si>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</si>
  <si>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</si>
  <si>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</si>
  <si>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</si>
  <si>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</si>
  <si>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</si>
  <si>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</si>
  <si>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</si>
  <si>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</si>
  <si>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</si>
  <si>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</si>
  <si>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</si>
  <si>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</si>
  <si>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</si>
  <si>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</si>
  <si>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</si>
  <si>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</si>
  <si>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</si>
  <si>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</si>
  <si>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</si>
  <si>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</si>
  <si>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</si>
  <si>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</si>
  <si>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</si>
  <si>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</si>
  <si>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</si>
  <si>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</si>
  <si>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</si>
  <si>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</si>
  <si>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</si>
  <si>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</si>
  <si>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</si>
  <si>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</si>
  <si>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</si>
  <si>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</si>
  <si>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</si>
  <si>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</si>
  <si>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</si>
  <si>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</si>
  <si>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</si>
  <si>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</si>
  <si>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</si>
  <si>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</si>
  <si>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</si>
  <si>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</si>
  <si>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</si>
  <si>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</si>
  <si>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</si>
  <si>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</si>
  <si>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</si>
  <si>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</si>
  <si>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</si>
  <si>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</si>
  <si>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</si>
  <si>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</si>
  <si>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</si>
  <si>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</si>
  <si>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</si>
  <si>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</si>
  <si>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</si>
  <si>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</si>
  <si>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</si>
  <si>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</si>
  <si>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</si>
  <si>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</si>
  <si>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</si>
  <si>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</si>
  <si>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</si>
  <si>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</si>
  <si>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</si>
  <si>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</si>
  <si>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</si>
  <si>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</si>
  <si>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</si>
  <si>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</si>
  <si>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</si>
  <si>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</si>
  <si>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</si>
  <si>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</si>
  <si>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</si>
  <si>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</si>
  <si>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</si>
  <si>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</si>
  <si>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</si>
  <si>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</si>
  <si>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</si>
  <si>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</si>
  <si>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</si>
  <si>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</si>
  <si>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</si>
  <si>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</si>
  <si>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</si>
  <si>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</si>
  <si>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</si>
  <si>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</si>
  <si>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</si>
  <si>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</si>
  <si>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</si>
  <si>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</si>
  <si>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</si>
  <si>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</si>
  <si>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</si>
  <si>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</si>
  <si>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</si>
  <si>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</si>
  <si>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</si>
  <si>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</si>
  <si>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</si>
  <si>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</si>
  <si>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</si>
  <si>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</si>
  <si>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</si>
  <si>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</si>
  <si>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</si>
  <si>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</si>
  <si>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</si>
  <si>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</si>
  <si>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</si>
  <si>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</si>
  <si>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</si>
  <si>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</si>
  <si>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</si>
  <si>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</si>
  <si>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</si>
  <si>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</si>
  <si>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</si>
  <si>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</si>
  <si>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</si>
  <si>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611- בנק ישראל- מק"מ</t>
  </si>
  <si>
    <t>8210619</t>
  </si>
  <si>
    <t>RF</t>
  </si>
  <si>
    <t>24/09/20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</si>
  <si>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</si>
  <si>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</si>
  <si>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</si>
  <si>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</si>
  <si>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</si>
  <si>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</si>
  <si>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</si>
  <si>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</si>
  <si>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</si>
  <si>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</si>
  <si>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</si>
  <si>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</si>
  <si>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</si>
  <si>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</si>
  <si>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</si>
  <si>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</si>
  <si>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</si>
  <si>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</si>
  <si>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</si>
  <si>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</si>
  <si>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</si>
  <si>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</si>
  <si>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פועלים הנפקות  אג"ח 36- פועלים הנפקות</t>
  </si>
  <si>
    <t>1940659</t>
  </si>
  <si>
    <t>02/09/20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</si>
  <si>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</si>
  <si>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</si>
  <si>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</si>
  <si>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</si>
  <si>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</si>
  <si>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</si>
  <si>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 שה נד 1- פועלים הנפקות</t>
  </si>
  <si>
    <t>1940444</t>
  </si>
  <si>
    <t>ilAA</t>
  </si>
  <si>
    <t>10/07/17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</si>
  <si>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</si>
  <si>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</si>
  <si>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</si>
  <si>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</si>
  <si>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</si>
  <si>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</si>
  <si>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</si>
  <si>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</si>
  <si>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</si>
  <si>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</si>
  <si>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</si>
  <si>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</si>
  <si>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</si>
  <si>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</si>
  <si>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</si>
  <si>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פועלים הנפקות אג"ח 18- פועלים הנפקות</t>
  </si>
  <si>
    <t>1940600</t>
  </si>
  <si>
    <t>Aa3.il</t>
  </si>
  <si>
    <t>20/06/18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</si>
  <si>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</si>
  <si>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</si>
  <si>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</si>
  <si>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</si>
  <si>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</si>
  <si>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</si>
  <si>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</si>
  <si>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</si>
  <si>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</si>
  <si>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</si>
  <si>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מגה אור אגח ט- מגה אור</t>
  </si>
  <si>
    <t>1165141</t>
  </si>
  <si>
    <t>513257873</t>
  </si>
  <si>
    <t>23/02/20</t>
  </si>
  <si>
    <t>לאומי   אגח 178- לאומי</t>
  </si>
  <si>
    <t>6040323</t>
  </si>
  <si>
    <t>520018078</t>
  </si>
  <si>
    <t>03/09/20</t>
  </si>
  <si>
    <t>שטראוס גרופ אג"ח ד</t>
  </si>
  <si>
    <t>7460363</t>
  </si>
  <si>
    <t>520003781</t>
  </si>
  <si>
    <t>מזון</t>
  </si>
  <si>
    <t>ilAA+</t>
  </si>
  <si>
    <t>סאמיט     אגח י- סאמיט</t>
  </si>
  <si>
    <t>1143395</t>
  </si>
  <si>
    <t>520043720</t>
  </si>
  <si>
    <t>Aa2.il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</si>
  <si>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</si>
  <si>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</si>
  <si>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</si>
  <si>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</si>
  <si>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</si>
  <si>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</si>
  <si>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</si>
  <si>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</si>
  <si>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</si>
  <si>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</si>
  <si>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</si>
  <si>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</si>
  <si>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</si>
  <si>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</si>
  <si>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</si>
  <si>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</si>
  <si>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</si>
  <si>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</si>
  <si>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16/03/20</t>
  </si>
  <si>
    <t>מליסרון אגח טו</t>
  </si>
  <si>
    <t>3230240</t>
  </si>
  <si>
    <t>520037789</t>
  </si>
  <si>
    <t>פז נפט אגח ח- פז 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</si>
  <si>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</si>
  <si>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</si>
  <si>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</si>
  <si>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</si>
  <si>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</si>
  <si>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</si>
  <si>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</si>
  <si>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</si>
  <si>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</si>
  <si>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</si>
  <si>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</si>
  <si>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</si>
  <si>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</si>
  <si>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</si>
  <si>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</si>
  <si>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</si>
  <si>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</si>
  <si>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</si>
  <si>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</si>
  <si>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A2.il</t>
  </si>
  <si>
    <t>04/08/16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</si>
  <si>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</si>
  <si>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</si>
  <si>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</si>
  <si>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</si>
  <si>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</si>
  <si>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</si>
  <si>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</si>
  <si>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</si>
  <si>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     אגח ד- אשדר</t>
  </si>
  <si>
    <t>1135607</t>
  </si>
  <si>
    <t>510609761</t>
  </si>
  <si>
    <t>11/05/15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</si>
  <si>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</si>
  <si>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</si>
  <si>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</si>
  <si>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</si>
  <si>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</si>
  <si>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</si>
  <si>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</si>
  <si>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</si>
  <si>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</si>
  <si>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</si>
  <si>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</si>
  <si>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</si>
  <si>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</si>
  <si>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</si>
  <si>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אלון רבוע כחול אג"ח ה- אלון רבוע כחול</t>
  </si>
  <si>
    <t>1155621</t>
  </si>
  <si>
    <t>520042847</t>
  </si>
  <si>
    <t>A3.il</t>
  </si>
  <si>
    <t>27/11/18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</si>
  <si>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</si>
  <si>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</si>
  <si>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</si>
  <si>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</si>
  <si>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</si>
  <si>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</si>
  <si>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</si>
  <si>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</si>
  <si>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</si>
  <si>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</si>
  <si>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</si>
  <si>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</si>
  <si>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</si>
  <si>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</si>
  <si>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</si>
  <si>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</si>
  <si>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</si>
  <si>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</si>
  <si>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</si>
  <si>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</si>
  <si>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</si>
  <si>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</si>
  <si>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</si>
  <si>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</si>
  <si>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</si>
  <si>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</si>
  <si>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</si>
  <si>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</si>
  <si>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</si>
  <si>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</si>
  <si>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</si>
  <si>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</si>
  <si>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</si>
  <si>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</si>
  <si>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</si>
  <si>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</si>
  <si>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</si>
  <si>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</si>
  <si>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</si>
  <si>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</si>
  <si>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</si>
  <si>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</si>
  <si>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</si>
  <si>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</si>
  <si>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</si>
  <si>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</si>
  <si>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</si>
  <si>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</si>
  <si>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</si>
  <si>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</si>
  <si>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</si>
  <si>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</si>
  <si>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</si>
  <si>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</si>
  <si>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</si>
  <si>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</si>
  <si>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</si>
  <si>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</si>
  <si>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</si>
  <si>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</si>
  <si>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</si>
  <si>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</si>
  <si>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</si>
  <si>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</si>
  <si>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</si>
  <si>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</si>
  <si>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</si>
  <si>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</si>
  <si>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</si>
  <si>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</si>
  <si>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</si>
  <si>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</si>
  <si>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</si>
  <si>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</si>
  <si>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</si>
  <si>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</si>
  <si>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</si>
  <si>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</si>
  <si>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</si>
  <si>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</si>
  <si>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</si>
  <si>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</si>
  <si>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</si>
  <si>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</si>
  <si>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</si>
  <si>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</si>
  <si>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</si>
  <si>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</si>
  <si>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</si>
  <si>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</si>
  <si>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</si>
  <si>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</si>
  <si>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</si>
  <si>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</si>
  <si>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</si>
  <si>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</si>
  <si>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</si>
  <si>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</si>
  <si>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</si>
  <si>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</si>
  <si>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</si>
  <si>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</si>
  <si>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</si>
  <si>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</si>
  <si>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</si>
  <si>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</si>
  <si>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</si>
  <si>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</si>
  <si>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</si>
  <si>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</si>
  <si>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</si>
  <si>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</si>
  <si>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</si>
  <si>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</si>
  <si>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</si>
  <si>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</si>
  <si>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</si>
  <si>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</si>
  <si>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</si>
  <si>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</si>
  <si>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</si>
  <si>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</si>
  <si>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</si>
  <si>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</si>
  <si>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</si>
  <si>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</si>
  <si>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</si>
  <si>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</si>
  <si>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</si>
  <si>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</si>
  <si>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</si>
  <si>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</si>
  <si>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</si>
  <si>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</si>
  <si>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</si>
  <si>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</si>
  <si>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</si>
  <si>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</si>
  <si>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</si>
  <si>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</si>
  <si>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</si>
  <si>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</si>
  <si>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</si>
  <si>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</si>
  <si>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</si>
  <si>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</si>
  <si>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</si>
  <si>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</si>
  <si>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</si>
  <si>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</si>
  <si>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</si>
  <si>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</si>
  <si>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</si>
  <si>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</si>
  <si>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</si>
  <si>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</si>
  <si>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</si>
  <si>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</si>
  <si>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</si>
  <si>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</si>
  <si>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</si>
  <si>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</si>
  <si>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</si>
  <si>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</si>
  <si>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</si>
  <si>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</si>
  <si>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</si>
  <si>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</si>
  <si>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</si>
  <si>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</si>
  <si>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</si>
  <si>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</si>
  <si>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</si>
  <si>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</si>
  <si>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</si>
  <si>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</si>
  <si>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</si>
  <si>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</si>
  <si>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</si>
  <si>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</si>
  <si>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</si>
  <si>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</si>
  <si>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</si>
  <si>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</si>
  <si>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</si>
  <si>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מגוריט- מגוריט</t>
  </si>
  <si>
    <t>1139195</t>
  </si>
  <si>
    <t>515434074</t>
  </si>
  <si>
    <t>נאוי- נאוי</t>
  </si>
  <si>
    <t>208017</t>
  </si>
  <si>
    <t>520036070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</si>
  <si>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</si>
  <si>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</si>
  <si>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</si>
  <si>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</si>
  <si>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</si>
  <si>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</si>
  <si>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</si>
  <si>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</si>
  <si>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</si>
  <si>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</si>
  <si>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</si>
  <si>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</si>
  <si>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</si>
  <si>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</si>
  <si>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</si>
  <si>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</si>
  <si>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</si>
  <si>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</si>
  <si>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</si>
  <si>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</si>
  <si>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</si>
  <si>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</si>
  <si>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</si>
  <si>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</si>
  <si>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</si>
  <si>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</si>
  <si>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</si>
  <si>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</si>
  <si>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</si>
  <si>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</si>
  <si>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</si>
  <si>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</si>
  <si>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</si>
  <si>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</si>
  <si>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</si>
  <si>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</si>
  <si>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</si>
  <si>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</si>
  <si>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</si>
  <si>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</si>
  <si>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</si>
  <si>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</si>
  <si>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</si>
  <si>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</si>
  <si>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</si>
  <si>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</si>
  <si>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</si>
  <si>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</si>
  <si>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</si>
  <si>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</si>
  <si>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</si>
  <si>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</si>
  <si>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</si>
  <si>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</si>
  <si>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</si>
  <si>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</si>
  <si>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</si>
  <si>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</si>
  <si>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</si>
  <si>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</si>
  <si>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</si>
  <si>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</si>
  <si>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</si>
  <si>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</si>
  <si>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</si>
  <si>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</si>
  <si>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</si>
  <si>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</si>
  <si>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</si>
  <si>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</si>
  <si>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</si>
  <si>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</si>
  <si>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</si>
  <si>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</si>
  <si>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</si>
  <si>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</si>
  <si>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</si>
  <si>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</si>
  <si>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</si>
  <si>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</si>
  <si>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</si>
  <si>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</si>
  <si>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</si>
  <si>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</si>
  <si>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</si>
  <si>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קסם ת"א 75</t>
  </si>
  <si>
    <t>510938608</t>
  </si>
  <si>
    <t>מניות</t>
  </si>
  <si>
    <t>סה"כ שמחקות מדדי מניות בחו"ל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</si>
  <si>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</si>
  <si>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</si>
  <si>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</si>
  <si>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</si>
  <si>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</si>
  <si>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</si>
  <si>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</si>
  <si>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</si>
  <si>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</si>
  <si>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</si>
  <si>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</si>
  <si>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</si>
  <si>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</si>
  <si>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</si>
  <si>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</si>
  <si>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</si>
  <si>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</si>
  <si>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</si>
  <si>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</si>
  <si>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</si>
  <si>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</si>
  <si>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</si>
  <si>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</si>
  <si>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</si>
  <si>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</si>
  <si>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</si>
  <si>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</si>
  <si>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</si>
  <si>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</si>
  <si>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</si>
  <si>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</si>
  <si>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</si>
  <si>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</si>
  <si>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</si>
  <si>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</si>
  <si>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</si>
  <si>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</si>
  <si>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</si>
  <si>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</si>
  <si>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XLI - INDUSTRIAL SELECT- STATE STREET-SPDRS</t>
  </si>
  <si>
    <t>US81369Y7040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</si>
  <si>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</si>
  <si>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</si>
  <si>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</si>
  <si>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</si>
  <si>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</si>
  <si>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</si>
  <si>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אג"ח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</si>
  <si>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</si>
  <si>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</si>
  <si>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</si>
  <si>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</si>
  <si>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</si>
  <si>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</si>
  <si>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</si>
  <si>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</si>
  <si>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</si>
  <si>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</si>
  <si>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</si>
  <si>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</si>
  <si>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</si>
  <si>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</si>
  <si>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</si>
  <si>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</si>
  <si>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</si>
  <si>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</si>
  <si>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</si>
  <si>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</si>
  <si>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</si>
  <si>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</si>
  <si>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</si>
  <si>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</si>
  <si>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</si>
  <si>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</si>
  <si>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</si>
  <si>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</si>
  <si>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</si>
  <si>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</si>
  <si>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</si>
  <si>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</si>
  <si>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</si>
  <si>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</si>
  <si>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</si>
  <si>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</si>
  <si>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</si>
  <si>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</si>
  <si>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</si>
  <si>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</si>
  <si>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</si>
  <si>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</si>
  <si>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</si>
  <si>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</si>
  <si>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</si>
  <si>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</si>
  <si>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</si>
  <si>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</si>
  <si>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</si>
  <si>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</si>
  <si>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</si>
  <si>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</si>
  <si>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</si>
  <si>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</si>
  <si>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</si>
  <si>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</si>
  <si>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</si>
  <si>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</si>
  <si>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</si>
  <si>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פרמיה- האוצר - ממשלתית צמודה</t>
  </si>
  <si>
    <t>3920321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</si>
  <si>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</si>
  <si>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</si>
  <si>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</si>
  <si>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</si>
  <si>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</si>
  <si>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17/06/20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</si>
  <si>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</si>
  <si>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</si>
  <si>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</si>
  <si>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</si>
  <si>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</si>
  <si>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</si>
  <si>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</si>
  <si>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</si>
  <si>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</si>
  <si>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</si>
  <si>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</si>
  <si>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</si>
  <si>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</si>
  <si>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</si>
  <si>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</si>
  <si>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</si>
  <si>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</si>
  <si>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</si>
  <si>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</si>
  <si>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</si>
  <si>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</si>
  <si>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</si>
  <si>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</si>
  <si>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</si>
  <si>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</si>
  <si>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</si>
  <si>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</si>
  <si>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</si>
  <si>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2/20-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</si>
  <si>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</si>
  <si>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</si>
  <si>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</si>
  <si>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</si>
  <si>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</si>
  <si>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</si>
  <si>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</si>
  <si>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</si>
  <si>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</si>
  <si>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</si>
  <si>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</si>
  <si>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</si>
  <si>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ציוד תקשורת</t>
  </si>
  <si>
    <t>ilNR1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</si>
  <si>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</si>
  <si>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</si>
  <si>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</si>
  <si>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</si>
  <si>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</si>
  <si>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</si>
  <si>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</si>
  <si>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</si>
  <si>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</si>
  <si>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</si>
  <si>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</si>
  <si>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</si>
  <si>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</si>
  <si>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</si>
  <si>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</si>
  <si>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</si>
  <si>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</si>
  <si>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</si>
  <si>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</si>
  <si>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</si>
  <si>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בראון  הוטלס- מלונות בראון</t>
  </si>
  <si>
    <t>513956938</t>
  </si>
  <si>
    <t>סופטוויל-מניה לא סחירה- סופטוויל</t>
  </si>
  <si>
    <t>5079</t>
  </si>
  <si>
    <t>צים - מניה לא סחירה- צים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</si>
  <si>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</si>
  <si>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</si>
  <si>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</si>
  <si>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</si>
  <si>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</si>
  <si>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</si>
  <si>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</si>
  <si>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</si>
  <si>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</si>
  <si>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</si>
  <si>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</si>
  <si>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</si>
  <si>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</si>
  <si>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07/07/20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</si>
  <si>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</si>
  <si>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</si>
  <si>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</si>
  <si>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</si>
  <si>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</si>
  <si>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</si>
  <si>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</si>
  <si>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</si>
  <si>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</si>
  <si>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</si>
  <si>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</si>
  <si>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</si>
  <si>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</si>
  <si>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</si>
  <si>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</si>
  <si>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</si>
  <si>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</si>
  <si>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</si>
  <si>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</si>
  <si>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</si>
  <si>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</si>
  <si>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</si>
  <si>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</si>
  <si>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</si>
  <si>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</si>
  <si>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</si>
  <si>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</si>
  <si>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</si>
  <si>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</si>
  <si>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</si>
  <si>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</si>
  <si>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דולר/שקל 3.3957 17/11/20 153642</t>
  </si>
  <si>
    <t>153642</t>
  </si>
  <si>
    <t>פורוורד דולר/שקל 3.4 17/11/20 153634</t>
  </si>
  <si>
    <t>153634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</si>
  <si>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</si>
  <si>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</si>
  <si>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</si>
  <si>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</si>
  <si>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</si>
  <si>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</si>
  <si>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24/06/20</t>
  </si>
  <si>
    <t>אחיסמך B</t>
  </si>
  <si>
    <t>96018</t>
  </si>
  <si>
    <t>29/06/20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</si>
  <si>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</si>
  <si>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</si>
  <si>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</si>
  <si>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</si>
  <si>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</si>
  <si>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</si>
  <si>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</si>
  <si>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</si>
  <si>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</si>
  <si>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</si>
  <si>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</si>
  <si>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</si>
  <si>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</si>
  <si>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</si>
  <si>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</si>
  <si>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</si>
  <si>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</si>
  <si>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</si>
  <si>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</si>
  <si>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</si>
  <si>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</si>
  <si>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</si>
  <si>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</si>
  <si>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</si>
  <si>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</si>
  <si>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</si>
  <si>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</si>
  <si>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קרן חוב פונטיפקס 4</t>
  </si>
  <si>
    <t>הפניקס קו-אינווסט</t>
  </si>
  <si>
    <t>ויולה קרדיט 6</t>
  </si>
  <si>
    <t xml:space="preserve"> first time 
</t>
  </si>
  <si>
    <t xml:space="preserve">ION 
</t>
  </si>
  <si>
    <t>JTLV2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</si>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</sst>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4" fontId="0" fillId="0" borderId="0" xfId="0" applyNumberFormat="1" applyFill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0" fillId="0" borderId="0" xfId="0" applyNumberFormat="1"/>
    <xf numFmtId="9" fontId="5" fillId="0" borderId="0" xfId="11" applyFont="1" applyAlignment="1">
      <alignment horizontal="center" vertical="center" wrapText="1"/>
    </xf>
    <xf numFmtId="10" fontId="5" fillId="0" borderId="0" xfId="11" applyNumberFormat="1" applyFont="1" applyAlignment="1">
      <alignment horizontal="center" vertical="center" wrapText="1"/>
    </xf>
    <xf numFmtId="9" fontId="2" fillId="0" borderId="0" xfId="11" applyFont="1" applyAlignment="1">
      <alignment horizontal="center"/>
    </xf>
    <xf numFmtId="10" fontId="2" fillId="0" borderId="0" xfId="1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5" headerRowBorderDxfId="414" tableBorderDxfId="413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8" dataDxfId="399" headerRowBorderDxfId="411" tableBorderDxfId="412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77" dataDxfId="378" headerRowBorderDxfId="396" tableBorderDxfId="397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5"/>
    <tableColumn id="2" name="מספר ני&quot;ע" dataDxfId="394"/>
    <tableColumn id="3" name="זירת מסחר" dataDxfId="393"/>
    <tableColumn id="4" name="דירוג" dataDxfId="392"/>
    <tableColumn id="5" name="שם מדרג" dataDxfId="391"/>
    <tableColumn id="6" name="תאריך רכישה" dataDxfId="390"/>
    <tableColumn id="7" name="מח&quot;מ" dataDxfId="389"/>
    <tableColumn id="8" name="סוג מטבע" dataDxfId="388"/>
    <tableColumn id="9" name="שיעור ריבית" dataDxfId="387"/>
    <tableColumn id="10" name="תשואה לפידיון" dataDxfId="386"/>
    <tableColumn id="11" name="ערך נקוב****" dataDxfId="385"/>
    <tableColumn id="12" name="שער***" dataDxfId="384"/>
    <tableColumn id="13" name="פדיון/ריבית/דיבידנד לקבל*****  " dataDxfId="383"/>
    <tableColumn id="14" name="שווי שוק" dataDxfId="382"/>
    <tableColumn id="15" name="שעור מערך נקוב**** מונפק" dataDxfId="381"/>
    <tableColumn id="16" name="שעור מנכסי אפיק ההשקעה" dataDxfId="380"/>
    <tableColumn id="17" name="שעור מסך נכסי השקעה**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3" dataDxfId="354" headerRowBorderDxfId="375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4"/>
    <tableColumn id="2" name="מספר ני&quot;ע" dataDxfId="373"/>
    <tableColumn id="3" name="זירת מסחר" dataDxfId="372"/>
    <tableColumn id="4" name="ספק מידע" dataDxfId="371"/>
    <tableColumn id="5" name="מספר מנפיק" dataDxfId="370"/>
    <tableColumn id="6" name="ענף מסחר" dataDxfId="369"/>
    <tableColumn id="7" name="דירוג" dataDxfId="368"/>
    <tableColumn id="8" name="שם מדרג" dataDxfId="367"/>
    <tableColumn id="9" name="תאריך רכישה" dataDxfId="366"/>
    <tableColumn id="10" name="מח&quot;מ" dataDxfId="365"/>
    <tableColumn id="11" name="סוג מטבע" dataDxfId="364"/>
    <tableColumn id="12" name="שיעור ריבית" dataDxfId="363"/>
    <tableColumn id="13" name="תשואה לפידיון" dataDxfId="362"/>
    <tableColumn id="14" name="ערך נקוב****" dataDxfId="361"/>
    <tableColumn id="15" name="שער***" dataDxfId="360"/>
    <tableColumn id="16" name="פדיון/ריבית/דיבידנד לקבל*****  " dataDxfId="359"/>
    <tableColumn id="17" name="שווי שוק" dataDxfId="358"/>
    <tableColumn id="18" name="שעור מערך נקוב מונפק" dataDxfId="357"/>
    <tableColumn id="19" name="שעור מנכסי אפיק ההשקעה" dataDxfId="356"/>
    <tableColumn id="20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3" totalsRowShown="0" headerRowDxfId="329" dataDxfId="330" headerRowBorderDxfId="351" tableBorderDxfId="352">
  <autoFilter ref="A7:T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0"/>
    <tableColumn id="2" name="מספר ני&quot;ע" dataDxfId="349"/>
    <tableColumn id="3" name="זירת מסחר" dataDxfId="348"/>
    <tableColumn id="4" name="ספק מידע" dataDxfId="347"/>
    <tableColumn id="5" name="מספר מנפיק" dataDxfId="346"/>
    <tableColumn id="6" name="ענף מסחר" dataDxfId="345"/>
    <tableColumn id="7" name="דירוג" dataDxfId="344"/>
    <tableColumn id="8" name="שם מדרג" dataDxfId="343"/>
    <tableColumn id="9" name="תאריך רכישה" dataDxfId="342"/>
    <tableColumn id="10" name="מח&quot;מ" dataDxfId="341"/>
    <tableColumn id="11" name="סוג מטבע" dataDxfId="340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/>
    <tableColumn id="20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6" totalsRowShown="0" headerRowDxfId="318" dataDxfId="319" headerRowBorderDxfId="327" tableBorderDxfId="328">
  <autoFilter ref="A7:N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8" totalsRowShown="0" headerRowDxfId="306" dataDxfId="307" headerRowBorderDxfId="316" tableBorderDxfId="317">
  <autoFilter ref="A7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/>
    <tableColumn id="10" name="שווי שוק" dataDxfId="311"/>
    <tableColumn id="11" name="שעור מערך נקוב מונפק" dataDxfId="310"/>
    <tableColumn id="12" name="שעור מנכסי אפיק ההשקעה" dataDxfId="309"/>
    <tableColumn id="13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296" dataDxfId="297" headerRowBorderDxfId="304" tableBorderDxfId="305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61" dataDxfId="262" headerRowBorderDxfId="268" tableBorderDxfId="269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נכסי אפיק ההשקעה" dataDxfId="264"/>
    <tableColumn id="10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5" dataDxfId="246" headerRowBorderDxfId="259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8"/>
    <tableColumn id="4" name="דירוג"/>
    <tableColumn id="5" name="שם מדרג" dataDxfId="257"/>
    <tableColumn id="6" name="תאריך רכישה" dataDxfId="256"/>
    <tableColumn id="7" name="מח&quot;מ" dataDxfId="255"/>
    <tableColumn id="8" name="סוג מטבע"/>
    <tableColumn id="9" name="שיעור ריבית" dataDxfId="254"/>
    <tableColumn id="10" name="תשואה לפידיון" dataDxfId="253"/>
    <tableColumn id="11" name="ערך נקוב****" dataDxfId="252"/>
    <tableColumn id="12" name="שער***" dataDxfId="251"/>
    <tableColumn id="13" name="שווי שוק" dataDxfId="250"/>
    <tableColumn id="14" name="שעור מערך נקוב מונפק" dataDxfId="249"/>
    <tableColumn id="15" name="שעור מנכסי אפיק ההשקעה" dataDxfId="248"/>
    <tableColumn id="16" name="שעור מסך נכסי השקעה**" dataDxfId="2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26" dataDxfId="227" headerRowBorderDxfId="243" tableBorderDxfId="244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2"/>
    <tableColumn id="2" name="מספר ני&quot;ע" dataDxfId="241"/>
    <tableColumn id="3" name="דירוג" dataDxfId="240"/>
    <tableColumn id="4" name="שם מדרג" dataDxfId="239"/>
    <tableColumn id="5" name="תאריך רכישה" dataDxfId="238"/>
    <tableColumn id="6" name="מח&quot;מ" dataDxfId="237"/>
    <tableColumn id="7" name="סוג מטבע" dataDxfId="236"/>
    <tableColumn id="8" name="שיעור ריבית" dataDxfId="235"/>
    <tableColumn id="9" name="תשואה לפידיון" dataDxfId="234"/>
    <tableColumn id="10" name="ערך נקוב****" dataDxfId="233"/>
    <tableColumn id="11" name="שער***" dataDxfId="232"/>
    <tableColumn id="12" name="שווי הוגן" dataDxfId="231"/>
    <tableColumn id="13" name="שעור מערך נקוב מונפק" dataDxfId="230"/>
    <tableColumn id="14" name="שעור מנכסי אפיק ההשקעה" dataDxfId="229"/>
    <tableColumn id="15" name="שעור מסך נכסי השקעה**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4" dataDxfId="205" headerRowBorderDxfId="224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3"/>
    <tableColumn id="2" name="מספר ני&quot;ע" dataDxfId="222"/>
    <tableColumn id="3" name="ספק המידע" dataDxfId="221"/>
    <tableColumn id="4" name="מספר מנפיק" dataDxfId="220"/>
    <tableColumn id="5" name="ענף מסחר" dataDxfId="219"/>
    <tableColumn id="6" name="דירוג" dataDxfId="218"/>
    <tableColumn id="7" name="שם מדרג" dataDxfId="217"/>
    <tableColumn id="8" name="תאריך רכישה" dataDxfId="216"/>
    <tableColumn id="9" name="מח&quot;מ" dataDxfId="215"/>
    <tableColumn id="10" name="סוג מטבע" dataDxfId="214"/>
    <tableColumn id="11" name="שיעור ריבית" dataDxfId="213"/>
    <tableColumn id="12" name="תשואה לפידיון" dataDxfId="212"/>
    <tableColumn id="13" name="ערך נקוב****" dataDxfId="211"/>
    <tableColumn id="14" name="שער***" dataDxfId="210"/>
    <tableColumn id="15" name="שווי הוגן" dataDxfId="209"/>
    <tableColumn id="16" name="שעור מערך נקוב מונפק" dataDxfId="208"/>
    <tableColumn id="17" name="שעור מנכסי אפיק ההשקעה" dataDxfId="207"/>
    <tableColumn id="18" name="שעור מסך נכסי השקעה**" dataDxfId="2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182" dataDxfId="183" headerRowBorderDxfId="202" tableBorderDxfId="203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1"/>
    <tableColumn id="2" name="מספר ני&quot;ע" dataDxfId="200"/>
    <tableColumn id="3" name="ספק המידע" dataDxfId="199"/>
    <tableColumn id="4" name="מספר מנפיק" dataDxfId="198"/>
    <tableColumn id="5" name="ענף מסחר" dataDxfId="197"/>
    <tableColumn id="6" name="דירוג" dataDxfId="196"/>
    <tableColumn id="7" name="שם מדרג" dataDxfId="195"/>
    <tableColumn id="8" name="תאריך רכישה" dataDxfId="194"/>
    <tableColumn id="9" name="מח&quot;מ" dataDxfId="193"/>
    <tableColumn id="10" name="סוג מטבע" dataDxfId="192"/>
    <tableColumn id="11" name="שיעור ריבית" dataDxfId="191"/>
    <tableColumn id="12" name="תשואה לפידיון" dataDxfId="190"/>
    <tableColumn id="13" name="ערך נקוב****" dataDxfId="189"/>
    <tableColumn id="14" name="שער***" dataDxfId="188"/>
    <tableColumn id="15" name="שווי הוגן" dataDxfId="187"/>
    <tableColumn id="16" name="שעור מערך נקוב מונפק" dataDxfId="186"/>
    <tableColumn id="17" name="שעור מנכסי אפיק ההשקעה" dataDxfId="185"/>
    <tableColumn id="18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66" dataDxfId="167" headerRowBorderDxfId="180" tableBorderDxfId="181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9"/>
    <tableColumn id="2" name="מספר ני&quot;ע" dataDxfId="178"/>
    <tableColumn id="3" name="ספק המידע" dataDxfId="177"/>
    <tableColumn id="4" name="מספר מנפיק" dataDxfId="176"/>
    <tableColumn id="5" name="ענף מסחר" dataDxfId="175"/>
    <tableColumn id="6" name="סוג מטבע" dataDxfId="174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8" totalsRowShown="0" headerRowDxfId="155" dataDxfId="156" headerRowBorderDxfId="164" tableBorderDxfId="165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0" dataDxfId="131" headerRowBorderDxfId="138" tableBorderDxfId="139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98" dataDxfId="99" headerRowBorderDxfId="112" tableBorderDxfId="113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60" tableBorderDxfId="61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E22" sqref="E1:XFD1048576"/>
    </sheetView>
  </sheetViews>
  <sheetFormatPr defaultColWidth="0" defaultRowHeight="18" zeroHeight="1"/>
  <cols>
    <col min="1" max="1" width="26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3" t="s">
        <v>4</v>
      </c>
      <c r="C5" s="84"/>
      <c r="D5" s="85"/>
    </row>
    <row r="6" spans="1:36" s="3" customFormat="1">
      <c r="B6" s="40" t="s">
        <v>980</v>
      </c>
      <c r="C6" s="86" t="s">
        <v>5</v>
      </c>
      <c r="D6" s="87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952</v>
      </c>
      <c r="B10" s="57" t="s">
        <v>13</v>
      </c>
      <c r="C10" s="63">
        <v>4215.8646216899997</v>
      </c>
      <c r="D10" s="64">
        <v>6.2300000000000001E-2</v>
      </c>
    </row>
    <row r="11" spans="1:36">
      <c r="B11" s="57" t="s">
        <v>14</v>
      </c>
      <c r="C11" s="50"/>
      <c r="D11" s="50"/>
    </row>
    <row r="12" spans="1:36">
      <c r="A12" s="9" t="s">
        <v>953</v>
      </c>
      <c r="B12" s="58" t="s">
        <v>15</v>
      </c>
      <c r="C12" s="65">
        <v>336.62966060000002</v>
      </c>
      <c r="D12" s="66">
        <v>5.0000000000000001E-3</v>
      </c>
    </row>
    <row r="13" spans="1:36">
      <c r="A13" s="9" t="s">
        <v>954</v>
      </c>
      <c r="B13" s="58" t="s">
        <v>16</v>
      </c>
      <c r="C13" s="65">
        <v>0</v>
      </c>
      <c r="D13" s="66">
        <v>0</v>
      </c>
    </row>
    <row r="14" spans="1:36">
      <c r="A14" s="9" t="s">
        <v>955</v>
      </c>
      <c r="B14" s="58" t="s">
        <v>17</v>
      </c>
      <c r="C14" s="65">
        <v>4106.8515630800002</v>
      </c>
      <c r="D14" s="66">
        <v>6.0699999999999997E-2</v>
      </c>
    </row>
    <row r="15" spans="1:36">
      <c r="A15" s="9" t="s">
        <v>675</v>
      </c>
      <c r="B15" s="58" t="s">
        <v>18</v>
      </c>
      <c r="C15" s="65">
        <v>11029.379195222</v>
      </c>
      <c r="D15" s="66">
        <v>0.16300000000000001</v>
      </c>
    </row>
    <row r="16" spans="1:36">
      <c r="A16" s="9" t="s">
        <v>956</v>
      </c>
      <c r="B16" s="58" t="s">
        <v>194</v>
      </c>
      <c r="C16" s="65">
        <v>7347.1520696032003</v>
      </c>
      <c r="D16" s="66">
        <v>0.1086</v>
      </c>
    </row>
    <row r="17" spans="1:4">
      <c r="A17" s="9" t="s">
        <v>957</v>
      </c>
      <c r="B17" s="58" t="s">
        <v>19</v>
      </c>
      <c r="C17" s="65">
        <v>937.50971387360005</v>
      </c>
      <c r="D17" s="66">
        <v>1.3899999999999999E-2</v>
      </c>
    </row>
    <row r="18" spans="1:4">
      <c r="A18" s="9" t="s">
        <v>958</v>
      </c>
      <c r="B18" s="58" t="s">
        <v>20</v>
      </c>
      <c r="C18" s="65">
        <v>0</v>
      </c>
      <c r="D18" s="66">
        <v>0</v>
      </c>
    </row>
    <row r="19" spans="1:4">
      <c r="A19" s="9" t="s">
        <v>959</v>
      </c>
      <c r="B19" s="58" t="s">
        <v>21</v>
      </c>
      <c r="C19" s="65">
        <v>0</v>
      </c>
      <c r="D19" s="66">
        <v>0</v>
      </c>
    </row>
    <row r="20" spans="1:4">
      <c r="A20" s="9" t="s">
        <v>960</v>
      </c>
      <c r="B20" s="58" t="s">
        <v>22</v>
      </c>
      <c r="C20" s="65">
        <v>998.0100589011173</v>
      </c>
      <c r="D20" s="66">
        <v>1.4800000000000001E-2</v>
      </c>
    </row>
    <row r="21" spans="1:4">
      <c r="A21" s="9" t="s">
        <v>961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962</v>
      </c>
      <c r="B23" s="58" t="s">
        <v>25</v>
      </c>
      <c r="C23" s="65">
        <v>28080.188263439544</v>
      </c>
      <c r="D23" s="66">
        <v>0.41510000000000002</v>
      </c>
    </row>
    <row r="24" spans="1:4">
      <c r="A24" s="9" t="s">
        <v>963</v>
      </c>
      <c r="B24" s="58" t="s">
        <v>26</v>
      </c>
      <c r="C24" s="65">
        <v>0</v>
      </c>
      <c r="D24" s="66">
        <v>0</v>
      </c>
    </row>
    <row r="25" spans="1:4">
      <c r="A25" s="9" t="s">
        <v>964</v>
      </c>
      <c r="B25" s="58" t="s">
        <v>17</v>
      </c>
      <c r="C25" s="65">
        <v>333.5184083271738</v>
      </c>
      <c r="D25" s="66">
        <v>4.8999999999999998E-3</v>
      </c>
    </row>
    <row r="26" spans="1:4">
      <c r="A26" s="9" t="s">
        <v>965</v>
      </c>
      <c r="B26" s="58" t="s">
        <v>27</v>
      </c>
      <c r="C26" s="65">
        <v>3409.0472606326475</v>
      </c>
      <c r="D26" s="66">
        <v>5.04E-2</v>
      </c>
    </row>
    <row r="27" spans="1:4">
      <c r="A27" s="9" t="s">
        <v>966</v>
      </c>
      <c r="B27" s="58" t="s">
        <v>28</v>
      </c>
      <c r="C27" s="65">
        <v>6071.646953172246</v>
      </c>
      <c r="D27" s="66">
        <v>8.9800000000000005E-2</v>
      </c>
    </row>
    <row r="28" spans="1:4">
      <c r="A28" s="9" t="s">
        <v>967</v>
      </c>
      <c r="B28" s="58" t="s">
        <v>29</v>
      </c>
      <c r="C28" s="65">
        <v>0</v>
      </c>
      <c r="D28" s="66">
        <v>0</v>
      </c>
    </row>
    <row r="29" spans="1:4">
      <c r="A29" s="9" t="s">
        <v>968</v>
      </c>
      <c r="B29" s="58" t="s">
        <v>30</v>
      </c>
      <c r="C29" s="65">
        <v>0</v>
      </c>
      <c r="D29" s="66">
        <v>0</v>
      </c>
    </row>
    <row r="30" spans="1:4">
      <c r="A30" s="9" t="s">
        <v>969</v>
      </c>
      <c r="B30" s="58" t="s">
        <v>31</v>
      </c>
      <c r="C30" s="65">
        <v>-87.143555091643691</v>
      </c>
      <c r="D30" s="66">
        <v>-1.2999999999999999E-3</v>
      </c>
    </row>
    <row r="31" spans="1:4">
      <c r="A31" s="9" t="s">
        <v>970</v>
      </c>
      <c r="B31" s="58" t="s">
        <v>32</v>
      </c>
      <c r="C31" s="65">
        <v>0</v>
      </c>
      <c r="D31" s="66">
        <v>0</v>
      </c>
    </row>
    <row r="32" spans="1:4">
      <c r="A32" s="9" t="s">
        <v>971</v>
      </c>
      <c r="B32" s="57" t="s">
        <v>33</v>
      </c>
      <c r="C32" s="65">
        <v>868.78942246404995</v>
      </c>
      <c r="D32" s="66">
        <v>1.2800000000000001E-2</v>
      </c>
    </row>
    <row r="33" spans="1:4">
      <c r="A33" s="9" t="s">
        <v>972</v>
      </c>
      <c r="B33" s="57" t="s">
        <v>34</v>
      </c>
      <c r="C33" s="65">
        <v>0</v>
      </c>
      <c r="D33" s="66">
        <v>0</v>
      </c>
    </row>
    <row r="34" spans="1:4">
      <c r="A34" s="9" t="s">
        <v>973</v>
      </c>
      <c r="B34" s="57" t="s">
        <v>35</v>
      </c>
      <c r="C34" s="65">
        <v>0</v>
      </c>
      <c r="D34" s="66">
        <v>0</v>
      </c>
    </row>
    <row r="35" spans="1:4">
      <c r="A35" s="9" t="s">
        <v>974</v>
      </c>
      <c r="B35" s="57" t="s">
        <v>36</v>
      </c>
      <c r="C35" s="65">
        <v>0</v>
      </c>
      <c r="D35" s="66">
        <v>0</v>
      </c>
    </row>
    <row r="36" spans="1:4">
      <c r="A36" s="9" t="s">
        <v>975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976</v>
      </c>
      <c r="B38" s="60" t="s">
        <v>39</v>
      </c>
      <c r="C38" s="65">
        <v>0</v>
      </c>
      <c r="D38" s="66">
        <v>0</v>
      </c>
    </row>
    <row r="39" spans="1:4">
      <c r="A39" s="9" t="s">
        <v>977</v>
      </c>
      <c r="B39" s="60" t="s">
        <v>40</v>
      </c>
      <c r="C39" s="65">
        <v>0</v>
      </c>
      <c r="D39" s="66">
        <v>0</v>
      </c>
    </row>
    <row r="40" spans="1:4">
      <c r="A40" s="9" t="s">
        <v>978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67647.443635913907</v>
      </c>
      <c r="D41" s="66">
        <v>1</v>
      </c>
    </row>
    <row r="42" spans="1:4">
      <c r="A42" s="9" t="s">
        <v>979</v>
      </c>
      <c r="B42" s="61" t="s">
        <v>43</v>
      </c>
      <c r="C42" s="65">
        <f>'יתרת התחייבות להשקעה'!B10</f>
        <v>2161.3674364814237</v>
      </c>
      <c r="D42" s="66">
        <v>0</v>
      </c>
    </row>
    <row r="43" spans="1:4">
      <c r="B43" s="10" t="s">
        <v>200</v>
      </c>
    </row>
    <row r="44" spans="1:4">
      <c r="C44" s="88" t="s">
        <v>44</v>
      </c>
      <c r="D44" s="87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9" t="s">
        <v>46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s="16" customFormat="1">
      <c r="A6" s="91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4215.8646216899997</v>
      </c>
      <c r="J9" s="64">
        <v>1</v>
      </c>
      <c r="K9" s="64">
        <v>6.2300000000000001E-2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4215.8646216899997</v>
      </c>
      <c r="J10" s="68">
        <v>1</v>
      </c>
      <c r="K10" s="68">
        <v>6.2300000000000001E-2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702.62635999999998</v>
      </c>
      <c r="J11" s="68">
        <v>0.16669999999999999</v>
      </c>
      <c r="K11" s="68">
        <v>1.04E-2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172.3537</v>
      </c>
      <c r="J12" s="66">
        <v>4.0899999999999999E-2</v>
      </c>
      <c r="K12" s="66">
        <v>2.5000000000000001E-3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530.27265999999997</v>
      </c>
      <c r="J13" s="66">
        <v>0.1258</v>
      </c>
      <c r="K13" s="66">
        <v>7.7999999999999996E-3</v>
      </c>
    </row>
    <row r="14" spans="1:12">
      <c r="A14" s="67" t="s">
        <v>212</v>
      </c>
      <c r="C14" s="14"/>
      <c r="H14" s="68">
        <v>0</v>
      </c>
      <c r="I14" s="69">
        <v>3513.2382616899999</v>
      </c>
      <c r="J14" s="68">
        <v>0.83330000000000004</v>
      </c>
      <c r="K14" s="68">
        <v>5.1900000000000002E-2</v>
      </c>
    </row>
    <row r="15" spans="1:12">
      <c r="A15" t="s">
        <v>213</v>
      </c>
      <c r="B15" t="s">
        <v>214</v>
      </c>
      <c r="C15" t="s">
        <v>211</v>
      </c>
      <c r="D15" t="s">
        <v>207</v>
      </c>
      <c r="E15" t="s">
        <v>208</v>
      </c>
      <c r="F15" t="s">
        <v>109</v>
      </c>
      <c r="G15" s="66">
        <v>0</v>
      </c>
      <c r="H15" s="66">
        <v>0</v>
      </c>
      <c r="I15" s="65">
        <v>2.1575067360000002</v>
      </c>
      <c r="J15" s="66">
        <v>5.0000000000000001E-4</v>
      </c>
      <c r="K15" s="66">
        <v>0</v>
      </c>
    </row>
    <row r="16" spans="1:12">
      <c r="A16" t="s">
        <v>215</v>
      </c>
      <c r="B16" t="s">
        <v>216</v>
      </c>
      <c r="C16" t="s">
        <v>206</v>
      </c>
      <c r="D16" t="s">
        <v>207</v>
      </c>
      <c r="E16" t="s">
        <v>208</v>
      </c>
      <c r="F16" t="s">
        <v>105</v>
      </c>
      <c r="G16" s="66">
        <v>0</v>
      </c>
      <c r="H16" s="66">
        <v>0</v>
      </c>
      <c r="I16" s="65">
        <v>69.730901520000003</v>
      </c>
      <c r="J16" s="66">
        <v>1.6500000000000001E-2</v>
      </c>
      <c r="K16" s="66">
        <v>1E-3</v>
      </c>
    </row>
    <row r="17" spans="1:11">
      <c r="A17" t="s">
        <v>217</v>
      </c>
      <c r="B17" t="s">
        <v>218</v>
      </c>
      <c r="C17" t="s">
        <v>211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3571.5066349499998</v>
      </c>
      <c r="J17" s="66">
        <v>0.84719999999999995</v>
      </c>
      <c r="K17" s="66">
        <v>5.28E-2</v>
      </c>
    </row>
    <row r="18" spans="1:11">
      <c r="A18" t="s">
        <v>219</v>
      </c>
      <c r="B18" t="s">
        <v>218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-133.81140576000001</v>
      </c>
      <c r="J18" s="66">
        <v>-3.1699999999999999E-2</v>
      </c>
      <c r="K18" s="66">
        <v>-2E-3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201</v>
      </c>
      <c r="G19" s="66">
        <v>0</v>
      </c>
      <c r="H19" s="66">
        <v>0</v>
      </c>
      <c r="I19" s="65">
        <v>0.18208962000000001</v>
      </c>
      <c r="J19" s="66">
        <v>0</v>
      </c>
      <c r="K19" s="66">
        <v>0</v>
      </c>
    </row>
    <row r="20" spans="1:11">
      <c r="A20" t="s">
        <v>222</v>
      </c>
      <c r="B20" t="s">
        <v>223</v>
      </c>
      <c r="C20" t="s">
        <v>211</v>
      </c>
      <c r="D20" t="s">
        <v>207</v>
      </c>
      <c r="E20" t="s">
        <v>208</v>
      </c>
      <c r="F20" t="s">
        <v>112</v>
      </c>
      <c r="G20" s="66">
        <v>0</v>
      </c>
      <c r="H20" s="66">
        <v>0</v>
      </c>
      <c r="I20" s="65">
        <v>3.4725346240000001</v>
      </c>
      <c r="J20" s="66">
        <v>8.0000000000000004E-4</v>
      </c>
      <c r="K20" s="66">
        <v>1E-4</v>
      </c>
    </row>
    <row r="21" spans="1:11">
      <c r="A21" s="67" t="s">
        <v>224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2" ht="27.7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0" t="s">
        <v>191</v>
      </c>
      <c r="N7" s="41" t="s">
        <v>55</v>
      </c>
      <c r="O7" s="41" t="s">
        <v>188</v>
      </c>
      <c r="P7" s="41" t="s">
        <v>56</v>
      </c>
      <c r="Q7" s="101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0.67</v>
      </c>
      <c r="H10" s="7"/>
      <c r="I10" s="7"/>
      <c r="J10" s="64">
        <v>2.9999999999999997E-4</v>
      </c>
      <c r="K10" s="63">
        <v>336697</v>
      </c>
      <c r="L10" s="7"/>
      <c r="M10" s="63">
        <v>0</v>
      </c>
      <c r="N10" s="63">
        <v>336.62966060000002</v>
      </c>
      <c r="O10" s="7"/>
      <c r="P10" s="64">
        <v>1</v>
      </c>
      <c r="Q10" s="64">
        <v>5.0000000000000001E-3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0.67</v>
      </c>
      <c r="J11" s="68">
        <v>2.9999999999999997E-4</v>
      </c>
      <c r="K11" s="69">
        <v>336697</v>
      </c>
      <c r="M11" s="69">
        <v>0</v>
      </c>
      <c r="N11" s="69">
        <v>336.62966060000002</v>
      </c>
      <c r="P11" s="68">
        <v>1</v>
      </c>
      <c r="Q11" s="68">
        <v>5.0000000000000001E-3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235</v>
      </c>
      <c r="B15" s="14"/>
      <c r="C15" s="14"/>
      <c r="G15" s="69">
        <v>0.67</v>
      </c>
      <c r="J15" s="68">
        <v>2.9999999999999997E-4</v>
      </c>
      <c r="K15" s="69">
        <v>336697</v>
      </c>
      <c r="M15" s="69">
        <v>0</v>
      </c>
      <c r="N15" s="69">
        <v>336.62966060000002</v>
      </c>
      <c r="P15" s="68">
        <v>1</v>
      </c>
      <c r="Q15" s="68">
        <v>5.0000000000000001E-3</v>
      </c>
    </row>
    <row r="16" spans="1:52">
      <c r="A16" s="67" t="s">
        <v>236</v>
      </c>
      <c r="B16" s="14"/>
      <c r="C16" s="14"/>
      <c r="G16" s="69">
        <v>0.67</v>
      </c>
      <c r="J16" s="68">
        <v>2.9999999999999997E-4</v>
      </c>
      <c r="K16" s="69">
        <v>336697</v>
      </c>
      <c r="M16" s="69">
        <v>0</v>
      </c>
      <c r="N16" s="69">
        <v>336.62966060000002</v>
      </c>
      <c r="P16" s="68">
        <v>1</v>
      </c>
      <c r="Q16" s="68">
        <v>5.0000000000000001E-3</v>
      </c>
    </row>
    <row r="17" spans="1:17">
      <c r="A17" t="s">
        <v>237</v>
      </c>
      <c r="B17" t="s">
        <v>238</v>
      </c>
      <c r="C17" t="s">
        <v>99</v>
      </c>
      <c r="D17" t="s">
        <v>239</v>
      </c>
      <c r="F17" t="s">
        <v>240</v>
      </c>
      <c r="G17" s="65">
        <v>0.67</v>
      </c>
      <c r="H17" t="s">
        <v>101</v>
      </c>
      <c r="I17" s="66">
        <v>0</v>
      </c>
      <c r="J17" s="66">
        <v>2.9999999999999997E-4</v>
      </c>
      <c r="K17" s="65">
        <v>336697</v>
      </c>
      <c r="L17" s="65">
        <v>99.98</v>
      </c>
      <c r="M17" s="65">
        <v>0</v>
      </c>
      <c r="N17" s="65">
        <v>336.62966060000002</v>
      </c>
      <c r="O17" s="66">
        <v>1E-4</v>
      </c>
      <c r="P17" s="66">
        <v>1</v>
      </c>
      <c r="Q17" s="66">
        <v>5.0000000000000001E-3</v>
      </c>
    </row>
    <row r="18" spans="1:17">
      <c r="A18" s="67" t="s">
        <v>241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225</v>
      </c>
      <c r="B19" t="s">
        <v>225</v>
      </c>
      <c r="C19" s="14"/>
      <c r="D19" t="s">
        <v>225</v>
      </c>
      <c r="G19" s="65">
        <v>0</v>
      </c>
      <c r="H19" t="s">
        <v>225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242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225</v>
      </c>
      <c r="B21" t="s">
        <v>225</v>
      </c>
      <c r="C21" s="14"/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243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225</v>
      </c>
      <c r="B23" t="s">
        <v>225</v>
      </c>
      <c r="C23" s="14"/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230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244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225</v>
      </c>
      <c r="B26" t="s">
        <v>225</v>
      </c>
      <c r="C26" s="14"/>
      <c r="D26" t="s">
        <v>225</v>
      </c>
      <c r="G26" s="65">
        <v>0</v>
      </c>
      <c r="H26" t="s">
        <v>225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245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225</v>
      </c>
      <c r="B28" t="s">
        <v>225</v>
      </c>
      <c r="C28" s="14"/>
      <c r="D28" t="s">
        <v>225</v>
      </c>
      <c r="G28" s="65">
        <v>0</v>
      </c>
      <c r="H28" t="s">
        <v>225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92" t="s">
        <v>246</v>
      </c>
      <c r="B29" s="14"/>
      <c r="C29" s="14"/>
    </row>
    <row r="30" spans="1:17">
      <c r="A30" s="92" t="s">
        <v>247</v>
      </c>
      <c r="B30" s="14"/>
      <c r="C30" s="14"/>
    </row>
    <row r="31" spans="1:17">
      <c r="A31" s="92" t="s">
        <v>248</v>
      </c>
      <c r="B31" s="14"/>
      <c r="C31" s="14"/>
    </row>
    <row r="32" spans="1:17">
      <c r="A32" s="92" t="s">
        <v>249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3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  <c r="BO5" s="16"/>
    </row>
    <row r="6" spans="1:67" ht="26.25" customHeight="1">
      <c r="A6" s="93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J6" s="16"/>
      <c r="BO6" s="16"/>
    </row>
    <row r="7" spans="1:67" s="16" customFormat="1" ht="20.25">
      <c r="A7" s="104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0" t="s">
        <v>191</v>
      </c>
      <c r="Q7" s="43" t="s">
        <v>55</v>
      </c>
      <c r="R7" s="43" t="s">
        <v>72</v>
      </c>
      <c r="S7" s="43" t="s">
        <v>56</v>
      </c>
      <c r="T7" s="105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2" t="s">
        <v>232</v>
      </c>
      <c r="B23" s="14"/>
      <c r="C23" s="14"/>
      <c r="D23" s="14"/>
      <c r="E23" s="14"/>
      <c r="F23" s="14"/>
    </row>
    <row r="24" spans="1:20">
      <c r="A24" s="92" t="s">
        <v>246</v>
      </c>
      <c r="B24" s="14"/>
      <c r="C24" s="14"/>
      <c r="D24" s="14"/>
      <c r="E24" s="14"/>
      <c r="F24" s="14"/>
    </row>
    <row r="25" spans="1:20">
      <c r="A25" s="92" t="s">
        <v>247</v>
      </c>
      <c r="B25" s="14"/>
      <c r="C25" s="14"/>
      <c r="D25" s="14"/>
      <c r="E25" s="14"/>
      <c r="F25" s="14"/>
    </row>
    <row r="26" spans="1:20">
      <c r="A26" s="92" t="s">
        <v>248</v>
      </c>
      <c r="B26" s="14"/>
      <c r="C26" s="14"/>
      <c r="D26" s="14"/>
      <c r="E26" s="14"/>
      <c r="F26" s="14"/>
    </row>
    <row r="27" spans="1:20">
      <c r="A27" s="92" t="s">
        <v>249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65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0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4.43</v>
      </c>
      <c r="K10" s="7"/>
      <c r="L10" s="7"/>
      <c r="M10" s="64">
        <v>-5.7099999999999998E-2</v>
      </c>
      <c r="N10" s="63">
        <v>3391131.81</v>
      </c>
      <c r="O10" s="28"/>
      <c r="P10" s="63">
        <v>1.9250100000000001</v>
      </c>
      <c r="Q10" s="63">
        <v>4106.8515630800002</v>
      </c>
      <c r="R10" s="7"/>
      <c r="S10" s="64">
        <v>1</v>
      </c>
      <c r="T10" s="64">
        <v>6.0699999999999997E-2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4.4800000000000004</v>
      </c>
      <c r="M11" s="68">
        <v>-6.13E-2</v>
      </c>
      <c r="N11" s="69">
        <v>3344131.81</v>
      </c>
      <c r="P11" s="69">
        <v>1.9250100000000001</v>
      </c>
      <c r="Q11" s="69">
        <v>3934.1356401140001</v>
      </c>
      <c r="S11" s="68">
        <v>0.95789999999999997</v>
      </c>
      <c r="T11" s="68">
        <v>5.8200000000000002E-2</v>
      </c>
    </row>
    <row r="12" spans="1:65">
      <c r="A12" s="67" t="s">
        <v>250</v>
      </c>
      <c r="B12" s="14"/>
      <c r="C12" s="14"/>
      <c r="D12" s="14"/>
      <c r="E12" s="14"/>
      <c r="J12" s="69">
        <v>4.75</v>
      </c>
      <c r="M12" s="68">
        <v>-0.15260000000000001</v>
      </c>
      <c r="N12" s="69">
        <v>1359923.21</v>
      </c>
      <c r="P12" s="69">
        <v>1.9250100000000001</v>
      </c>
      <c r="Q12" s="69">
        <v>1858.4511478909999</v>
      </c>
      <c r="S12" s="68">
        <v>0.45250000000000001</v>
      </c>
      <c r="T12" s="68">
        <v>2.75E-2</v>
      </c>
    </row>
    <row r="13" spans="1:65">
      <c r="A13" t="s">
        <v>254</v>
      </c>
      <c r="B13" t="s">
        <v>255</v>
      </c>
      <c r="C13" t="s">
        <v>99</v>
      </c>
      <c r="D13" t="s">
        <v>122</v>
      </c>
      <c r="E13" t="s">
        <v>256</v>
      </c>
      <c r="F13" t="s">
        <v>126</v>
      </c>
      <c r="G13" t="s">
        <v>207</v>
      </c>
      <c r="H13" t="s">
        <v>208</v>
      </c>
      <c r="I13" t="s">
        <v>257</v>
      </c>
      <c r="J13" s="65">
        <v>15.34</v>
      </c>
      <c r="K13" t="s">
        <v>101</v>
      </c>
      <c r="L13" s="66">
        <v>2.07E-2</v>
      </c>
      <c r="M13" s="66">
        <v>5.3E-3</v>
      </c>
      <c r="N13" s="65">
        <v>124068</v>
      </c>
      <c r="O13" s="65">
        <v>124</v>
      </c>
      <c r="P13" s="65">
        <v>0</v>
      </c>
      <c r="Q13" s="65">
        <v>153.84432000000001</v>
      </c>
      <c r="R13" s="66">
        <v>1E-4</v>
      </c>
      <c r="S13" s="66">
        <v>3.7499999999999999E-2</v>
      </c>
      <c r="T13" s="66">
        <v>2.3E-3</v>
      </c>
    </row>
    <row r="14" spans="1:65">
      <c r="A14" t="s">
        <v>258</v>
      </c>
      <c r="B14" t="s">
        <v>259</v>
      </c>
      <c r="C14" t="s">
        <v>99</v>
      </c>
      <c r="D14" t="s">
        <v>122</v>
      </c>
      <c r="E14" t="s">
        <v>260</v>
      </c>
      <c r="F14" t="s">
        <v>261</v>
      </c>
      <c r="G14" t="s">
        <v>207</v>
      </c>
      <c r="H14" t="s">
        <v>208</v>
      </c>
      <c r="I14" t="s">
        <v>262</v>
      </c>
      <c r="J14" s="65">
        <v>1.8</v>
      </c>
      <c r="K14" t="s">
        <v>101</v>
      </c>
      <c r="L14" s="66">
        <v>0.05</v>
      </c>
      <c r="M14" s="66">
        <v>8.0999999999999996E-3</v>
      </c>
      <c r="N14" s="65">
        <v>132837</v>
      </c>
      <c r="O14" s="65">
        <v>111.95</v>
      </c>
      <c r="P14" s="65">
        <v>0</v>
      </c>
      <c r="Q14" s="65">
        <v>148.71102149999999</v>
      </c>
      <c r="R14" s="66">
        <v>0</v>
      </c>
      <c r="S14" s="66">
        <v>3.6200000000000003E-2</v>
      </c>
      <c r="T14" s="66">
        <v>2.2000000000000001E-3</v>
      </c>
    </row>
    <row r="15" spans="1:65">
      <c r="A15" t="s">
        <v>263</v>
      </c>
      <c r="B15" t="s">
        <v>264</v>
      </c>
      <c r="C15" t="s">
        <v>99</v>
      </c>
      <c r="D15" t="s">
        <v>122</v>
      </c>
      <c r="E15" t="s">
        <v>260</v>
      </c>
      <c r="F15" t="s">
        <v>261</v>
      </c>
      <c r="G15" t="s">
        <v>207</v>
      </c>
      <c r="H15" t="s">
        <v>208</v>
      </c>
      <c r="I15" t="s">
        <v>265</v>
      </c>
      <c r="J15" s="65">
        <v>4.9800000000000004</v>
      </c>
      <c r="K15" t="s">
        <v>101</v>
      </c>
      <c r="L15" s="66">
        <v>1.7500000000000002E-2</v>
      </c>
      <c r="M15" s="66">
        <v>3.7000000000000002E-3</v>
      </c>
      <c r="N15" s="65">
        <v>313523</v>
      </c>
      <c r="O15" s="65">
        <v>108.47</v>
      </c>
      <c r="P15" s="65">
        <v>0</v>
      </c>
      <c r="Q15" s="65">
        <v>340.07839810000002</v>
      </c>
      <c r="R15" s="66">
        <v>1E-4</v>
      </c>
      <c r="S15" s="66">
        <v>8.2799999999999999E-2</v>
      </c>
      <c r="T15" s="66">
        <v>5.0000000000000001E-3</v>
      </c>
    </row>
    <row r="16" spans="1:65">
      <c r="A16" t="s">
        <v>266</v>
      </c>
      <c r="B16" t="s">
        <v>267</v>
      </c>
      <c r="C16" t="s">
        <v>99</v>
      </c>
      <c r="D16" t="s">
        <v>122</v>
      </c>
      <c r="E16" t="s">
        <v>268</v>
      </c>
      <c r="F16" t="s">
        <v>269</v>
      </c>
      <c r="G16" t="s">
        <v>270</v>
      </c>
      <c r="H16" t="s">
        <v>149</v>
      </c>
      <c r="I16" t="s">
        <v>271</v>
      </c>
      <c r="J16" s="65">
        <v>5.55</v>
      </c>
      <c r="K16" t="s">
        <v>101</v>
      </c>
      <c r="L16" s="66">
        <v>1.77E-2</v>
      </c>
      <c r="M16" s="66">
        <v>8.0999999999999996E-3</v>
      </c>
      <c r="N16" s="65">
        <v>72886</v>
      </c>
      <c r="O16" s="65">
        <v>105.9</v>
      </c>
      <c r="P16" s="65">
        <v>0</v>
      </c>
      <c r="Q16" s="65">
        <v>77.186273999999997</v>
      </c>
      <c r="R16" s="66">
        <v>0</v>
      </c>
      <c r="S16" s="66">
        <v>1.8800000000000001E-2</v>
      </c>
      <c r="T16" s="66">
        <v>1.1000000000000001E-3</v>
      </c>
    </row>
    <row r="17" spans="1:20">
      <c r="A17" t="s">
        <v>272</v>
      </c>
      <c r="B17" t="s">
        <v>273</v>
      </c>
      <c r="C17" t="s">
        <v>99</v>
      </c>
      <c r="D17" t="s">
        <v>122</v>
      </c>
      <c r="E17" t="s">
        <v>260</v>
      </c>
      <c r="F17" t="s">
        <v>261</v>
      </c>
      <c r="G17" t="s">
        <v>274</v>
      </c>
      <c r="H17" t="s">
        <v>208</v>
      </c>
      <c r="I17" t="s">
        <v>275</v>
      </c>
      <c r="J17" s="65">
        <v>0.74</v>
      </c>
      <c r="K17" t="s">
        <v>101</v>
      </c>
      <c r="L17" s="66">
        <v>3.9300000000000002E-2</v>
      </c>
      <c r="M17" s="66">
        <v>0.2082</v>
      </c>
      <c r="N17" s="65">
        <v>178053.83</v>
      </c>
      <c r="O17" s="65">
        <v>112.97</v>
      </c>
      <c r="P17" s="65">
        <v>1.9250100000000001</v>
      </c>
      <c r="Q17" s="65">
        <v>203.07242175100001</v>
      </c>
      <c r="R17" s="66">
        <v>2.0000000000000001E-4</v>
      </c>
      <c r="S17" s="66">
        <v>4.9399999999999999E-2</v>
      </c>
      <c r="T17" s="66">
        <v>3.0000000000000001E-3</v>
      </c>
    </row>
    <row r="18" spans="1:20">
      <c r="A18" t="s">
        <v>276</v>
      </c>
      <c r="B18" t="s">
        <v>277</v>
      </c>
      <c r="C18" t="s">
        <v>99</v>
      </c>
      <c r="D18" t="s">
        <v>122</v>
      </c>
      <c r="E18" t="s">
        <v>278</v>
      </c>
      <c r="F18" t="s">
        <v>279</v>
      </c>
      <c r="G18" t="s">
        <v>280</v>
      </c>
      <c r="H18" t="s">
        <v>208</v>
      </c>
      <c r="I18" t="s">
        <v>281</v>
      </c>
      <c r="J18" s="65">
        <v>6.99</v>
      </c>
      <c r="K18" t="s">
        <v>101</v>
      </c>
      <c r="L18" s="66">
        <v>5.1499999999999997E-2</v>
      </c>
      <c r="M18" s="66">
        <v>1.7500000000000002E-2</v>
      </c>
      <c r="N18" s="65">
        <v>83917</v>
      </c>
      <c r="O18" s="65">
        <v>153.05000000000001</v>
      </c>
      <c r="P18" s="65">
        <v>0</v>
      </c>
      <c r="Q18" s="65">
        <v>128.4349685</v>
      </c>
      <c r="R18" s="66">
        <v>0</v>
      </c>
      <c r="S18" s="66">
        <v>3.1300000000000001E-2</v>
      </c>
      <c r="T18" s="66">
        <v>1.9E-3</v>
      </c>
    </row>
    <row r="19" spans="1:20">
      <c r="A19" t="s">
        <v>282</v>
      </c>
      <c r="B19" t="s">
        <v>283</v>
      </c>
      <c r="C19" t="s">
        <v>99</v>
      </c>
      <c r="D19" t="s">
        <v>122</v>
      </c>
      <c r="E19" t="s">
        <v>284</v>
      </c>
      <c r="F19" t="s">
        <v>285</v>
      </c>
      <c r="G19" t="s">
        <v>280</v>
      </c>
      <c r="H19" t="s">
        <v>208</v>
      </c>
      <c r="I19" t="s">
        <v>286</v>
      </c>
      <c r="J19" s="65">
        <v>4.91</v>
      </c>
      <c r="K19" t="s">
        <v>101</v>
      </c>
      <c r="L19" s="66">
        <v>2.7799999999999998E-2</v>
      </c>
      <c r="M19" s="66">
        <v>4.3700000000000003E-2</v>
      </c>
      <c r="N19" s="65">
        <v>151474</v>
      </c>
      <c r="O19" s="65">
        <v>93.3</v>
      </c>
      <c r="P19" s="65">
        <v>0</v>
      </c>
      <c r="Q19" s="65">
        <v>141.325242</v>
      </c>
      <c r="R19" s="66">
        <v>1E-4</v>
      </c>
      <c r="S19" s="66">
        <v>3.44E-2</v>
      </c>
      <c r="T19" s="66">
        <v>2.0999999999999999E-3</v>
      </c>
    </row>
    <row r="20" spans="1:20">
      <c r="A20" t="s">
        <v>287</v>
      </c>
      <c r="B20" t="s">
        <v>288</v>
      </c>
      <c r="C20" t="s">
        <v>99</v>
      </c>
      <c r="D20" t="s">
        <v>122</v>
      </c>
      <c r="E20" t="s">
        <v>289</v>
      </c>
      <c r="F20" t="s">
        <v>269</v>
      </c>
      <c r="G20" t="s">
        <v>280</v>
      </c>
      <c r="H20" t="s">
        <v>208</v>
      </c>
      <c r="I20" t="s">
        <v>290</v>
      </c>
      <c r="J20" s="65">
        <v>5.83</v>
      </c>
      <c r="K20" t="s">
        <v>101</v>
      </c>
      <c r="L20" s="66">
        <v>2.81E-2</v>
      </c>
      <c r="M20" s="66">
        <v>1.2800000000000001E-2</v>
      </c>
      <c r="N20" s="65">
        <v>3522.6</v>
      </c>
      <c r="O20" s="65">
        <v>110.98</v>
      </c>
      <c r="P20" s="65">
        <v>0</v>
      </c>
      <c r="Q20" s="65">
        <v>3.90938148</v>
      </c>
      <c r="R20" s="66">
        <v>0</v>
      </c>
      <c r="S20" s="66">
        <v>1E-3</v>
      </c>
      <c r="T20" s="66">
        <v>1E-4</v>
      </c>
    </row>
    <row r="21" spans="1:20">
      <c r="A21" t="s">
        <v>291</v>
      </c>
      <c r="B21" t="s">
        <v>292</v>
      </c>
      <c r="C21" t="s">
        <v>99</v>
      </c>
      <c r="D21" t="s">
        <v>122</v>
      </c>
      <c r="E21" t="s">
        <v>260</v>
      </c>
      <c r="F21" t="s">
        <v>261</v>
      </c>
      <c r="G21" t="s">
        <v>293</v>
      </c>
      <c r="H21" t="s">
        <v>149</v>
      </c>
      <c r="I21" t="s">
        <v>294</v>
      </c>
      <c r="J21" s="65">
        <v>2.58</v>
      </c>
      <c r="K21" t="s">
        <v>101</v>
      </c>
      <c r="L21" s="66">
        <v>1.4200000000000001E-2</v>
      </c>
      <c r="M21" s="66">
        <v>-0.98470000000000002</v>
      </c>
      <c r="N21" s="65">
        <v>7</v>
      </c>
      <c r="O21" s="65">
        <v>4972000</v>
      </c>
      <c r="P21" s="65">
        <v>0</v>
      </c>
      <c r="Q21" s="65">
        <v>348.04</v>
      </c>
      <c r="R21" s="66">
        <v>0</v>
      </c>
      <c r="S21" s="66">
        <v>8.4699999999999998E-2</v>
      </c>
      <c r="T21" s="66">
        <v>5.1000000000000004E-3</v>
      </c>
    </row>
    <row r="22" spans="1:20">
      <c r="A22" t="s">
        <v>295</v>
      </c>
      <c r="B22" t="s">
        <v>296</v>
      </c>
      <c r="C22" t="s">
        <v>99</v>
      </c>
      <c r="D22" t="s">
        <v>122</v>
      </c>
      <c r="E22" t="s">
        <v>297</v>
      </c>
      <c r="F22" t="s">
        <v>269</v>
      </c>
      <c r="G22" t="s">
        <v>298</v>
      </c>
      <c r="H22" t="s">
        <v>208</v>
      </c>
      <c r="I22" t="s">
        <v>299</v>
      </c>
      <c r="J22" s="65">
        <v>3.82</v>
      </c>
      <c r="K22" t="s">
        <v>101</v>
      </c>
      <c r="L22" s="66">
        <v>2.1499999999999998E-2</v>
      </c>
      <c r="M22" s="66">
        <v>1.8599999999999998E-2</v>
      </c>
      <c r="N22" s="65">
        <v>21654</v>
      </c>
      <c r="O22" s="65">
        <v>103.29</v>
      </c>
      <c r="P22" s="65">
        <v>0</v>
      </c>
      <c r="Q22" s="65">
        <v>22.366416600000001</v>
      </c>
      <c r="R22" s="66">
        <v>0</v>
      </c>
      <c r="S22" s="66">
        <v>5.4000000000000003E-3</v>
      </c>
      <c r="T22" s="66">
        <v>2.9999999999999997E-4</v>
      </c>
    </row>
    <row r="23" spans="1:20">
      <c r="A23" t="s">
        <v>300</v>
      </c>
      <c r="B23" t="s">
        <v>301</v>
      </c>
      <c r="C23" t="s">
        <v>99</v>
      </c>
      <c r="D23" t="s">
        <v>122</v>
      </c>
      <c r="E23" t="s">
        <v>302</v>
      </c>
      <c r="F23" t="s">
        <v>269</v>
      </c>
      <c r="G23" t="s">
        <v>303</v>
      </c>
      <c r="H23" t="s">
        <v>208</v>
      </c>
      <c r="I23" t="s">
        <v>304</v>
      </c>
      <c r="J23" s="65">
        <v>3.78</v>
      </c>
      <c r="K23" t="s">
        <v>101</v>
      </c>
      <c r="L23" s="66">
        <v>3.0599999999999999E-2</v>
      </c>
      <c r="M23" s="66">
        <v>1.38E-2</v>
      </c>
      <c r="N23" s="65">
        <v>202980.78</v>
      </c>
      <c r="O23" s="65">
        <v>108.2</v>
      </c>
      <c r="P23" s="65">
        <v>0</v>
      </c>
      <c r="Q23" s="65">
        <v>219.62520395999999</v>
      </c>
      <c r="R23" s="66">
        <v>4.0000000000000002E-4</v>
      </c>
      <c r="S23" s="66">
        <v>5.3499999999999999E-2</v>
      </c>
      <c r="T23" s="66">
        <v>3.2000000000000002E-3</v>
      </c>
    </row>
    <row r="24" spans="1:20">
      <c r="A24" t="s">
        <v>305</v>
      </c>
      <c r="B24" t="s">
        <v>306</v>
      </c>
      <c r="C24" t="s">
        <v>99</v>
      </c>
      <c r="D24" t="s">
        <v>122</v>
      </c>
      <c r="E24" t="s">
        <v>307</v>
      </c>
      <c r="F24" t="s">
        <v>269</v>
      </c>
      <c r="G24" t="s">
        <v>303</v>
      </c>
      <c r="H24" t="s">
        <v>208</v>
      </c>
      <c r="I24" t="s">
        <v>308</v>
      </c>
      <c r="J24" s="65">
        <v>6.87</v>
      </c>
      <c r="K24" t="s">
        <v>101</v>
      </c>
      <c r="L24" s="66">
        <v>8.3999999999999995E-3</v>
      </c>
      <c r="M24" s="66">
        <v>1.4500000000000001E-2</v>
      </c>
      <c r="N24" s="65">
        <v>75000</v>
      </c>
      <c r="O24" s="65">
        <v>95.81</v>
      </c>
      <c r="P24" s="65">
        <v>0</v>
      </c>
      <c r="Q24" s="65">
        <v>71.857500000000002</v>
      </c>
      <c r="R24" s="66">
        <v>1E-4</v>
      </c>
      <c r="S24" s="66">
        <v>1.7500000000000002E-2</v>
      </c>
      <c r="T24" s="66">
        <v>1.1000000000000001E-3</v>
      </c>
    </row>
    <row r="25" spans="1:20">
      <c r="A25" s="67" t="s">
        <v>235</v>
      </c>
      <c r="B25" s="14"/>
      <c r="C25" s="14"/>
      <c r="D25" s="14"/>
      <c r="E25" s="14"/>
      <c r="J25" s="69">
        <v>4.33</v>
      </c>
      <c r="M25" s="68">
        <v>1.9699999999999999E-2</v>
      </c>
      <c r="N25" s="69">
        <v>1757855.72</v>
      </c>
      <c r="P25" s="69">
        <v>0</v>
      </c>
      <c r="Q25" s="69">
        <v>1848.250663951</v>
      </c>
      <c r="S25" s="68">
        <v>0.45</v>
      </c>
      <c r="T25" s="68">
        <v>2.7300000000000001E-2</v>
      </c>
    </row>
    <row r="26" spans="1:20">
      <c r="A26" t="s">
        <v>309</v>
      </c>
      <c r="B26" t="s">
        <v>310</v>
      </c>
      <c r="C26" t="s">
        <v>99</v>
      </c>
      <c r="D26" t="s">
        <v>122</v>
      </c>
      <c r="E26" t="s">
        <v>311</v>
      </c>
      <c r="F26" t="s">
        <v>261</v>
      </c>
      <c r="G26" t="s">
        <v>207</v>
      </c>
      <c r="H26" t="s">
        <v>208</v>
      </c>
      <c r="I26" t="s">
        <v>312</v>
      </c>
      <c r="J26" s="65">
        <v>3.36</v>
      </c>
      <c r="K26" t="s">
        <v>101</v>
      </c>
      <c r="L26" s="66">
        <v>3.0099999999999998E-2</v>
      </c>
      <c r="M26" s="66">
        <v>7.1999999999999998E-3</v>
      </c>
      <c r="N26" s="65">
        <v>280421</v>
      </c>
      <c r="O26" s="65">
        <v>107.89</v>
      </c>
      <c r="P26" s="65">
        <v>0</v>
      </c>
      <c r="Q26" s="65">
        <v>302.54621689999999</v>
      </c>
      <c r="R26" s="66">
        <v>2.0000000000000001E-4</v>
      </c>
      <c r="S26" s="66">
        <v>7.3700000000000002E-2</v>
      </c>
      <c r="T26" s="66">
        <v>4.4999999999999997E-3</v>
      </c>
    </row>
    <row r="27" spans="1:20">
      <c r="A27" t="s">
        <v>313</v>
      </c>
      <c r="B27" t="s">
        <v>314</v>
      </c>
      <c r="C27" t="s">
        <v>99</v>
      </c>
      <c r="D27" t="s">
        <v>122</v>
      </c>
      <c r="E27" t="s">
        <v>315</v>
      </c>
      <c r="F27" t="s">
        <v>316</v>
      </c>
      <c r="G27" t="s">
        <v>317</v>
      </c>
      <c r="H27" t="s">
        <v>208</v>
      </c>
      <c r="I27" t="s">
        <v>262</v>
      </c>
      <c r="J27" s="65">
        <v>1.82</v>
      </c>
      <c r="K27" t="s">
        <v>101</v>
      </c>
      <c r="L27" s="66">
        <v>4.4999999999999998E-2</v>
      </c>
      <c r="M27" s="66">
        <v>5.1000000000000004E-3</v>
      </c>
      <c r="N27" s="65">
        <v>61835.08</v>
      </c>
      <c r="O27" s="65">
        <v>107.4</v>
      </c>
      <c r="P27" s="65">
        <v>0</v>
      </c>
      <c r="Q27" s="65">
        <v>66.410875919999995</v>
      </c>
      <c r="R27" s="66">
        <v>4.0000000000000002E-4</v>
      </c>
      <c r="S27" s="66">
        <v>1.6199999999999999E-2</v>
      </c>
      <c r="T27" s="66">
        <v>1E-3</v>
      </c>
    </row>
    <row r="28" spans="1:20">
      <c r="A28" t="s">
        <v>318</v>
      </c>
      <c r="B28" t="s">
        <v>319</v>
      </c>
      <c r="C28" t="s">
        <v>99</v>
      </c>
      <c r="D28" t="s">
        <v>122</v>
      </c>
      <c r="E28" t="s">
        <v>320</v>
      </c>
      <c r="F28" t="s">
        <v>285</v>
      </c>
      <c r="G28" t="s">
        <v>321</v>
      </c>
      <c r="H28" t="s">
        <v>149</v>
      </c>
      <c r="I28" t="s">
        <v>304</v>
      </c>
      <c r="J28" s="65">
        <v>6.51</v>
      </c>
      <c r="K28" t="s">
        <v>101</v>
      </c>
      <c r="L28" s="66">
        <v>3.6900000000000002E-2</v>
      </c>
      <c r="M28" s="66">
        <v>2.2700000000000001E-2</v>
      </c>
      <c r="N28" s="65">
        <v>56212</v>
      </c>
      <c r="O28" s="65">
        <v>110.19</v>
      </c>
      <c r="P28" s="65">
        <v>0</v>
      </c>
      <c r="Q28" s="65">
        <v>61.940002800000002</v>
      </c>
      <c r="R28" s="66">
        <v>2.0000000000000001E-4</v>
      </c>
      <c r="S28" s="66">
        <v>1.5100000000000001E-2</v>
      </c>
      <c r="T28" s="66">
        <v>8.9999999999999998E-4</v>
      </c>
    </row>
    <row r="29" spans="1:20">
      <c r="A29" t="s">
        <v>322</v>
      </c>
      <c r="B29" t="s">
        <v>323</v>
      </c>
      <c r="C29" t="s">
        <v>99</v>
      </c>
      <c r="D29" t="s">
        <v>122</v>
      </c>
      <c r="E29" t="s">
        <v>324</v>
      </c>
      <c r="F29" t="s">
        <v>269</v>
      </c>
      <c r="G29" t="s">
        <v>280</v>
      </c>
      <c r="H29" t="s">
        <v>208</v>
      </c>
      <c r="I29" t="s">
        <v>325</v>
      </c>
      <c r="J29" s="65">
        <v>6.63</v>
      </c>
      <c r="K29" t="s">
        <v>101</v>
      </c>
      <c r="L29" s="66">
        <v>2.41E-2</v>
      </c>
      <c r="M29" s="66">
        <v>2.2599999999999999E-2</v>
      </c>
      <c r="N29" s="65">
        <v>105000</v>
      </c>
      <c r="O29" s="65">
        <v>102.4</v>
      </c>
      <c r="P29" s="65">
        <v>0</v>
      </c>
      <c r="Q29" s="65">
        <v>107.52</v>
      </c>
      <c r="R29" s="66">
        <v>2.9999999999999997E-4</v>
      </c>
      <c r="S29" s="66">
        <v>2.6200000000000001E-2</v>
      </c>
      <c r="T29" s="66">
        <v>1.6000000000000001E-3</v>
      </c>
    </row>
    <row r="30" spans="1:20">
      <c r="A30" t="s">
        <v>326</v>
      </c>
      <c r="B30" t="s">
        <v>327</v>
      </c>
      <c r="C30" t="s">
        <v>99</v>
      </c>
      <c r="D30" t="s">
        <v>122</v>
      </c>
      <c r="E30" t="s">
        <v>328</v>
      </c>
      <c r="F30" t="s">
        <v>131</v>
      </c>
      <c r="G30" t="s">
        <v>280</v>
      </c>
      <c r="H30" t="s">
        <v>208</v>
      </c>
      <c r="I30" t="s">
        <v>299</v>
      </c>
      <c r="J30" s="65">
        <v>3.71</v>
      </c>
      <c r="K30" t="s">
        <v>101</v>
      </c>
      <c r="L30" s="66">
        <v>3.6499999999999998E-2</v>
      </c>
      <c r="M30" s="66">
        <v>1.1900000000000001E-2</v>
      </c>
      <c r="N30" s="65">
        <v>1254</v>
      </c>
      <c r="O30" s="65">
        <v>110.73</v>
      </c>
      <c r="P30" s="65">
        <v>0</v>
      </c>
      <c r="Q30" s="65">
        <v>1.3885542</v>
      </c>
      <c r="R30" s="66">
        <v>0</v>
      </c>
      <c r="S30" s="66">
        <v>2.9999999999999997E-4</v>
      </c>
      <c r="T30" s="66">
        <v>0</v>
      </c>
    </row>
    <row r="31" spans="1:20">
      <c r="A31" t="s">
        <v>329</v>
      </c>
      <c r="B31" t="s">
        <v>330</v>
      </c>
      <c r="C31" t="s">
        <v>99</v>
      </c>
      <c r="D31" t="s">
        <v>122</v>
      </c>
      <c r="E31" t="s">
        <v>328</v>
      </c>
      <c r="F31" t="s">
        <v>131</v>
      </c>
      <c r="G31" t="s">
        <v>280</v>
      </c>
      <c r="H31" t="s">
        <v>208</v>
      </c>
      <c r="I31" t="s">
        <v>331</v>
      </c>
      <c r="J31" s="65">
        <v>6.84</v>
      </c>
      <c r="K31" t="s">
        <v>101</v>
      </c>
      <c r="L31" s="66">
        <v>3.2000000000000001E-2</v>
      </c>
      <c r="M31" s="66">
        <v>1.78E-2</v>
      </c>
      <c r="N31" s="65">
        <v>100125</v>
      </c>
      <c r="O31" s="65">
        <v>111.19</v>
      </c>
      <c r="P31" s="65">
        <v>0</v>
      </c>
      <c r="Q31" s="65">
        <v>111.3289875</v>
      </c>
      <c r="R31" s="66">
        <v>1E-4</v>
      </c>
      <c r="S31" s="66">
        <v>2.7099999999999999E-2</v>
      </c>
      <c r="T31" s="66">
        <v>1.6000000000000001E-3</v>
      </c>
    </row>
    <row r="32" spans="1:20">
      <c r="A32" t="s">
        <v>332</v>
      </c>
      <c r="B32" t="s">
        <v>333</v>
      </c>
      <c r="C32" t="s">
        <v>99</v>
      </c>
      <c r="D32" t="s">
        <v>122</v>
      </c>
      <c r="E32" t="s">
        <v>334</v>
      </c>
      <c r="F32" t="s">
        <v>335</v>
      </c>
      <c r="G32" t="s">
        <v>280</v>
      </c>
      <c r="H32" t="s">
        <v>208</v>
      </c>
      <c r="I32" t="s">
        <v>336</v>
      </c>
      <c r="J32" s="65">
        <v>8.89</v>
      </c>
      <c r="K32" t="s">
        <v>101</v>
      </c>
      <c r="L32" s="66">
        <v>3.0499999999999999E-2</v>
      </c>
      <c r="M32" s="66">
        <v>2.1000000000000001E-2</v>
      </c>
      <c r="N32" s="65">
        <v>122963</v>
      </c>
      <c r="O32" s="65">
        <v>109.61</v>
      </c>
      <c r="P32" s="65">
        <v>0</v>
      </c>
      <c r="Q32" s="65">
        <v>134.7797443</v>
      </c>
      <c r="R32" s="66">
        <v>2.0000000000000001E-4</v>
      </c>
      <c r="S32" s="66">
        <v>3.2800000000000003E-2</v>
      </c>
      <c r="T32" s="66">
        <v>2E-3</v>
      </c>
    </row>
    <row r="33" spans="1:20">
      <c r="A33" t="s">
        <v>337</v>
      </c>
      <c r="B33" t="s">
        <v>338</v>
      </c>
      <c r="C33" t="s">
        <v>99</v>
      </c>
      <c r="D33" t="s">
        <v>122</v>
      </c>
      <c r="E33" t="s">
        <v>339</v>
      </c>
      <c r="F33" t="s">
        <v>335</v>
      </c>
      <c r="G33" t="s">
        <v>293</v>
      </c>
      <c r="H33" t="s">
        <v>149</v>
      </c>
      <c r="I33" t="s">
        <v>340</v>
      </c>
      <c r="J33" s="65">
        <v>3.59</v>
      </c>
      <c r="K33" t="s">
        <v>101</v>
      </c>
      <c r="L33" s="66">
        <v>3.9199999999999999E-2</v>
      </c>
      <c r="M33" s="66">
        <v>1.3599999999999999E-2</v>
      </c>
      <c r="N33" s="65">
        <v>28468</v>
      </c>
      <c r="O33" s="65">
        <v>110.2</v>
      </c>
      <c r="P33" s="65">
        <v>0</v>
      </c>
      <c r="Q33" s="65">
        <v>31.371735999999999</v>
      </c>
      <c r="R33" s="66">
        <v>0</v>
      </c>
      <c r="S33" s="66">
        <v>7.6E-3</v>
      </c>
      <c r="T33" s="66">
        <v>5.0000000000000001E-4</v>
      </c>
    </row>
    <row r="34" spans="1:20">
      <c r="A34" t="s">
        <v>341</v>
      </c>
      <c r="B34" t="s">
        <v>342</v>
      </c>
      <c r="C34" t="s">
        <v>99</v>
      </c>
      <c r="D34" t="s">
        <v>122</v>
      </c>
      <c r="E34" t="s">
        <v>343</v>
      </c>
      <c r="F34" t="s">
        <v>269</v>
      </c>
      <c r="G34" t="s">
        <v>280</v>
      </c>
      <c r="H34" t="s">
        <v>208</v>
      </c>
      <c r="I34" t="s">
        <v>340</v>
      </c>
      <c r="J34" s="65">
        <v>3.6</v>
      </c>
      <c r="K34" t="s">
        <v>101</v>
      </c>
      <c r="L34" s="66">
        <v>3.5000000000000003E-2</v>
      </c>
      <c r="M34" s="66">
        <v>1.7100000000000001E-2</v>
      </c>
      <c r="N34" s="65">
        <v>28882.06</v>
      </c>
      <c r="O34" s="65">
        <v>107.5</v>
      </c>
      <c r="P34" s="65">
        <v>0</v>
      </c>
      <c r="Q34" s="65">
        <v>31.0482145</v>
      </c>
      <c r="R34" s="66">
        <v>0</v>
      </c>
      <c r="S34" s="66">
        <v>7.6E-3</v>
      </c>
      <c r="T34" s="66">
        <v>5.0000000000000001E-4</v>
      </c>
    </row>
    <row r="35" spans="1:20">
      <c r="A35" t="s">
        <v>344</v>
      </c>
      <c r="B35" t="s">
        <v>345</v>
      </c>
      <c r="C35" t="s">
        <v>99</v>
      </c>
      <c r="D35" t="s">
        <v>122</v>
      </c>
      <c r="E35" t="s">
        <v>346</v>
      </c>
      <c r="F35" t="s">
        <v>347</v>
      </c>
      <c r="G35" t="s">
        <v>280</v>
      </c>
      <c r="H35" t="s">
        <v>208</v>
      </c>
      <c r="I35" t="s">
        <v>348</v>
      </c>
      <c r="J35" s="65">
        <v>7.34</v>
      </c>
      <c r="K35" t="s">
        <v>101</v>
      </c>
      <c r="L35" s="66">
        <v>2.4299999999999999E-2</v>
      </c>
      <c r="M35" s="66">
        <v>1.9800000000000002E-2</v>
      </c>
      <c r="N35" s="65">
        <v>52751</v>
      </c>
      <c r="O35" s="65">
        <v>104.99</v>
      </c>
      <c r="P35" s="65">
        <v>0</v>
      </c>
      <c r="Q35" s="65">
        <v>55.383274900000004</v>
      </c>
      <c r="R35" s="66">
        <v>1E-4</v>
      </c>
      <c r="S35" s="66">
        <v>1.35E-2</v>
      </c>
      <c r="T35" s="66">
        <v>8.0000000000000004E-4</v>
      </c>
    </row>
    <row r="36" spans="1:20">
      <c r="A36" t="s">
        <v>349</v>
      </c>
      <c r="B36" t="s">
        <v>350</v>
      </c>
      <c r="C36" t="s">
        <v>99</v>
      </c>
      <c r="D36" t="s">
        <v>122</v>
      </c>
      <c r="E36" t="s">
        <v>351</v>
      </c>
      <c r="F36" t="s">
        <v>352</v>
      </c>
      <c r="G36" t="s">
        <v>353</v>
      </c>
      <c r="H36" t="s">
        <v>149</v>
      </c>
      <c r="I36" t="s">
        <v>354</v>
      </c>
      <c r="J36" s="65">
        <v>3.18</v>
      </c>
      <c r="K36" t="s">
        <v>101</v>
      </c>
      <c r="L36" s="66">
        <v>4.1700000000000001E-2</v>
      </c>
      <c r="M36" s="66">
        <v>2.0400000000000001E-2</v>
      </c>
      <c r="N36" s="65">
        <v>67771</v>
      </c>
      <c r="O36" s="65">
        <v>108.02</v>
      </c>
      <c r="P36" s="65">
        <v>0</v>
      </c>
      <c r="Q36" s="65">
        <v>73.206234199999997</v>
      </c>
      <c r="R36" s="66">
        <v>2.0000000000000001E-4</v>
      </c>
      <c r="S36" s="66">
        <v>1.78E-2</v>
      </c>
      <c r="T36" s="66">
        <v>1.1000000000000001E-3</v>
      </c>
    </row>
    <row r="37" spans="1:20">
      <c r="A37" t="s">
        <v>355</v>
      </c>
      <c r="B37" t="s">
        <v>356</v>
      </c>
      <c r="C37" t="s">
        <v>99</v>
      </c>
      <c r="D37" t="s">
        <v>122</v>
      </c>
      <c r="E37" t="s">
        <v>357</v>
      </c>
      <c r="F37" t="s">
        <v>131</v>
      </c>
      <c r="G37" t="s">
        <v>298</v>
      </c>
      <c r="H37" t="s">
        <v>208</v>
      </c>
      <c r="I37" t="s">
        <v>304</v>
      </c>
      <c r="J37" s="65">
        <v>2.1800000000000002</v>
      </c>
      <c r="K37" t="s">
        <v>101</v>
      </c>
      <c r="L37" s="66">
        <v>2.1600000000000001E-2</v>
      </c>
      <c r="M37" s="66">
        <v>1.12E-2</v>
      </c>
      <c r="N37" s="65">
        <v>10210.74</v>
      </c>
      <c r="O37" s="65">
        <v>102.86</v>
      </c>
      <c r="P37" s="65">
        <v>0</v>
      </c>
      <c r="Q37" s="65">
        <v>10.502767164</v>
      </c>
      <c r="R37" s="66">
        <v>0</v>
      </c>
      <c r="S37" s="66">
        <v>2.5999999999999999E-3</v>
      </c>
      <c r="T37" s="66">
        <v>2.0000000000000001E-4</v>
      </c>
    </row>
    <row r="38" spans="1:20">
      <c r="A38" t="s">
        <v>358</v>
      </c>
      <c r="B38" t="s">
        <v>359</v>
      </c>
      <c r="C38" t="s">
        <v>99</v>
      </c>
      <c r="D38" t="s">
        <v>122</v>
      </c>
      <c r="E38" t="s">
        <v>357</v>
      </c>
      <c r="F38" t="s">
        <v>131</v>
      </c>
      <c r="G38" t="s">
        <v>298</v>
      </c>
      <c r="H38" t="s">
        <v>208</v>
      </c>
      <c r="I38" t="s">
        <v>360</v>
      </c>
      <c r="J38" s="65">
        <v>4.7300000000000004</v>
      </c>
      <c r="K38" t="s">
        <v>101</v>
      </c>
      <c r="L38" s="66">
        <v>0.04</v>
      </c>
      <c r="M38" s="66">
        <v>1.8599999999999998E-2</v>
      </c>
      <c r="N38" s="65">
        <v>58713</v>
      </c>
      <c r="O38" s="65">
        <v>111.39</v>
      </c>
      <c r="P38" s="65">
        <v>0</v>
      </c>
      <c r="Q38" s="65">
        <v>65.400410699999995</v>
      </c>
      <c r="R38" s="66">
        <v>1E-4</v>
      </c>
      <c r="S38" s="66">
        <v>1.5900000000000001E-2</v>
      </c>
      <c r="T38" s="66">
        <v>1E-3</v>
      </c>
    </row>
    <row r="39" spans="1:20">
      <c r="A39" t="s">
        <v>361</v>
      </c>
      <c r="B39" t="s">
        <v>362</v>
      </c>
      <c r="C39" t="s">
        <v>99</v>
      </c>
      <c r="D39" t="s">
        <v>122</v>
      </c>
      <c r="E39" t="s">
        <v>363</v>
      </c>
      <c r="F39" t="s">
        <v>352</v>
      </c>
      <c r="G39" t="s">
        <v>364</v>
      </c>
      <c r="H39" t="s">
        <v>149</v>
      </c>
      <c r="I39" t="s">
        <v>365</v>
      </c>
      <c r="J39" s="65">
        <v>2.63</v>
      </c>
      <c r="K39" t="s">
        <v>101</v>
      </c>
      <c r="L39" s="66">
        <v>3.15E-2</v>
      </c>
      <c r="M39" s="66">
        <v>2.1600000000000001E-2</v>
      </c>
      <c r="N39" s="65">
        <v>64545.82</v>
      </c>
      <c r="O39" s="65">
        <v>103.42</v>
      </c>
      <c r="P39" s="65">
        <v>0</v>
      </c>
      <c r="Q39" s="65">
        <v>66.753287044000004</v>
      </c>
      <c r="R39" s="66">
        <v>2.0000000000000001E-4</v>
      </c>
      <c r="S39" s="66">
        <v>1.6299999999999999E-2</v>
      </c>
      <c r="T39" s="66">
        <v>1E-3</v>
      </c>
    </row>
    <row r="40" spans="1:20">
      <c r="A40" t="s">
        <v>366</v>
      </c>
      <c r="B40" t="s">
        <v>367</v>
      </c>
      <c r="C40" t="s">
        <v>99</v>
      </c>
      <c r="D40" t="s">
        <v>122</v>
      </c>
      <c r="E40" t="s">
        <v>368</v>
      </c>
      <c r="F40" t="s">
        <v>124</v>
      </c>
      <c r="G40" t="s">
        <v>303</v>
      </c>
      <c r="H40" t="s">
        <v>208</v>
      </c>
      <c r="I40" t="s">
        <v>369</v>
      </c>
      <c r="J40" s="65">
        <v>5.26</v>
      </c>
      <c r="K40" t="s">
        <v>101</v>
      </c>
      <c r="L40" s="66">
        <v>2.0500000000000001E-2</v>
      </c>
      <c r="M40" s="66">
        <v>1.66E-2</v>
      </c>
      <c r="N40" s="65">
        <v>77496</v>
      </c>
      <c r="O40" s="65">
        <v>102.42</v>
      </c>
      <c r="P40" s="65">
        <v>0</v>
      </c>
      <c r="Q40" s="65">
        <v>79.371403200000003</v>
      </c>
      <c r="R40" s="66">
        <v>2.0000000000000001E-4</v>
      </c>
      <c r="S40" s="66">
        <v>1.9300000000000001E-2</v>
      </c>
      <c r="T40" s="66">
        <v>1.1999999999999999E-3</v>
      </c>
    </row>
    <row r="41" spans="1:20">
      <c r="A41" t="s">
        <v>370</v>
      </c>
      <c r="B41" t="s">
        <v>371</v>
      </c>
      <c r="C41" t="s">
        <v>99</v>
      </c>
      <c r="D41" t="s">
        <v>122</v>
      </c>
      <c r="E41" t="s">
        <v>372</v>
      </c>
      <c r="F41" t="s">
        <v>285</v>
      </c>
      <c r="G41" t="s">
        <v>364</v>
      </c>
      <c r="H41" t="s">
        <v>149</v>
      </c>
      <c r="I41" t="s">
        <v>373</v>
      </c>
      <c r="J41" s="65">
        <v>5.88</v>
      </c>
      <c r="K41" t="s">
        <v>101</v>
      </c>
      <c r="L41" s="66">
        <v>3.2500000000000001E-2</v>
      </c>
      <c r="M41" s="66">
        <v>3.8399999999999997E-2</v>
      </c>
      <c r="N41" s="65">
        <v>106000</v>
      </c>
      <c r="O41" s="65">
        <v>96.7</v>
      </c>
      <c r="P41" s="65">
        <v>0</v>
      </c>
      <c r="Q41" s="65">
        <v>102.502</v>
      </c>
      <c r="R41" s="66">
        <v>2.9999999999999997E-4</v>
      </c>
      <c r="S41" s="66">
        <v>2.5000000000000001E-2</v>
      </c>
      <c r="T41" s="66">
        <v>1.5E-3</v>
      </c>
    </row>
    <row r="42" spans="1:20">
      <c r="A42" t="s">
        <v>374</v>
      </c>
      <c r="B42" t="s">
        <v>375</v>
      </c>
      <c r="C42" t="s">
        <v>99</v>
      </c>
      <c r="D42" t="s">
        <v>122</v>
      </c>
      <c r="E42" t="s">
        <v>376</v>
      </c>
      <c r="F42" t="s">
        <v>352</v>
      </c>
      <c r="G42" t="s">
        <v>303</v>
      </c>
      <c r="H42" t="s">
        <v>208</v>
      </c>
      <c r="I42" t="s">
        <v>377</v>
      </c>
      <c r="J42" s="65">
        <v>1.92</v>
      </c>
      <c r="K42" t="s">
        <v>101</v>
      </c>
      <c r="L42" s="66">
        <v>4.2000000000000003E-2</v>
      </c>
      <c r="M42" s="66">
        <v>2.3300000000000001E-2</v>
      </c>
      <c r="N42" s="65">
        <v>61232.43</v>
      </c>
      <c r="O42" s="65">
        <v>104.67</v>
      </c>
      <c r="P42" s="65">
        <v>0</v>
      </c>
      <c r="Q42" s="65">
        <v>64.091984480999997</v>
      </c>
      <c r="R42" s="66">
        <v>2.0000000000000001E-4</v>
      </c>
      <c r="S42" s="66">
        <v>1.5599999999999999E-2</v>
      </c>
      <c r="T42" s="66">
        <v>8.9999999999999998E-4</v>
      </c>
    </row>
    <row r="43" spans="1:20">
      <c r="A43" t="s">
        <v>378</v>
      </c>
      <c r="B43" t="s">
        <v>379</v>
      </c>
      <c r="C43" t="s">
        <v>99</v>
      </c>
      <c r="D43" t="s">
        <v>122</v>
      </c>
      <c r="E43" t="s">
        <v>376</v>
      </c>
      <c r="F43" t="s">
        <v>352</v>
      </c>
      <c r="G43" t="s">
        <v>303</v>
      </c>
      <c r="H43" t="s">
        <v>208</v>
      </c>
      <c r="I43" t="s">
        <v>380</v>
      </c>
      <c r="J43" s="65">
        <v>2.98</v>
      </c>
      <c r="K43" t="s">
        <v>101</v>
      </c>
      <c r="L43" s="66">
        <v>3.4200000000000001E-2</v>
      </c>
      <c r="M43" s="66">
        <v>2.2800000000000001E-2</v>
      </c>
      <c r="N43" s="65">
        <v>80000</v>
      </c>
      <c r="O43" s="65">
        <v>104</v>
      </c>
      <c r="P43" s="65">
        <v>0</v>
      </c>
      <c r="Q43" s="65">
        <v>83.2</v>
      </c>
      <c r="R43" s="66">
        <v>2.0000000000000001E-4</v>
      </c>
      <c r="S43" s="66">
        <v>2.0299999999999999E-2</v>
      </c>
      <c r="T43" s="66">
        <v>1.1999999999999999E-3</v>
      </c>
    </row>
    <row r="44" spans="1:20">
      <c r="A44" t="s">
        <v>381</v>
      </c>
      <c r="B44" t="s">
        <v>382</v>
      </c>
      <c r="C44" t="s">
        <v>99</v>
      </c>
      <c r="D44" t="s">
        <v>122</v>
      </c>
      <c r="E44" t="s">
        <v>383</v>
      </c>
      <c r="F44" t="s">
        <v>352</v>
      </c>
      <c r="G44" t="s">
        <v>303</v>
      </c>
      <c r="H44" t="s">
        <v>208</v>
      </c>
      <c r="I44" t="s">
        <v>354</v>
      </c>
      <c r="J44" s="65">
        <v>2.46</v>
      </c>
      <c r="K44" t="s">
        <v>101</v>
      </c>
      <c r="L44" s="66">
        <v>4.2000000000000003E-2</v>
      </c>
      <c r="M44" s="66">
        <v>2.5399999999999999E-2</v>
      </c>
      <c r="N44" s="65">
        <v>9534.17</v>
      </c>
      <c r="O44" s="65">
        <v>105.8</v>
      </c>
      <c r="P44" s="65">
        <v>0</v>
      </c>
      <c r="Q44" s="65">
        <v>10.087151860000001</v>
      </c>
      <c r="R44" s="66">
        <v>0</v>
      </c>
      <c r="S44" s="66">
        <v>2.5000000000000001E-3</v>
      </c>
      <c r="T44" s="66">
        <v>1E-4</v>
      </c>
    </row>
    <row r="45" spans="1:20">
      <c r="A45" t="s">
        <v>384</v>
      </c>
      <c r="B45" t="s">
        <v>385</v>
      </c>
      <c r="C45" t="s">
        <v>99</v>
      </c>
      <c r="D45" t="s">
        <v>122</v>
      </c>
      <c r="E45" t="s">
        <v>383</v>
      </c>
      <c r="F45" t="s">
        <v>352</v>
      </c>
      <c r="G45" t="s">
        <v>303</v>
      </c>
      <c r="H45" t="s">
        <v>208</v>
      </c>
      <c r="I45" t="s">
        <v>340</v>
      </c>
      <c r="J45" s="65">
        <v>3.89</v>
      </c>
      <c r="K45" t="s">
        <v>101</v>
      </c>
      <c r="L45" s="66">
        <v>4.2999999999999997E-2</v>
      </c>
      <c r="M45" s="66">
        <v>3.1199999999999999E-2</v>
      </c>
      <c r="N45" s="65">
        <v>23263.56</v>
      </c>
      <c r="O45" s="65">
        <v>105.61</v>
      </c>
      <c r="P45" s="65">
        <v>0</v>
      </c>
      <c r="Q45" s="65">
        <v>24.568645715999999</v>
      </c>
      <c r="R45" s="66">
        <v>0</v>
      </c>
      <c r="S45" s="66">
        <v>6.0000000000000001E-3</v>
      </c>
      <c r="T45" s="66">
        <v>4.0000000000000002E-4</v>
      </c>
    </row>
    <row r="46" spans="1:20">
      <c r="A46" t="s">
        <v>386</v>
      </c>
      <c r="B46" t="s">
        <v>387</v>
      </c>
      <c r="C46" t="s">
        <v>99</v>
      </c>
      <c r="D46" t="s">
        <v>122</v>
      </c>
      <c r="E46" t="s">
        <v>388</v>
      </c>
      <c r="F46" t="s">
        <v>269</v>
      </c>
      <c r="G46" t="s">
        <v>364</v>
      </c>
      <c r="H46" t="s">
        <v>149</v>
      </c>
      <c r="I46" t="s">
        <v>299</v>
      </c>
      <c r="J46" s="65">
        <v>5.04</v>
      </c>
      <c r="K46" t="s">
        <v>101</v>
      </c>
      <c r="L46" s="66">
        <v>2.8000000000000001E-2</v>
      </c>
      <c r="M46" s="66">
        <v>2.3599999999999999E-2</v>
      </c>
      <c r="N46" s="65">
        <v>16696</v>
      </c>
      <c r="O46" s="65">
        <v>103</v>
      </c>
      <c r="P46" s="65">
        <v>0</v>
      </c>
      <c r="Q46" s="65">
        <v>17.19688</v>
      </c>
      <c r="R46" s="66">
        <v>0</v>
      </c>
      <c r="S46" s="66">
        <v>4.1999999999999997E-3</v>
      </c>
      <c r="T46" s="66">
        <v>2.9999999999999997E-4</v>
      </c>
    </row>
    <row r="47" spans="1:20">
      <c r="A47" t="s">
        <v>389</v>
      </c>
      <c r="B47" t="s">
        <v>390</v>
      </c>
      <c r="C47" t="s">
        <v>99</v>
      </c>
      <c r="D47" t="s">
        <v>122</v>
      </c>
      <c r="E47" t="s">
        <v>391</v>
      </c>
      <c r="F47" t="s">
        <v>131</v>
      </c>
      <c r="G47" t="s">
        <v>303</v>
      </c>
      <c r="H47" t="s">
        <v>208</v>
      </c>
      <c r="I47" t="s">
        <v>299</v>
      </c>
      <c r="J47" s="65">
        <v>4.5599999999999996</v>
      </c>
      <c r="K47" t="s">
        <v>101</v>
      </c>
      <c r="L47" s="66">
        <v>2.5000000000000001E-2</v>
      </c>
      <c r="M47" s="66">
        <v>4.1300000000000003E-2</v>
      </c>
      <c r="N47" s="65">
        <v>1596</v>
      </c>
      <c r="O47" s="65">
        <v>94.7</v>
      </c>
      <c r="P47" s="65">
        <v>0</v>
      </c>
      <c r="Q47" s="65">
        <v>1.511412</v>
      </c>
      <c r="R47" s="66">
        <v>0</v>
      </c>
      <c r="S47" s="66">
        <v>4.0000000000000002E-4</v>
      </c>
      <c r="T47" s="66">
        <v>0</v>
      </c>
    </row>
    <row r="48" spans="1:20">
      <c r="A48" t="s">
        <v>392</v>
      </c>
      <c r="B48" t="s">
        <v>393</v>
      </c>
      <c r="C48" t="s">
        <v>99</v>
      </c>
      <c r="D48" t="s">
        <v>122</v>
      </c>
      <c r="E48" t="s">
        <v>394</v>
      </c>
      <c r="F48" t="s">
        <v>111</v>
      </c>
      <c r="G48" t="s">
        <v>395</v>
      </c>
      <c r="H48" t="s">
        <v>149</v>
      </c>
      <c r="I48" t="s">
        <v>396</v>
      </c>
      <c r="J48" s="65">
        <v>0.54</v>
      </c>
      <c r="K48" t="s">
        <v>101</v>
      </c>
      <c r="L48" s="66">
        <v>4.02E-2</v>
      </c>
      <c r="M48" s="66">
        <v>-2.0999999999999999E-3</v>
      </c>
      <c r="N48" s="65">
        <v>60112.5</v>
      </c>
      <c r="O48" s="65">
        <v>104</v>
      </c>
      <c r="P48" s="65">
        <v>0</v>
      </c>
      <c r="Q48" s="65">
        <v>62.517000000000003</v>
      </c>
      <c r="R48" s="66">
        <v>2.9999999999999997E-4</v>
      </c>
      <c r="S48" s="66">
        <v>1.52E-2</v>
      </c>
      <c r="T48" s="66">
        <v>8.9999999999999998E-4</v>
      </c>
    </row>
    <row r="49" spans="1:20">
      <c r="A49" t="s">
        <v>397</v>
      </c>
      <c r="B49" t="s">
        <v>398</v>
      </c>
      <c r="C49" t="s">
        <v>99</v>
      </c>
      <c r="D49" t="s">
        <v>122</v>
      </c>
      <c r="E49" t="s">
        <v>399</v>
      </c>
      <c r="F49" t="s">
        <v>347</v>
      </c>
      <c r="G49" t="s">
        <v>400</v>
      </c>
      <c r="H49" t="s">
        <v>208</v>
      </c>
      <c r="I49" t="s">
        <v>354</v>
      </c>
      <c r="J49" s="65">
        <v>5.05</v>
      </c>
      <c r="K49" t="s">
        <v>101</v>
      </c>
      <c r="L49" s="66">
        <v>2.7E-2</v>
      </c>
      <c r="M49" s="66">
        <v>5.2200000000000003E-2</v>
      </c>
      <c r="N49" s="65">
        <v>81932.17</v>
      </c>
      <c r="O49" s="65">
        <v>88.4</v>
      </c>
      <c r="P49" s="65">
        <v>0</v>
      </c>
      <c r="Q49" s="65">
        <v>72.428038279999996</v>
      </c>
      <c r="R49" s="66">
        <v>1E-4</v>
      </c>
      <c r="S49" s="66">
        <v>1.7600000000000001E-2</v>
      </c>
      <c r="T49" s="66">
        <v>1.1000000000000001E-3</v>
      </c>
    </row>
    <row r="50" spans="1:20">
      <c r="A50" t="s">
        <v>401</v>
      </c>
      <c r="B50" t="s">
        <v>402</v>
      </c>
      <c r="C50" t="s">
        <v>99</v>
      </c>
      <c r="D50" t="s">
        <v>122</v>
      </c>
      <c r="E50" t="s">
        <v>403</v>
      </c>
      <c r="F50" t="s">
        <v>347</v>
      </c>
      <c r="G50" t="s">
        <v>395</v>
      </c>
      <c r="H50" t="s">
        <v>149</v>
      </c>
      <c r="I50" t="s">
        <v>275</v>
      </c>
      <c r="J50" s="65">
        <v>1.69</v>
      </c>
      <c r="K50" t="s">
        <v>101</v>
      </c>
      <c r="L50" s="66">
        <v>4.5499999999999999E-2</v>
      </c>
      <c r="M50" s="66">
        <v>1.72E-2</v>
      </c>
      <c r="N50" s="65">
        <v>154740.84</v>
      </c>
      <c r="O50" s="65">
        <v>105.99</v>
      </c>
      <c r="P50" s="65">
        <v>0</v>
      </c>
      <c r="Q50" s="65">
        <v>164.00981631600001</v>
      </c>
      <c r="R50" s="66">
        <v>8.9999999999999998E-4</v>
      </c>
      <c r="S50" s="66">
        <v>3.9899999999999998E-2</v>
      </c>
      <c r="T50" s="66">
        <v>2.3999999999999998E-3</v>
      </c>
    </row>
    <row r="51" spans="1:20">
      <c r="A51" t="s">
        <v>404</v>
      </c>
      <c r="B51" t="s">
        <v>405</v>
      </c>
      <c r="C51" t="s">
        <v>99</v>
      </c>
      <c r="D51" t="s">
        <v>122</v>
      </c>
      <c r="E51" t="s">
        <v>403</v>
      </c>
      <c r="F51" t="s">
        <v>347</v>
      </c>
      <c r="G51" t="s">
        <v>395</v>
      </c>
      <c r="H51" t="s">
        <v>149</v>
      </c>
      <c r="I51" t="s">
        <v>340</v>
      </c>
      <c r="J51" s="65">
        <v>3.77</v>
      </c>
      <c r="K51" t="s">
        <v>101</v>
      </c>
      <c r="L51" s="66">
        <v>3.2899999999999999E-2</v>
      </c>
      <c r="M51" s="66">
        <v>2.2700000000000001E-2</v>
      </c>
      <c r="N51" s="65">
        <v>22975.75</v>
      </c>
      <c r="O51" s="65">
        <v>103.9</v>
      </c>
      <c r="P51" s="65">
        <v>0</v>
      </c>
      <c r="Q51" s="65">
        <v>23.87180425</v>
      </c>
      <c r="R51" s="66">
        <v>1E-4</v>
      </c>
      <c r="S51" s="66">
        <v>5.7999999999999996E-3</v>
      </c>
      <c r="T51" s="66">
        <v>4.0000000000000002E-4</v>
      </c>
    </row>
    <row r="52" spans="1:20">
      <c r="A52" t="s">
        <v>406</v>
      </c>
      <c r="B52" t="s">
        <v>407</v>
      </c>
      <c r="C52" t="s">
        <v>99</v>
      </c>
      <c r="D52" t="s">
        <v>122</v>
      </c>
      <c r="E52" t="s">
        <v>408</v>
      </c>
      <c r="F52" t="s">
        <v>285</v>
      </c>
      <c r="G52" t="s">
        <v>400</v>
      </c>
      <c r="H52" t="s">
        <v>208</v>
      </c>
      <c r="I52" t="s">
        <v>409</v>
      </c>
      <c r="J52" s="65">
        <v>1.48</v>
      </c>
      <c r="K52" t="s">
        <v>101</v>
      </c>
      <c r="L52" s="66">
        <v>7.2999999999999995E-2</v>
      </c>
      <c r="M52" s="66">
        <v>7.6999999999999999E-2</v>
      </c>
      <c r="N52" s="65">
        <v>23124.6</v>
      </c>
      <c r="O52" s="65">
        <v>100.82</v>
      </c>
      <c r="P52" s="65">
        <v>0</v>
      </c>
      <c r="Q52" s="65">
        <v>23.314221719999999</v>
      </c>
      <c r="R52" s="66">
        <v>1E-4</v>
      </c>
      <c r="S52" s="66">
        <v>5.7000000000000002E-3</v>
      </c>
      <c r="T52" s="66">
        <v>2.9999999999999997E-4</v>
      </c>
    </row>
    <row r="53" spans="1:20">
      <c r="A53" s="67" t="s">
        <v>251</v>
      </c>
      <c r="B53" s="14"/>
      <c r="C53" s="14"/>
      <c r="D53" s="14"/>
      <c r="E53" s="14"/>
      <c r="J53" s="69">
        <v>3.45</v>
      </c>
      <c r="M53" s="68">
        <v>2.64E-2</v>
      </c>
      <c r="N53" s="69">
        <v>226352.88</v>
      </c>
      <c r="P53" s="69">
        <v>0</v>
      </c>
      <c r="Q53" s="69">
        <v>227.433828272</v>
      </c>
      <c r="S53" s="68">
        <v>5.5399999999999998E-2</v>
      </c>
      <c r="T53" s="68">
        <v>3.3999999999999998E-3</v>
      </c>
    </row>
    <row r="54" spans="1:20">
      <c r="A54" t="s">
        <v>410</v>
      </c>
      <c r="B54" t="s">
        <v>411</v>
      </c>
      <c r="C54" t="s">
        <v>99</v>
      </c>
      <c r="D54" t="s">
        <v>122</v>
      </c>
      <c r="E54" t="s">
        <v>412</v>
      </c>
      <c r="F54" t="s">
        <v>413</v>
      </c>
      <c r="G54" t="s">
        <v>207</v>
      </c>
      <c r="H54" t="s">
        <v>208</v>
      </c>
      <c r="I54" t="s">
        <v>414</v>
      </c>
      <c r="J54" s="65">
        <v>2.81</v>
      </c>
      <c r="K54" t="s">
        <v>101</v>
      </c>
      <c r="L54" s="66">
        <v>2.9000000000000001E-2</v>
      </c>
      <c r="M54" s="66">
        <v>1.7000000000000001E-2</v>
      </c>
      <c r="N54" s="65">
        <v>120777</v>
      </c>
      <c r="O54" s="65">
        <v>98.46</v>
      </c>
      <c r="P54" s="65">
        <v>0</v>
      </c>
      <c r="Q54" s="65">
        <v>118.9170342</v>
      </c>
      <c r="R54" s="66">
        <v>1E-4</v>
      </c>
      <c r="S54" s="66">
        <v>2.9000000000000001E-2</v>
      </c>
      <c r="T54" s="66">
        <v>1.8E-3</v>
      </c>
    </row>
    <row r="55" spans="1:20">
      <c r="A55" t="s">
        <v>415</v>
      </c>
      <c r="B55" t="s">
        <v>416</v>
      </c>
      <c r="C55" t="s">
        <v>99</v>
      </c>
      <c r="D55" t="s">
        <v>122</v>
      </c>
      <c r="E55" t="s">
        <v>417</v>
      </c>
      <c r="F55" t="s">
        <v>269</v>
      </c>
      <c r="G55" t="s">
        <v>293</v>
      </c>
      <c r="H55" t="s">
        <v>149</v>
      </c>
      <c r="I55" t="s">
        <v>418</v>
      </c>
      <c r="J55" s="65">
        <v>4.51</v>
      </c>
      <c r="K55" t="s">
        <v>101</v>
      </c>
      <c r="L55" s="66">
        <v>3.78E-2</v>
      </c>
      <c r="M55" s="66">
        <v>3.4099999999999998E-2</v>
      </c>
      <c r="N55" s="65">
        <v>71154.880000000005</v>
      </c>
      <c r="O55" s="65">
        <v>102.44</v>
      </c>
      <c r="P55" s="65">
        <v>0</v>
      </c>
      <c r="Q55" s="65">
        <v>72.891059072000004</v>
      </c>
      <c r="R55" s="66">
        <v>2.9999999999999997E-4</v>
      </c>
      <c r="S55" s="66">
        <v>1.77E-2</v>
      </c>
      <c r="T55" s="66">
        <v>1.1000000000000001E-3</v>
      </c>
    </row>
    <row r="56" spans="1:20">
      <c r="A56" t="s">
        <v>419</v>
      </c>
      <c r="B56" t="s">
        <v>420</v>
      </c>
      <c r="C56" t="s">
        <v>99</v>
      </c>
      <c r="D56" t="s">
        <v>122</v>
      </c>
      <c r="E56" t="s">
        <v>421</v>
      </c>
      <c r="F56" t="s">
        <v>111</v>
      </c>
      <c r="G56" t="s">
        <v>303</v>
      </c>
      <c r="H56" t="s">
        <v>208</v>
      </c>
      <c r="I56" t="s">
        <v>304</v>
      </c>
      <c r="J56" s="65">
        <v>3.42</v>
      </c>
      <c r="K56" t="s">
        <v>101</v>
      </c>
      <c r="L56" s="66">
        <v>5.6000000000000001E-2</v>
      </c>
      <c r="M56" s="66">
        <v>4.1700000000000001E-2</v>
      </c>
      <c r="N56" s="65">
        <v>34421</v>
      </c>
      <c r="O56" s="65">
        <v>103.5</v>
      </c>
      <c r="P56" s="65">
        <v>0</v>
      </c>
      <c r="Q56" s="65">
        <v>35.625734999999999</v>
      </c>
      <c r="R56" s="66">
        <v>1E-4</v>
      </c>
      <c r="S56" s="66">
        <v>8.6999999999999994E-3</v>
      </c>
      <c r="T56" s="66">
        <v>5.0000000000000001E-4</v>
      </c>
    </row>
    <row r="57" spans="1:20">
      <c r="A57" s="67" t="s">
        <v>422</v>
      </c>
      <c r="B57" s="14"/>
      <c r="C57" s="14"/>
      <c r="D57" s="14"/>
      <c r="E57" s="14"/>
      <c r="J57" s="69">
        <v>0</v>
      </c>
      <c r="M57" s="68">
        <v>0</v>
      </c>
      <c r="N57" s="69">
        <v>0</v>
      </c>
      <c r="P57" s="69">
        <v>0</v>
      </c>
      <c r="Q57" s="69">
        <v>0</v>
      </c>
      <c r="S57" s="68">
        <v>0</v>
      </c>
      <c r="T57" s="68">
        <v>0</v>
      </c>
    </row>
    <row r="58" spans="1:20">
      <c r="A58" t="s">
        <v>225</v>
      </c>
      <c r="B58" t="s">
        <v>225</v>
      </c>
      <c r="C58" s="14"/>
      <c r="D58" s="14"/>
      <c r="E58" s="14"/>
      <c r="F58" t="s">
        <v>225</v>
      </c>
      <c r="G58" t="s">
        <v>225</v>
      </c>
      <c r="J58" s="65">
        <v>0</v>
      </c>
      <c r="K58" t="s">
        <v>225</v>
      </c>
      <c r="L58" s="66">
        <v>0</v>
      </c>
      <c r="M58" s="66">
        <v>0</v>
      </c>
      <c r="N58" s="65">
        <v>0</v>
      </c>
      <c r="O58" s="65">
        <v>0</v>
      </c>
      <c r="Q58" s="65">
        <v>0</v>
      </c>
      <c r="R58" s="66">
        <v>0</v>
      </c>
      <c r="S58" s="66">
        <v>0</v>
      </c>
      <c r="T58" s="66">
        <v>0</v>
      </c>
    </row>
    <row r="59" spans="1:20">
      <c r="A59" s="67" t="s">
        <v>230</v>
      </c>
      <c r="B59" s="14"/>
      <c r="C59" s="14"/>
      <c r="D59" s="14"/>
      <c r="E59" s="14"/>
      <c r="J59" s="69">
        <v>3.33</v>
      </c>
      <c r="M59" s="68">
        <v>3.9300000000000002E-2</v>
      </c>
      <c r="N59" s="69">
        <v>47000</v>
      </c>
      <c r="P59" s="69">
        <v>0</v>
      </c>
      <c r="Q59" s="69">
        <v>172.71592296599999</v>
      </c>
      <c r="S59" s="68">
        <v>4.2099999999999999E-2</v>
      </c>
      <c r="T59" s="68">
        <v>2.5999999999999999E-3</v>
      </c>
    </row>
    <row r="60" spans="1:20">
      <c r="A60" s="67" t="s">
        <v>252</v>
      </c>
      <c r="B60" s="14"/>
      <c r="C60" s="14"/>
      <c r="D60" s="14"/>
      <c r="E60" s="14"/>
      <c r="J60" s="69">
        <v>0</v>
      </c>
      <c r="M60" s="68">
        <v>0</v>
      </c>
      <c r="N60" s="69">
        <v>0</v>
      </c>
      <c r="P60" s="69">
        <v>0</v>
      </c>
      <c r="Q60" s="69">
        <v>0</v>
      </c>
      <c r="S60" s="68">
        <v>0</v>
      </c>
      <c r="T60" s="68">
        <v>0</v>
      </c>
    </row>
    <row r="61" spans="1:20">
      <c r="A61" t="s">
        <v>225</v>
      </c>
      <c r="B61" t="s">
        <v>225</v>
      </c>
      <c r="C61" s="14"/>
      <c r="D61" s="14"/>
      <c r="E61" s="14"/>
      <c r="F61" t="s">
        <v>225</v>
      </c>
      <c r="G61" t="s">
        <v>225</v>
      </c>
      <c r="J61" s="65">
        <v>0</v>
      </c>
      <c r="K61" t="s">
        <v>225</v>
      </c>
      <c r="L61" s="66">
        <v>0</v>
      </c>
      <c r="M61" s="66">
        <v>0</v>
      </c>
      <c r="N61" s="65">
        <v>0</v>
      </c>
      <c r="O61" s="65">
        <v>0</v>
      </c>
      <c r="Q61" s="65">
        <v>0</v>
      </c>
      <c r="R61" s="66">
        <v>0</v>
      </c>
      <c r="S61" s="66">
        <v>0</v>
      </c>
      <c r="T61" s="66">
        <v>0</v>
      </c>
    </row>
    <row r="62" spans="1:20">
      <c r="A62" s="67" t="s">
        <v>253</v>
      </c>
      <c r="B62" s="14"/>
      <c r="C62" s="14"/>
      <c r="D62" s="14"/>
      <c r="E62" s="14"/>
      <c r="J62" s="69">
        <v>3.33</v>
      </c>
      <c r="M62" s="68">
        <v>3.9300000000000002E-2</v>
      </c>
      <c r="N62" s="69">
        <v>47000</v>
      </c>
      <c r="P62" s="69">
        <v>0</v>
      </c>
      <c r="Q62" s="69">
        <v>172.71592296599999</v>
      </c>
      <c r="S62" s="68">
        <v>4.2099999999999999E-2</v>
      </c>
      <c r="T62" s="68">
        <v>2.5999999999999999E-3</v>
      </c>
    </row>
    <row r="63" spans="1:20">
      <c r="A63" t="s">
        <v>423</v>
      </c>
      <c r="B63" t="s">
        <v>424</v>
      </c>
      <c r="C63" t="s">
        <v>425</v>
      </c>
      <c r="D63" t="s">
        <v>426</v>
      </c>
      <c r="E63" t="s">
        <v>427</v>
      </c>
      <c r="F63" t="s">
        <v>428</v>
      </c>
      <c r="G63" t="s">
        <v>429</v>
      </c>
      <c r="H63" t="s">
        <v>430</v>
      </c>
      <c r="I63" t="s">
        <v>431</v>
      </c>
      <c r="J63" s="65">
        <v>3.33</v>
      </c>
      <c r="K63" t="s">
        <v>105</v>
      </c>
      <c r="L63" s="66">
        <v>5.3800000000000001E-2</v>
      </c>
      <c r="M63" s="66">
        <v>3.9300000000000002E-2</v>
      </c>
      <c r="N63" s="65">
        <v>47000</v>
      </c>
      <c r="O63" s="65">
        <v>106.79473617021277</v>
      </c>
      <c r="P63" s="65">
        <v>0</v>
      </c>
      <c r="Q63" s="65">
        <v>172.71592296599999</v>
      </c>
      <c r="R63" s="66">
        <v>0</v>
      </c>
      <c r="S63" s="66">
        <v>4.2099999999999999E-2</v>
      </c>
      <c r="T63" s="66">
        <v>2.5999999999999999E-3</v>
      </c>
    </row>
    <row r="64" spans="1:20">
      <c r="A64" s="92" t="s">
        <v>232</v>
      </c>
      <c r="B64" s="14"/>
      <c r="C64" s="14"/>
      <c r="D64" s="14"/>
      <c r="E64" s="14"/>
    </row>
    <row r="65" spans="1:5">
      <c r="A65" s="92" t="s">
        <v>246</v>
      </c>
      <c r="B65" s="14"/>
      <c r="C65" s="14"/>
      <c r="D65" s="14"/>
      <c r="E65" s="14"/>
    </row>
    <row r="66" spans="1:5">
      <c r="A66" s="92" t="s">
        <v>247</v>
      </c>
      <c r="B66" s="14"/>
      <c r="C66" s="14"/>
      <c r="D66" s="14"/>
      <c r="E66" s="14"/>
    </row>
    <row r="67" spans="1:5">
      <c r="A67" s="92" t="s">
        <v>248</v>
      </c>
      <c r="B67" s="14"/>
      <c r="C67" s="14"/>
      <c r="D67" s="14"/>
      <c r="E67" s="14"/>
    </row>
    <row r="68" spans="1:5">
      <c r="A68" s="92" t="s">
        <v>249</v>
      </c>
      <c r="B68" s="14"/>
      <c r="C68" s="14"/>
      <c r="D68" s="14"/>
      <c r="E68" s="14"/>
    </row>
    <row r="69" spans="1:5" hidden="1"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65" sqref="O1:XFD1048576"/>
    </sheetView>
  </sheetViews>
  <sheetFormatPr defaultColWidth="0" defaultRowHeight="18" zeroHeight="1"/>
  <cols>
    <col min="1" max="1" width="47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BI5" s="16"/>
    </row>
    <row r="6" spans="1:61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E6" s="16"/>
      <c r="BI6" s="16"/>
    </row>
    <row r="7" spans="1:61" s="16" customFormat="1" ht="20.25">
      <c r="A7" s="40" t="s">
        <v>47</v>
      </c>
      <c r="B7" s="41" t="s">
        <v>48</v>
      </c>
      <c r="C7" s="109" t="s">
        <v>69</v>
      </c>
      <c r="D7" s="109" t="s">
        <v>82</v>
      </c>
      <c r="E7" s="109" t="s">
        <v>49</v>
      </c>
      <c r="F7" s="109" t="s">
        <v>83</v>
      </c>
      <c r="G7" s="109" t="s">
        <v>52</v>
      </c>
      <c r="H7" s="100" t="s">
        <v>186</v>
      </c>
      <c r="I7" s="100" t="s">
        <v>187</v>
      </c>
      <c r="J7" s="100" t="s">
        <v>191</v>
      </c>
      <c r="K7" s="100" t="s">
        <v>55</v>
      </c>
      <c r="L7" s="100" t="s">
        <v>72</v>
      </c>
      <c r="M7" s="100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817416.45</v>
      </c>
      <c r="I10" s="7"/>
      <c r="J10" s="63">
        <v>3.2033100000000001</v>
      </c>
      <c r="K10" s="63">
        <v>11029.379195222</v>
      </c>
      <c r="L10" s="7"/>
      <c r="M10" s="64">
        <v>1</v>
      </c>
      <c r="N10" s="64">
        <v>0.16300000000000001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781913.45</v>
      </c>
      <c r="J11" s="69">
        <v>3.2033100000000001</v>
      </c>
      <c r="K11" s="69">
        <v>6342.1636566500001</v>
      </c>
      <c r="M11" s="68">
        <v>0.57499999999999996</v>
      </c>
      <c r="N11" s="68">
        <v>9.3799999999999994E-2</v>
      </c>
    </row>
    <row r="12" spans="1:61">
      <c r="A12" s="67" t="s">
        <v>432</v>
      </c>
      <c r="D12" s="14"/>
      <c r="E12" s="14"/>
      <c r="F12" s="14"/>
      <c r="H12" s="69">
        <v>157786.6</v>
      </c>
      <c r="J12" s="69">
        <v>0</v>
      </c>
      <c r="K12" s="69">
        <v>2526.4664034500001</v>
      </c>
      <c r="M12" s="68">
        <v>0.2291</v>
      </c>
      <c r="N12" s="68">
        <v>3.73E-2</v>
      </c>
    </row>
    <row r="13" spans="1:61">
      <c r="A13" t="s">
        <v>433</v>
      </c>
      <c r="B13" t="s">
        <v>434</v>
      </c>
      <c r="C13" t="s">
        <v>99</v>
      </c>
      <c r="D13" t="s">
        <v>122</v>
      </c>
      <c r="E13" t="s">
        <v>435</v>
      </c>
      <c r="F13" t="s">
        <v>335</v>
      </c>
      <c r="G13" t="s">
        <v>101</v>
      </c>
      <c r="H13" s="65">
        <v>13591</v>
      </c>
      <c r="I13" s="65">
        <v>1589</v>
      </c>
      <c r="J13" s="65">
        <v>0</v>
      </c>
      <c r="K13" s="65">
        <v>215.96099000000001</v>
      </c>
      <c r="L13" s="66">
        <v>1E-4</v>
      </c>
      <c r="M13" s="66">
        <v>1.9599999999999999E-2</v>
      </c>
      <c r="N13" s="66">
        <v>3.2000000000000002E-3</v>
      </c>
    </row>
    <row r="14" spans="1:61">
      <c r="A14" t="s">
        <v>436</v>
      </c>
      <c r="B14" t="s">
        <v>437</v>
      </c>
      <c r="C14" t="s">
        <v>99</v>
      </c>
      <c r="D14" t="s">
        <v>122</v>
      </c>
      <c r="E14" t="s">
        <v>438</v>
      </c>
      <c r="F14" t="s">
        <v>335</v>
      </c>
      <c r="G14" t="s">
        <v>101</v>
      </c>
      <c r="H14" s="65">
        <v>12662</v>
      </c>
      <c r="I14" s="65">
        <v>2145</v>
      </c>
      <c r="J14" s="65">
        <v>0</v>
      </c>
      <c r="K14" s="65">
        <v>271.59989999999999</v>
      </c>
      <c r="L14" s="66">
        <v>1E-4</v>
      </c>
      <c r="M14" s="66">
        <v>2.46E-2</v>
      </c>
      <c r="N14" s="66">
        <v>4.0000000000000001E-3</v>
      </c>
    </row>
    <row r="15" spans="1:61">
      <c r="A15" t="s">
        <v>439</v>
      </c>
      <c r="B15" t="s">
        <v>440</v>
      </c>
      <c r="C15" t="s">
        <v>99</v>
      </c>
      <c r="D15" t="s">
        <v>122</v>
      </c>
      <c r="E15" t="s">
        <v>441</v>
      </c>
      <c r="F15" t="s">
        <v>352</v>
      </c>
      <c r="G15" t="s">
        <v>101</v>
      </c>
      <c r="H15" s="65">
        <v>3748</v>
      </c>
      <c r="I15" s="65">
        <v>1540</v>
      </c>
      <c r="J15" s="65">
        <v>0</v>
      </c>
      <c r="K15" s="65">
        <v>57.719200000000001</v>
      </c>
      <c r="L15" s="66">
        <v>0</v>
      </c>
      <c r="M15" s="66">
        <v>5.1999999999999998E-3</v>
      </c>
      <c r="N15" s="66">
        <v>8.9999999999999998E-4</v>
      </c>
    </row>
    <row r="16" spans="1:61">
      <c r="A16" t="s">
        <v>442</v>
      </c>
      <c r="B16" t="s">
        <v>443</v>
      </c>
      <c r="C16" t="s">
        <v>99</v>
      </c>
      <c r="D16" t="s">
        <v>122</v>
      </c>
      <c r="E16" t="s">
        <v>444</v>
      </c>
      <c r="F16" t="s">
        <v>261</v>
      </c>
      <c r="G16" t="s">
        <v>101</v>
      </c>
      <c r="H16" s="65">
        <v>1550</v>
      </c>
      <c r="I16" s="65">
        <v>7108</v>
      </c>
      <c r="J16" s="65">
        <v>0</v>
      </c>
      <c r="K16" s="65">
        <v>110.17400000000001</v>
      </c>
      <c r="L16" s="66">
        <v>0</v>
      </c>
      <c r="M16" s="66">
        <v>0.01</v>
      </c>
      <c r="N16" s="66">
        <v>1.6000000000000001E-3</v>
      </c>
    </row>
    <row r="17" spans="1:14">
      <c r="A17" t="s">
        <v>445</v>
      </c>
      <c r="B17" t="s">
        <v>446</v>
      </c>
      <c r="C17" t="s">
        <v>99</v>
      </c>
      <c r="D17" t="s">
        <v>122</v>
      </c>
      <c r="E17" t="s">
        <v>447</v>
      </c>
      <c r="F17" t="s">
        <v>261</v>
      </c>
      <c r="G17" t="s">
        <v>101</v>
      </c>
      <c r="H17" s="65">
        <v>24806</v>
      </c>
      <c r="I17" s="65">
        <v>924</v>
      </c>
      <c r="J17" s="65">
        <v>0</v>
      </c>
      <c r="K17" s="65">
        <v>229.20743999999999</v>
      </c>
      <c r="L17" s="66">
        <v>0</v>
      </c>
      <c r="M17" s="66">
        <v>2.0799999999999999E-2</v>
      </c>
      <c r="N17" s="66">
        <v>3.3999999999999998E-3</v>
      </c>
    </row>
    <row r="18" spans="1:14">
      <c r="A18" t="s">
        <v>448</v>
      </c>
      <c r="B18" t="s">
        <v>449</v>
      </c>
      <c r="C18" t="s">
        <v>99</v>
      </c>
      <c r="D18" t="s">
        <v>122</v>
      </c>
      <c r="E18" t="s">
        <v>311</v>
      </c>
      <c r="F18" t="s">
        <v>261</v>
      </c>
      <c r="G18" t="s">
        <v>101</v>
      </c>
      <c r="H18" s="65">
        <v>19388</v>
      </c>
      <c r="I18" s="65">
        <v>1508</v>
      </c>
      <c r="J18" s="65">
        <v>0</v>
      </c>
      <c r="K18" s="65">
        <v>292.37103999999999</v>
      </c>
      <c r="L18" s="66">
        <v>0</v>
      </c>
      <c r="M18" s="66">
        <v>2.6499999999999999E-2</v>
      </c>
      <c r="N18" s="66">
        <v>4.3E-3</v>
      </c>
    </row>
    <row r="19" spans="1:14">
      <c r="A19" t="s">
        <v>450</v>
      </c>
      <c r="B19" t="s">
        <v>451</v>
      </c>
      <c r="C19" t="s">
        <v>99</v>
      </c>
      <c r="D19" t="s">
        <v>122</v>
      </c>
      <c r="E19" t="s">
        <v>452</v>
      </c>
      <c r="F19" t="s">
        <v>261</v>
      </c>
      <c r="G19" t="s">
        <v>101</v>
      </c>
      <c r="H19" s="65">
        <v>11213</v>
      </c>
      <c r="I19" s="65">
        <v>1830</v>
      </c>
      <c r="J19" s="65">
        <v>0</v>
      </c>
      <c r="K19" s="65">
        <v>205.1979</v>
      </c>
      <c r="L19" s="66">
        <v>0</v>
      </c>
      <c r="M19" s="66">
        <v>1.8599999999999998E-2</v>
      </c>
      <c r="N19" s="66">
        <v>3.0000000000000001E-3</v>
      </c>
    </row>
    <row r="20" spans="1:14">
      <c r="A20" t="s">
        <v>453</v>
      </c>
      <c r="B20" t="s">
        <v>454</v>
      </c>
      <c r="C20" t="s">
        <v>99</v>
      </c>
      <c r="D20" t="s">
        <v>122</v>
      </c>
      <c r="E20" t="s">
        <v>455</v>
      </c>
      <c r="F20" t="s">
        <v>279</v>
      </c>
      <c r="G20" t="s">
        <v>101</v>
      </c>
      <c r="H20" s="65">
        <v>5756</v>
      </c>
      <c r="I20" s="65">
        <v>1212</v>
      </c>
      <c r="J20" s="65">
        <v>0</v>
      </c>
      <c r="K20" s="65">
        <v>69.762720000000002</v>
      </c>
      <c r="L20" s="66">
        <v>0</v>
      </c>
      <c r="M20" s="66">
        <v>6.3E-3</v>
      </c>
      <c r="N20" s="66">
        <v>1E-3</v>
      </c>
    </row>
    <row r="21" spans="1:14">
      <c r="A21" t="s">
        <v>456</v>
      </c>
      <c r="B21" t="s">
        <v>457</v>
      </c>
      <c r="C21" t="s">
        <v>99</v>
      </c>
      <c r="D21" t="s">
        <v>122</v>
      </c>
      <c r="E21" t="s">
        <v>315</v>
      </c>
      <c r="F21" t="s">
        <v>316</v>
      </c>
      <c r="G21" t="s">
        <v>101</v>
      </c>
      <c r="H21" s="65">
        <v>236</v>
      </c>
      <c r="I21" s="65">
        <v>9838</v>
      </c>
      <c r="J21" s="65">
        <v>0</v>
      </c>
      <c r="K21" s="65">
        <v>23.217680000000001</v>
      </c>
      <c r="L21" s="66">
        <v>0</v>
      </c>
      <c r="M21" s="66">
        <v>2.0999999999999999E-3</v>
      </c>
      <c r="N21" s="66">
        <v>2.9999999999999997E-4</v>
      </c>
    </row>
    <row r="22" spans="1:14">
      <c r="A22" t="s">
        <v>458</v>
      </c>
      <c r="B22" t="s">
        <v>459</v>
      </c>
      <c r="C22" t="s">
        <v>99</v>
      </c>
      <c r="D22" t="s">
        <v>122</v>
      </c>
      <c r="E22" t="s">
        <v>460</v>
      </c>
      <c r="F22" t="s">
        <v>461</v>
      </c>
      <c r="G22" t="s">
        <v>101</v>
      </c>
      <c r="H22" s="65">
        <v>6577</v>
      </c>
      <c r="I22" s="65">
        <v>2680</v>
      </c>
      <c r="J22" s="65">
        <v>0</v>
      </c>
      <c r="K22" s="65">
        <v>176.2636</v>
      </c>
      <c r="L22" s="66">
        <v>0</v>
      </c>
      <c r="M22" s="66">
        <v>1.6E-2</v>
      </c>
      <c r="N22" s="66">
        <v>2.5999999999999999E-3</v>
      </c>
    </row>
    <row r="23" spans="1:14">
      <c r="A23" t="s">
        <v>462</v>
      </c>
      <c r="B23" t="s">
        <v>463</v>
      </c>
      <c r="C23" t="s">
        <v>99</v>
      </c>
      <c r="D23" t="s">
        <v>122</v>
      </c>
      <c r="E23" t="s">
        <v>464</v>
      </c>
      <c r="F23" t="s">
        <v>465</v>
      </c>
      <c r="G23" t="s">
        <v>101</v>
      </c>
      <c r="H23" s="65">
        <v>5682</v>
      </c>
      <c r="I23" s="65">
        <v>2299</v>
      </c>
      <c r="J23" s="65">
        <v>0</v>
      </c>
      <c r="K23" s="65">
        <v>130.62917999999999</v>
      </c>
      <c r="L23" s="66">
        <v>0</v>
      </c>
      <c r="M23" s="66">
        <v>1.18E-2</v>
      </c>
      <c r="N23" s="66">
        <v>1.9E-3</v>
      </c>
    </row>
    <row r="24" spans="1:14">
      <c r="A24" t="s">
        <v>466</v>
      </c>
      <c r="B24" t="s">
        <v>467</v>
      </c>
      <c r="C24" t="s">
        <v>99</v>
      </c>
      <c r="D24" t="s">
        <v>122</v>
      </c>
      <c r="E24" t="s">
        <v>468</v>
      </c>
      <c r="F24" t="s">
        <v>269</v>
      </c>
      <c r="G24" t="s">
        <v>101</v>
      </c>
      <c r="H24" s="65">
        <v>1740.29</v>
      </c>
      <c r="I24" s="65">
        <v>3579</v>
      </c>
      <c r="J24" s="65">
        <v>0</v>
      </c>
      <c r="K24" s="65">
        <v>62.284979100000001</v>
      </c>
      <c r="L24" s="66">
        <v>0</v>
      </c>
      <c r="M24" s="66">
        <v>5.5999999999999999E-3</v>
      </c>
      <c r="N24" s="66">
        <v>8.9999999999999998E-4</v>
      </c>
    </row>
    <row r="25" spans="1:14">
      <c r="A25" t="s">
        <v>469</v>
      </c>
      <c r="B25" t="s">
        <v>470</v>
      </c>
      <c r="C25" t="s">
        <v>99</v>
      </c>
      <c r="D25" t="s">
        <v>122</v>
      </c>
      <c r="E25" t="s">
        <v>289</v>
      </c>
      <c r="F25" t="s">
        <v>269</v>
      </c>
      <c r="G25" t="s">
        <v>101</v>
      </c>
      <c r="H25" s="65">
        <v>11683.31</v>
      </c>
      <c r="I25" s="65">
        <v>638.5</v>
      </c>
      <c r="J25" s="65">
        <v>0</v>
      </c>
      <c r="K25" s="65">
        <v>74.597934350000003</v>
      </c>
      <c r="L25" s="66">
        <v>0</v>
      </c>
      <c r="M25" s="66">
        <v>6.7999999999999996E-3</v>
      </c>
      <c r="N25" s="66">
        <v>1.1000000000000001E-3</v>
      </c>
    </row>
    <row r="26" spans="1:14">
      <c r="A26" t="s">
        <v>471</v>
      </c>
      <c r="B26" t="s">
        <v>472</v>
      </c>
      <c r="C26" t="s">
        <v>99</v>
      </c>
      <c r="D26" t="s">
        <v>122</v>
      </c>
      <c r="E26" t="s">
        <v>268</v>
      </c>
      <c r="F26" t="s">
        <v>269</v>
      </c>
      <c r="G26" t="s">
        <v>101</v>
      </c>
      <c r="H26" s="65">
        <v>832</v>
      </c>
      <c r="I26" s="65">
        <v>15300</v>
      </c>
      <c r="J26" s="65">
        <v>0</v>
      </c>
      <c r="K26" s="65">
        <v>127.29600000000001</v>
      </c>
      <c r="L26" s="66">
        <v>0</v>
      </c>
      <c r="M26" s="66">
        <v>1.15E-2</v>
      </c>
      <c r="N26" s="66">
        <v>1.9E-3</v>
      </c>
    </row>
    <row r="27" spans="1:14">
      <c r="A27" t="s">
        <v>473</v>
      </c>
      <c r="B27" t="s">
        <v>474</v>
      </c>
      <c r="C27" t="s">
        <v>99</v>
      </c>
      <c r="D27" t="s">
        <v>122</v>
      </c>
      <c r="E27" t="s">
        <v>475</v>
      </c>
      <c r="F27" t="s">
        <v>476</v>
      </c>
      <c r="G27" t="s">
        <v>101</v>
      </c>
      <c r="H27" s="65">
        <v>870</v>
      </c>
      <c r="I27" s="65">
        <v>8060</v>
      </c>
      <c r="J27" s="65">
        <v>0</v>
      </c>
      <c r="K27" s="65">
        <v>70.122</v>
      </c>
      <c r="L27" s="66">
        <v>0</v>
      </c>
      <c r="M27" s="66">
        <v>6.4000000000000003E-3</v>
      </c>
      <c r="N27" s="66">
        <v>1E-3</v>
      </c>
    </row>
    <row r="28" spans="1:14">
      <c r="A28" t="s">
        <v>477</v>
      </c>
      <c r="B28" t="s">
        <v>478</v>
      </c>
      <c r="C28" t="s">
        <v>99</v>
      </c>
      <c r="D28" t="s">
        <v>122</v>
      </c>
      <c r="E28" t="s">
        <v>479</v>
      </c>
      <c r="F28" t="s">
        <v>128</v>
      </c>
      <c r="G28" t="s">
        <v>101</v>
      </c>
      <c r="H28" s="65">
        <v>339</v>
      </c>
      <c r="I28" s="65">
        <v>77390</v>
      </c>
      <c r="J28" s="65">
        <v>0</v>
      </c>
      <c r="K28" s="65">
        <v>262.35210000000001</v>
      </c>
      <c r="L28" s="66">
        <v>0</v>
      </c>
      <c r="M28" s="66">
        <v>2.3800000000000002E-2</v>
      </c>
      <c r="N28" s="66">
        <v>3.8999999999999998E-3</v>
      </c>
    </row>
    <row r="29" spans="1:14">
      <c r="A29" t="s">
        <v>480</v>
      </c>
      <c r="B29" t="s">
        <v>481</v>
      </c>
      <c r="C29" t="s">
        <v>99</v>
      </c>
      <c r="D29" t="s">
        <v>122</v>
      </c>
      <c r="E29" t="s">
        <v>328</v>
      </c>
      <c r="F29" t="s">
        <v>131</v>
      </c>
      <c r="G29" t="s">
        <v>101</v>
      </c>
      <c r="H29" s="65">
        <v>37113</v>
      </c>
      <c r="I29" s="65">
        <v>398</v>
      </c>
      <c r="J29" s="65">
        <v>0</v>
      </c>
      <c r="K29" s="65">
        <v>147.70974000000001</v>
      </c>
      <c r="L29" s="66">
        <v>0</v>
      </c>
      <c r="M29" s="66">
        <v>1.34E-2</v>
      </c>
      <c r="N29" s="66">
        <v>2.2000000000000001E-3</v>
      </c>
    </row>
    <row r="30" spans="1:14">
      <c r="A30" s="67" t="s">
        <v>482</v>
      </c>
      <c r="D30" s="14"/>
      <c r="E30" s="14"/>
      <c r="F30" s="14"/>
      <c r="H30" s="69">
        <v>463990.35</v>
      </c>
      <c r="J30" s="69">
        <v>3.2033100000000001</v>
      </c>
      <c r="K30" s="69">
        <v>3052.6328991999999</v>
      </c>
      <c r="M30" s="68">
        <v>0.27679999999999999</v>
      </c>
      <c r="N30" s="68">
        <v>4.5100000000000001E-2</v>
      </c>
    </row>
    <row r="31" spans="1:14">
      <c r="A31" t="s">
        <v>483</v>
      </c>
      <c r="B31" t="s">
        <v>484</v>
      </c>
      <c r="C31" t="s">
        <v>99</v>
      </c>
      <c r="D31" t="s">
        <v>122</v>
      </c>
      <c r="E31" t="s">
        <v>485</v>
      </c>
      <c r="F31" t="s">
        <v>100</v>
      </c>
      <c r="G31" t="s">
        <v>101</v>
      </c>
      <c r="H31" s="65">
        <v>186</v>
      </c>
      <c r="I31" s="65">
        <v>22620</v>
      </c>
      <c r="J31" s="65">
        <v>0</v>
      </c>
      <c r="K31" s="65">
        <v>42.0732</v>
      </c>
      <c r="L31" s="66">
        <v>0</v>
      </c>
      <c r="M31" s="66">
        <v>3.8E-3</v>
      </c>
      <c r="N31" s="66">
        <v>5.9999999999999995E-4</v>
      </c>
    </row>
    <row r="32" spans="1:14">
      <c r="A32" t="s">
        <v>486</v>
      </c>
      <c r="B32" t="s">
        <v>487</v>
      </c>
      <c r="C32" t="s">
        <v>99</v>
      </c>
      <c r="D32" t="s">
        <v>122</v>
      </c>
      <c r="E32" t="s">
        <v>488</v>
      </c>
      <c r="F32" t="s">
        <v>347</v>
      </c>
      <c r="G32" t="s">
        <v>101</v>
      </c>
      <c r="H32" s="65">
        <v>47785</v>
      </c>
      <c r="I32" s="65">
        <v>230.4</v>
      </c>
      <c r="J32" s="65">
        <v>0</v>
      </c>
      <c r="K32" s="65">
        <v>110.09663999999999</v>
      </c>
      <c r="L32" s="66">
        <v>1E-4</v>
      </c>
      <c r="M32" s="66">
        <v>0.01</v>
      </c>
      <c r="N32" s="66">
        <v>1.6000000000000001E-3</v>
      </c>
    </row>
    <row r="33" spans="1:14">
      <c r="A33" t="s">
        <v>489</v>
      </c>
      <c r="B33" t="s">
        <v>490</v>
      </c>
      <c r="C33" t="s">
        <v>99</v>
      </c>
      <c r="D33" t="s">
        <v>122</v>
      </c>
      <c r="E33" t="s">
        <v>491</v>
      </c>
      <c r="F33" t="s">
        <v>335</v>
      </c>
      <c r="G33" t="s">
        <v>101</v>
      </c>
      <c r="H33" s="65">
        <v>843</v>
      </c>
      <c r="I33" s="65">
        <v>8429</v>
      </c>
      <c r="J33" s="65">
        <v>0</v>
      </c>
      <c r="K33" s="65">
        <v>71.056470000000004</v>
      </c>
      <c r="L33" s="66">
        <v>1E-4</v>
      </c>
      <c r="M33" s="66">
        <v>6.4000000000000003E-3</v>
      </c>
      <c r="N33" s="66">
        <v>1.1000000000000001E-3</v>
      </c>
    </row>
    <row r="34" spans="1:14">
      <c r="A34" t="s">
        <v>492</v>
      </c>
      <c r="B34" t="s">
        <v>493</v>
      </c>
      <c r="C34" t="s">
        <v>99</v>
      </c>
      <c r="D34" t="s">
        <v>122</v>
      </c>
      <c r="E34" t="s">
        <v>494</v>
      </c>
      <c r="F34" t="s">
        <v>335</v>
      </c>
      <c r="G34" t="s">
        <v>101</v>
      </c>
      <c r="H34" s="65">
        <v>4201</v>
      </c>
      <c r="I34" s="65">
        <v>3225</v>
      </c>
      <c r="J34" s="65">
        <v>0</v>
      </c>
      <c r="K34" s="65">
        <v>135.48224999999999</v>
      </c>
      <c r="L34" s="66">
        <v>1E-4</v>
      </c>
      <c r="M34" s="66">
        <v>1.23E-2</v>
      </c>
      <c r="N34" s="66">
        <v>2E-3</v>
      </c>
    </row>
    <row r="35" spans="1:14">
      <c r="A35" t="s">
        <v>495</v>
      </c>
      <c r="B35" t="s">
        <v>496</v>
      </c>
      <c r="C35" t="s">
        <v>99</v>
      </c>
      <c r="D35" t="s">
        <v>122</v>
      </c>
      <c r="E35" t="s">
        <v>497</v>
      </c>
      <c r="F35" t="s">
        <v>352</v>
      </c>
      <c r="G35" t="s">
        <v>101</v>
      </c>
      <c r="H35" s="65">
        <v>2423</v>
      </c>
      <c r="I35" s="65">
        <v>9483</v>
      </c>
      <c r="J35" s="65">
        <v>0</v>
      </c>
      <c r="K35" s="65">
        <v>229.77309</v>
      </c>
      <c r="L35" s="66">
        <v>2.0000000000000001E-4</v>
      </c>
      <c r="M35" s="66">
        <v>2.0799999999999999E-2</v>
      </c>
      <c r="N35" s="66">
        <v>3.3999999999999998E-3</v>
      </c>
    </row>
    <row r="36" spans="1:14">
      <c r="A36" t="s">
        <v>498</v>
      </c>
      <c r="B36" t="s">
        <v>499</v>
      </c>
      <c r="C36" t="s">
        <v>99</v>
      </c>
      <c r="D36" t="s">
        <v>122</v>
      </c>
      <c r="E36" t="s">
        <v>351</v>
      </c>
      <c r="F36" t="s">
        <v>352</v>
      </c>
      <c r="G36" t="s">
        <v>101</v>
      </c>
      <c r="H36" s="65">
        <v>1807</v>
      </c>
      <c r="I36" s="65">
        <v>10060</v>
      </c>
      <c r="J36" s="65">
        <v>0</v>
      </c>
      <c r="K36" s="65">
        <v>181.7842</v>
      </c>
      <c r="L36" s="66">
        <v>1E-4</v>
      </c>
      <c r="M36" s="66">
        <v>1.6500000000000001E-2</v>
      </c>
      <c r="N36" s="66">
        <v>2.7000000000000001E-3</v>
      </c>
    </row>
    <row r="37" spans="1:14">
      <c r="A37" t="s">
        <v>500</v>
      </c>
      <c r="B37" t="s">
        <v>501</v>
      </c>
      <c r="C37" t="s">
        <v>99</v>
      </c>
      <c r="D37" t="s">
        <v>122</v>
      </c>
      <c r="E37" t="s">
        <v>421</v>
      </c>
      <c r="F37" t="s">
        <v>111</v>
      </c>
      <c r="G37" t="s">
        <v>101</v>
      </c>
      <c r="H37" s="65">
        <v>152</v>
      </c>
      <c r="I37" s="65">
        <v>36670</v>
      </c>
      <c r="J37" s="65">
        <v>0</v>
      </c>
      <c r="K37" s="65">
        <v>55.738399999999999</v>
      </c>
      <c r="L37" s="66">
        <v>0</v>
      </c>
      <c r="M37" s="66">
        <v>5.1000000000000004E-3</v>
      </c>
      <c r="N37" s="66">
        <v>8.0000000000000004E-4</v>
      </c>
    </row>
    <row r="38" spans="1:14">
      <c r="A38" t="s">
        <v>502</v>
      </c>
      <c r="B38" t="s">
        <v>503</v>
      </c>
      <c r="C38" t="s">
        <v>99</v>
      </c>
      <c r="D38" t="s">
        <v>122</v>
      </c>
      <c r="E38" t="s">
        <v>504</v>
      </c>
      <c r="F38" t="s">
        <v>505</v>
      </c>
      <c r="G38" t="s">
        <v>101</v>
      </c>
      <c r="H38" s="65">
        <v>963</v>
      </c>
      <c r="I38" s="65">
        <v>6663</v>
      </c>
      <c r="J38" s="65">
        <v>0</v>
      </c>
      <c r="K38" s="65">
        <v>64.164689999999993</v>
      </c>
      <c r="L38" s="66">
        <v>1E-4</v>
      </c>
      <c r="M38" s="66">
        <v>5.7999999999999996E-3</v>
      </c>
      <c r="N38" s="66">
        <v>8.9999999999999998E-4</v>
      </c>
    </row>
    <row r="39" spans="1:14">
      <c r="A39" t="s">
        <v>506</v>
      </c>
      <c r="B39" t="s">
        <v>507</v>
      </c>
      <c r="C39" t="s">
        <v>99</v>
      </c>
      <c r="D39" t="s">
        <v>122</v>
      </c>
      <c r="E39" t="s">
        <v>508</v>
      </c>
      <c r="F39" t="s">
        <v>505</v>
      </c>
      <c r="G39" t="s">
        <v>101</v>
      </c>
      <c r="H39" s="65">
        <v>5714</v>
      </c>
      <c r="I39" s="65">
        <v>303.89999999999998</v>
      </c>
      <c r="J39" s="65">
        <v>0</v>
      </c>
      <c r="K39" s="65">
        <v>17.364846</v>
      </c>
      <c r="L39" s="66">
        <v>0</v>
      </c>
      <c r="M39" s="66">
        <v>1.6000000000000001E-3</v>
      </c>
      <c r="N39" s="66">
        <v>2.9999999999999997E-4</v>
      </c>
    </row>
    <row r="40" spans="1:14">
      <c r="A40" t="s">
        <v>509</v>
      </c>
      <c r="B40" t="s">
        <v>510</v>
      </c>
      <c r="C40" t="s">
        <v>99</v>
      </c>
      <c r="D40" t="s">
        <v>122</v>
      </c>
      <c r="E40" t="s">
        <v>511</v>
      </c>
      <c r="F40" t="s">
        <v>505</v>
      </c>
      <c r="G40" t="s">
        <v>101</v>
      </c>
      <c r="H40" s="65">
        <v>184791.4</v>
      </c>
      <c r="I40" s="65">
        <v>56.8</v>
      </c>
      <c r="J40" s="65">
        <v>0</v>
      </c>
      <c r="K40" s="65">
        <v>104.96151519999999</v>
      </c>
      <c r="L40" s="66">
        <v>1E-4</v>
      </c>
      <c r="M40" s="66">
        <v>9.4999999999999998E-3</v>
      </c>
      <c r="N40" s="66">
        <v>1.6000000000000001E-3</v>
      </c>
    </row>
    <row r="41" spans="1:14">
      <c r="A41" t="s">
        <v>512</v>
      </c>
      <c r="B41" t="s">
        <v>513</v>
      </c>
      <c r="C41" t="s">
        <v>99</v>
      </c>
      <c r="D41" t="s">
        <v>122</v>
      </c>
      <c r="E41" t="s">
        <v>514</v>
      </c>
      <c r="F41" t="s">
        <v>505</v>
      </c>
      <c r="G41" t="s">
        <v>101</v>
      </c>
      <c r="H41" s="65">
        <v>93703.5</v>
      </c>
      <c r="I41" s="65">
        <v>97</v>
      </c>
      <c r="J41" s="65">
        <v>0</v>
      </c>
      <c r="K41" s="65">
        <v>90.892394999999993</v>
      </c>
      <c r="L41" s="66">
        <v>1E-4</v>
      </c>
      <c r="M41" s="66">
        <v>8.2000000000000007E-3</v>
      </c>
      <c r="N41" s="66">
        <v>1.2999999999999999E-3</v>
      </c>
    </row>
    <row r="42" spans="1:14">
      <c r="A42" t="s">
        <v>515</v>
      </c>
      <c r="B42" t="s">
        <v>516</v>
      </c>
      <c r="C42" t="s">
        <v>99</v>
      </c>
      <c r="D42" t="s">
        <v>122</v>
      </c>
      <c r="E42" t="s">
        <v>517</v>
      </c>
      <c r="F42" t="s">
        <v>518</v>
      </c>
      <c r="G42" t="s">
        <v>101</v>
      </c>
      <c r="H42" s="65">
        <v>636</v>
      </c>
      <c r="I42" s="65">
        <v>19340</v>
      </c>
      <c r="J42" s="65">
        <v>0</v>
      </c>
      <c r="K42" s="65">
        <v>123.00239999999999</v>
      </c>
      <c r="L42" s="66">
        <v>0</v>
      </c>
      <c r="M42" s="66">
        <v>1.12E-2</v>
      </c>
      <c r="N42" s="66">
        <v>1.8E-3</v>
      </c>
    </row>
    <row r="43" spans="1:14">
      <c r="A43" t="s">
        <v>519</v>
      </c>
      <c r="B43" t="s">
        <v>520</v>
      </c>
      <c r="C43" t="s">
        <v>99</v>
      </c>
      <c r="D43" t="s">
        <v>122</v>
      </c>
      <c r="E43" t="s">
        <v>521</v>
      </c>
      <c r="F43" t="s">
        <v>461</v>
      </c>
      <c r="G43" t="s">
        <v>101</v>
      </c>
      <c r="H43" s="65">
        <v>546</v>
      </c>
      <c r="I43" s="65">
        <v>19000</v>
      </c>
      <c r="J43" s="65">
        <v>0</v>
      </c>
      <c r="K43" s="65">
        <v>103.74</v>
      </c>
      <c r="L43" s="66">
        <v>0</v>
      </c>
      <c r="M43" s="66">
        <v>9.4000000000000004E-3</v>
      </c>
      <c r="N43" s="66">
        <v>1.5E-3</v>
      </c>
    </row>
    <row r="44" spans="1:14">
      <c r="A44" t="s">
        <v>522</v>
      </c>
      <c r="B44" t="s">
        <v>523</v>
      </c>
      <c r="C44" t="s">
        <v>99</v>
      </c>
      <c r="D44" t="s">
        <v>122</v>
      </c>
      <c r="E44" t="s">
        <v>524</v>
      </c>
      <c r="F44" t="s">
        <v>461</v>
      </c>
      <c r="G44" t="s">
        <v>101</v>
      </c>
      <c r="H44" s="65">
        <v>447</v>
      </c>
      <c r="I44" s="65">
        <v>23590</v>
      </c>
      <c r="J44" s="65">
        <v>0</v>
      </c>
      <c r="K44" s="65">
        <v>105.4473</v>
      </c>
      <c r="L44" s="66">
        <v>0</v>
      </c>
      <c r="M44" s="66">
        <v>9.5999999999999992E-3</v>
      </c>
      <c r="N44" s="66">
        <v>1.6000000000000001E-3</v>
      </c>
    </row>
    <row r="45" spans="1:14">
      <c r="A45" t="s">
        <v>525</v>
      </c>
      <c r="B45" t="s">
        <v>526</v>
      </c>
      <c r="C45" t="s">
        <v>99</v>
      </c>
      <c r="D45" t="s">
        <v>122</v>
      </c>
      <c r="E45" t="s">
        <v>527</v>
      </c>
      <c r="F45" t="s">
        <v>285</v>
      </c>
      <c r="G45" t="s">
        <v>101</v>
      </c>
      <c r="H45" s="65">
        <v>11900</v>
      </c>
      <c r="I45" s="65">
        <v>411.3</v>
      </c>
      <c r="J45" s="65">
        <v>0</v>
      </c>
      <c r="K45" s="65">
        <v>48.944699999999997</v>
      </c>
      <c r="L45" s="66">
        <v>1E-4</v>
      </c>
      <c r="M45" s="66">
        <v>4.4000000000000003E-3</v>
      </c>
      <c r="N45" s="66">
        <v>6.9999999999999999E-4</v>
      </c>
    </row>
    <row r="46" spans="1:14">
      <c r="A46" t="s">
        <v>528</v>
      </c>
      <c r="B46" t="s">
        <v>529</v>
      </c>
      <c r="C46" t="s">
        <v>99</v>
      </c>
      <c r="D46" t="s">
        <v>122</v>
      </c>
      <c r="E46" t="s">
        <v>530</v>
      </c>
      <c r="F46" t="s">
        <v>285</v>
      </c>
      <c r="G46" t="s">
        <v>101</v>
      </c>
      <c r="H46" s="65">
        <v>10811</v>
      </c>
      <c r="I46" s="65">
        <v>1438</v>
      </c>
      <c r="J46" s="65">
        <v>0</v>
      </c>
      <c r="K46" s="65">
        <v>155.46217999999999</v>
      </c>
      <c r="L46" s="66">
        <v>2.0000000000000001E-4</v>
      </c>
      <c r="M46" s="66">
        <v>1.41E-2</v>
      </c>
      <c r="N46" s="66">
        <v>2.3E-3</v>
      </c>
    </row>
    <row r="47" spans="1:14">
      <c r="A47" t="s">
        <v>531</v>
      </c>
      <c r="B47" t="s">
        <v>532</v>
      </c>
      <c r="C47" t="s">
        <v>99</v>
      </c>
      <c r="D47" t="s">
        <v>122</v>
      </c>
      <c r="E47" t="s">
        <v>372</v>
      </c>
      <c r="F47" t="s">
        <v>285</v>
      </c>
      <c r="G47" t="s">
        <v>101</v>
      </c>
      <c r="H47" s="65">
        <v>1154</v>
      </c>
      <c r="I47" s="65">
        <v>8314</v>
      </c>
      <c r="J47" s="65">
        <v>0</v>
      </c>
      <c r="K47" s="65">
        <v>95.943560000000005</v>
      </c>
      <c r="L47" s="66">
        <v>0</v>
      </c>
      <c r="M47" s="66">
        <v>8.6999999999999994E-3</v>
      </c>
      <c r="N47" s="66">
        <v>1.4E-3</v>
      </c>
    </row>
    <row r="48" spans="1:14">
      <c r="A48" t="s">
        <v>533</v>
      </c>
      <c r="B48" t="s">
        <v>534</v>
      </c>
      <c r="C48" t="s">
        <v>99</v>
      </c>
      <c r="D48" t="s">
        <v>122</v>
      </c>
      <c r="E48" t="s">
        <v>535</v>
      </c>
      <c r="F48" t="s">
        <v>285</v>
      </c>
      <c r="G48" t="s">
        <v>101</v>
      </c>
      <c r="H48" s="65">
        <v>27</v>
      </c>
      <c r="I48" s="65">
        <v>25420</v>
      </c>
      <c r="J48" s="65">
        <v>0</v>
      </c>
      <c r="K48" s="65">
        <v>6.8634000000000004</v>
      </c>
      <c r="L48" s="66">
        <v>0</v>
      </c>
      <c r="M48" s="66">
        <v>5.9999999999999995E-4</v>
      </c>
      <c r="N48" s="66">
        <v>1E-4</v>
      </c>
    </row>
    <row r="49" spans="1:14">
      <c r="A49" t="s">
        <v>536</v>
      </c>
      <c r="B49" t="s">
        <v>537</v>
      </c>
      <c r="C49" t="s">
        <v>99</v>
      </c>
      <c r="D49" t="s">
        <v>122</v>
      </c>
      <c r="E49" t="s">
        <v>284</v>
      </c>
      <c r="F49" t="s">
        <v>285</v>
      </c>
      <c r="G49" t="s">
        <v>101</v>
      </c>
      <c r="H49" s="65">
        <v>6619</v>
      </c>
      <c r="I49" s="65">
        <v>1386</v>
      </c>
      <c r="J49" s="65">
        <v>0</v>
      </c>
      <c r="K49" s="65">
        <v>91.739339999999999</v>
      </c>
      <c r="L49" s="66">
        <v>0</v>
      </c>
      <c r="M49" s="66">
        <v>8.3000000000000001E-3</v>
      </c>
      <c r="N49" s="66">
        <v>1.4E-3</v>
      </c>
    </row>
    <row r="50" spans="1:14">
      <c r="A50" t="s">
        <v>538</v>
      </c>
      <c r="B50" t="s">
        <v>539</v>
      </c>
      <c r="C50" t="s">
        <v>99</v>
      </c>
      <c r="D50" t="s">
        <v>122</v>
      </c>
      <c r="E50" t="s">
        <v>320</v>
      </c>
      <c r="F50" t="s">
        <v>285</v>
      </c>
      <c r="G50" t="s">
        <v>101</v>
      </c>
      <c r="H50" s="65">
        <v>992</v>
      </c>
      <c r="I50" s="65">
        <v>2968</v>
      </c>
      <c r="J50" s="65">
        <v>0</v>
      </c>
      <c r="K50" s="65">
        <v>29.44256</v>
      </c>
      <c r="L50" s="66">
        <v>0</v>
      </c>
      <c r="M50" s="66">
        <v>2.7000000000000001E-3</v>
      </c>
      <c r="N50" s="66">
        <v>4.0000000000000002E-4</v>
      </c>
    </row>
    <row r="51" spans="1:14">
      <c r="A51" t="s">
        <v>540</v>
      </c>
      <c r="B51" t="s">
        <v>541</v>
      </c>
      <c r="C51" t="s">
        <v>99</v>
      </c>
      <c r="D51" t="s">
        <v>122</v>
      </c>
      <c r="E51" t="s">
        <v>417</v>
      </c>
      <c r="F51" t="s">
        <v>269</v>
      </c>
      <c r="G51" t="s">
        <v>101</v>
      </c>
      <c r="H51" s="65">
        <v>306</v>
      </c>
      <c r="I51" s="65">
        <v>25480</v>
      </c>
      <c r="J51" s="65">
        <v>0</v>
      </c>
      <c r="K51" s="65">
        <v>77.968800000000002</v>
      </c>
      <c r="L51" s="66">
        <v>0</v>
      </c>
      <c r="M51" s="66">
        <v>7.1000000000000004E-3</v>
      </c>
      <c r="N51" s="66">
        <v>1.1999999999999999E-3</v>
      </c>
    </row>
    <row r="52" spans="1:14">
      <c r="A52" t="s">
        <v>542</v>
      </c>
      <c r="B52" t="s">
        <v>543</v>
      </c>
      <c r="C52" t="s">
        <v>99</v>
      </c>
      <c r="D52" t="s">
        <v>122</v>
      </c>
      <c r="E52" t="s">
        <v>307</v>
      </c>
      <c r="F52" t="s">
        <v>269</v>
      </c>
      <c r="G52" t="s">
        <v>101</v>
      </c>
      <c r="H52" s="65">
        <v>795</v>
      </c>
      <c r="I52" s="65">
        <v>8287</v>
      </c>
      <c r="J52" s="65">
        <v>0</v>
      </c>
      <c r="K52" s="65">
        <v>65.881649999999993</v>
      </c>
      <c r="L52" s="66">
        <v>0</v>
      </c>
      <c r="M52" s="66">
        <v>6.0000000000000001E-3</v>
      </c>
      <c r="N52" s="66">
        <v>1E-3</v>
      </c>
    </row>
    <row r="53" spans="1:14">
      <c r="A53" t="s">
        <v>544</v>
      </c>
      <c r="B53" t="s">
        <v>545</v>
      </c>
      <c r="C53" t="s">
        <v>99</v>
      </c>
      <c r="D53" t="s">
        <v>122</v>
      </c>
      <c r="E53" t="s">
        <v>546</v>
      </c>
      <c r="F53" t="s">
        <v>269</v>
      </c>
      <c r="G53" t="s">
        <v>101</v>
      </c>
      <c r="H53" s="65">
        <v>7184</v>
      </c>
      <c r="I53" s="65">
        <v>1259</v>
      </c>
      <c r="J53" s="65">
        <v>0</v>
      </c>
      <c r="K53" s="65">
        <v>90.446560000000005</v>
      </c>
      <c r="L53" s="66">
        <v>0</v>
      </c>
      <c r="M53" s="66">
        <v>8.2000000000000007E-3</v>
      </c>
      <c r="N53" s="66">
        <v>1.2999999999999999E-3</v>
      </c>
    </row>
    <row r="54" spans="1:14">
      <c r="A54" t="s">
        <v>547</v>
      </c>
      <c r="B54" t="s">
        <v>548</v>
      </c>
      <c r="C54" t="s">
        <v>99</v>
      </c>
      <c r="D54" t="s">
        <v>122</v>
      </c>
      <c r="E54" t="s">
        <v>549</v>
      </c>
      <c r="F54" t="s">
        <v>124</v>
      </c>
      <c r="G54" t="s">
        <v>101</v>
      </c>
      <c r="H54" s="65">
        <v>41802</v>
      </c>
      <c r="I54" s="65">
        <v>611.4</v>
      </c>
      <c r="J54" s="65">
        <v>0</v>
      </c>
      <c r="K54" s="65">
        <v>255.577428</v>
      </c>
      <c r="L54" s="66">
        <v>1E-4</v>
      </c>
      <c r="M54" s="66">
        <v>2.3199999999999998E-2</v>
      </c>
      <c r="N54" s="66">
        <v>3.8E-3</v>
      </c>
    </row>
    <row r="55" spans="1:14">
      <c r="A55" t="s">
        <v>550</v>
      </c>
      <c r="B55" t="s">
        <v>551</v>
      </c>
      <c r="C55" t="s">
        <v>99</v>
      </c>
      <c r="D55" t="s">
        <v>122</v>
      </c>
      <c r="E55" t="s">
        <v>552</v>
      </c>
      <c r="F55" t="s">
        <v>476</v>
      </c>
      <c r="G55" t="s">
        <v>101</v>
      </c>
      <c r="H55" s="65">
        <v>268</v>
      </c>
      <c r="I55" s="65">
        <v>27180</v>
      </c>
      <c r="J55" s="65">
        <v>0</v>
      </c>
      <c r="K55" s="65">
        <v>72.842399999999998</v>
      </c>
      <c r="L55" s="66">
        <v>0</v>
      </c>
      <c r="M55" s="66">
        <v>6.6E-3</v>
      </c>
      <c r="N55" s="66">
        <v>1.1000000000000001E-3</v>
      </c>
    </row>
    <row r="56" spans="1:14">
      <c r="A56" t="s">
        <v>553</v>
      </c>
      <c r="B56" t="s">
        <v>554</v>
      </c>
      <c r="C56" t="s">
        <v>99</v>
      </c>
      <c r="D56" t="s">
        <v>122</v>
      </c>
      <c r="E56" t="s">
        <v>555</v>
      </c>
      <c r="F56" t="s">
        <v>476</v>
      </c>
      <c r="G56" t="s">
        <v>101</v>
      </c>
      <c r="H56" s="65">
        <v>559</v>
      </c>
      <c r="I56" s="65">
        <v>14970</v>
      </c>
      <c r="J56" s="65">
        <v>0</v>
      </c>
      <c r="K56" s="65">
        <v>83.682299999999998</v>
      </c>
      <c r="L56" s="66">
        <v>0</v>
      </c>
      <c r="M56" s="66">
        <v>7.6E-3</v>
      </c>
      <c r="N56" s="66">
        <v>1.1999999999999999E-3</v>
      </c>
    </row>
    <row r="57" spans="1:14">
      <c r="A57" t="s">
        <v>556</v>
      </c>
      <c r="B57" t="s">
        <v>557</v>
      </c>
      <c r="C57" t="s">
        <v>99</v>
      </c>
      <c r="D57" t="s">
        <v>122</v>
      </c>
      <c r="E57" t="s">
        <v>558</v>
      </c>
      <c r="F57" t="s">
        <v>127</v>
      </c>
      <c r="G57" t="s">
        <v>101</v>
      </c>
      <c r="H57" s="65">
        <v>27890</v>
      </c>
      <c r="I57" s="65">
        <v>1555</v>
      </c>
      <c r="J57" s="65">
        <v>3.2033100000000001</v>
      </c>
      <c r="K57" s="65">
        <v>436.89281</v>
      </c>
      <c r="L57" s="66">
        <v>1E-4</v>
      </c>
      <c r="M57" s="66">
        <v>3.9600000000000003E-2</v>
      </c>
      <c r="N57" s="66">
        <v>6.4999999999999997E-3</v>
      </c>
    </row>
    <row r="58" spans="1:14">
      <c r="A58" t="s">
        <v>559</v>
      </c>
      <c r="B58" t="s">
        <v>560</v>
      </c>
      <c r="C58" t="s">
        <v>99</v>
      </c>
      <c r="D58" t="s">
        <v>122</v>
      </c>
      <c r="E58" t="s">
        <v>561</v>
      </c>
      <c r="F58" t="s">
        <v>127</v>
      </c>
      <c r="G58" t="s">
        <v>101</v>
      </c>
      <c r="H58" s="65">
        <v>4446.45</v>
      </c>
      <c r="I58" s="65">
        <v>850</v>
      </c>
      <c r="J58" s="65">
        <v>0</v>
      </c>
      <c r="K58" s="65">
        <v>37.794825000000003</v>
      </c>
      <c r="L58" s="66">
        <v>0</v>
      </c>
      <c r="M58" s="66">
        <v>3.3999999999999998E-3</v>
      </c>
      <c r="N58" s="66">
        <v>5.9999999999999995E-4</v>
      </c>
    </row>
    <row r="59" spans="1:14">
      <c r="A59" t="s">
        <v>562</v>
      </c>
      <c r="B59" t="s">
        <v>563</v>
      </c>
      <c r="C59" t="s">
        <v>99</v>
      </c>
      <c r="D59" t="s">
        <v>122</v>
      </c>
      <c r="E59" t="s">
        <v>357</v>
      </c>
      <c r="F59" t="s">
        <v>131</v>
      </c>
      <c r="G59" t="s">
        <v>101</v>
      </c>
      <c r="H59" s="65">
        <v>5039</v>
      </c>
      <c r="I59" s="65">
        <v>1341</v>
      </c>
      <c r="J59" s="65">
        <v>0</v>
      </c>
      <c r="K59" s="65">
        <v>67.572990000000004</v>
      </c>
      <c r="L59" s="66">
        <v>0</v>
      </c>
      <c r="M59" s="66">
        <v>6.1000000000000004E-3</v>
      </c>
      <c r="N59" s="66">
        <v>1E-3</v>
      </c>
    </row>
    <row r="60" spans="1:14">
      <c r="A60" s="67" t="s">
        <v>564</v>
      </c>
      <c r="D60" s="14"/>
      <c r="E60" s="14"/>
      <c r="F60" s="14"/>
      <c r="H60" s="69">
        <v>160136.5</v>
      </c>
      <c r="J60" s="69">
        <v>0</v>
      </c>
      <c r="K60" s="69">
        <v>763.06435399999998</v>
      </c>
      <c r="M60" s="68">
        <v>6.9199999999999998E-2</v>
      </c>
      <c r="N60" s="68">
        <v>1.1299999999999999E-2</v>
      </c>
    </row>
    <row r="61" spans="1:14">
      <c r="A61" t="s">
        <v>565</v>
      </c>
      <c r="B61" t="s">
        <v>566</v>
      </c>
      <c r="C61" t="s">
        <v>99</v>
      </c>
      <c r="D61" t="s">
        <v>122</v>
      </c>
      <c r="E61" t="s">
        <v>567</v>
      </c>
      <c r="F61" t="s">
        <v>568</v>
      </c>
      <c r="G61" t="s">
        <v>101</v>
      </c>
      <c r="H61" s="65">
        <v>12157</v>
      </c>
      <c r="I61" s="65">
        <v>642.20000000000005</v>
      </c>
      <c r="J61" s="65">
        <v>0</v>
      </c>
      <c r="K61" s="65">
        <v>78.072254000000001</v>
      </c>
      <c r="L61" s="66">
        <v>8.0000000000000004E-4</v>
      </c>
      <c r="M61" s="66">
        <v>7.1000000000000004E-3</v>
      </c>
      <c r="N61" s="66">
        <v>1.1999999999999999E-3</v>
      </c>
    </row>
    <row r="62" spans="1:14">
      <c r="A62" t="s">
        <v>569</v>
      </c>
      <c r="B62" t="s">
        <v>570</v>
      </c>
      <c r="C62" t="s">
        <v>99</v>
      </c>
      <c r="D62" t="s">
        <v>122</v>
      </c>
      <c r="E62" t="s">
        <v>571</v>
      </c>
      <c r="F62" t="s">
        <v>352</v>
      </c>
      <c r="G62" t="s">
        <v>101</v>
      </c>
      <c r="H62" s="65">
        <v>28503</v>
      </c>
      <c r="I62" s="65">
        <v>1053</v>
      </c>
      <c r="J62" s="65">
        <v>0</v>
      </c>
      <c r="K62" s="65">
        <v>300.13659000000001</v>
      </c>
      <c r="L62" s="66">
        <v>5.9999999999999995E-4</v>
      </c>
      <c r="M62" s="66">
        <v>2.7199999999999998E-2</v>
      </c>
      <c r="N62" s="66">
        <v>4.4000000000000003E-3</v>
      </c>
    </row>
    <row r="63" spans="1:14">
      <c r="A63" t="s">
        <v>572</v>
      </c>
      <c r="B63" t="s">
        <v>573</v>
      </c>
      <c r="C63" t="s">
        <v>99</v>
      </c>
      <c r="D63" t="s">
        <v>122</v>
      </c>
      <c r="E63" t="s">
        <v>574</v>
      </c>
      <c r="F63" t="s">
        <v>111</v>
      </c>
      <c r="G63" t="s">
        <v>101</v>
      </c>
      <c r="H63" s="65">
        <v>9302</v>
      </c>
      <c r="I63" s="65">
        <v>639.5</v>
      </c>
      <c r="J63" s="65">
        <v>0</v>
      </c>
      <c r="K63" s="65">
        <v>59.486289999999997</v>
      </c>
      <c r="L63" s="66">
        <v>1E-4</v>
      </c>
      <c r="M63" s="66">
        <v>5.4000000000000003E-3</v>
      </c>
      <c r="N63" s="66">
        <v>8.9999999999999998E-4</v>
      </c>
    </row>
    <row r="64" spans="1:14">
      <c r="A64" t="s">
        <v>575</v>
      </c>
      <c r="B64" t="s">
        <v>576</v>
      </c>
      <c r="C64" t="s">
        <v>99</v>
      </c>
      <c r="D64" t="s">
        <v>122</v>
      </c>
      <c r="E64" t="s">
        <v>577</v>
      </c>
      <c r="F64" t="s">
        <v>316</v>
      </c>
      <c r="G64" t="s">
        <v>101</v>
      </c>
      <c r="H64" s="65">
        <v>236.5</v>
      </c>
      <c r="I64" s="65">
        <v>14620</v>
      </c>
      <c r="J64" s="65">
        <v>0</v>
      </c>
      <c r="K64" s="65">
        <v>34.576300000000003</v>
      </c>
      <c r="L64" s="66">
        <v>1E-4</v>
      </c>
      <c r="M64" s="66">
        <v>3.0999999999999999E-3</v>
      </c>
      <c r="N64" s="66">
        <v>5.0000000000000001E-4</v>
      </c>
    </row>
    <row r="65" spans="1:14">
      <c r="A65" t="s">
        <v>578</v>
      </c>
      <c r="B65" t="s">
        <v>579</v>
      </c>
      <c r="C65" t="s">
        <v>99</v>
      </c>
      <c r="D65" t="s">
        <v>122</v>
      </c>
      <c r="E65" t="s">
        <v>580</v>
      </c>
      <c r="F65" t="s">
        <v>581</v>
      </c>
      <c r="G65" t="s">
        <v>101</v>
      </c>
      <c r="H65" s="65">
        <v>76188</v>
      </c>
      <c r="I65" s="65">
        <v>47</v>
      </c>
      <c r="J65" s="65">
        <v>0</v>
      </c>
      <c r="K65" s="65">
        <v>35.80836</v>
      </c>
      <c r="L65" s="66">
        <v>8.9999999999999998E-4</v>
      </c>
      <c r="M65" s="66">
        <v>3.2000000000000002E-3</v>
      </c>
      <c r="N65" s="66">
        <v>5.0000000000000001E-4</v>
      </c>
    </row>
    <row r="66" spans="1:14">
      <c r="A66" t="s">
        <v>582</v>
      </c>
      <c r="B66" t="s">
        <v>583</v>
      </c>
      <c r="C66" t="s">
        <v>99</v>
      </c>
      <c r="D66" t="s">
        <v>122</v>
      </c>
      <c r="E66" t="s">
        <v>584</v>
      </c>
      <c r="F66" t="s">
        <v>269</v>
      </c>
      <c r="G66" t="s">
        <v>101</v>
      </c>
      <c r="H66" s="65">
        <v>23300</v>
      </c>
      <c r="I66" s="65">
        <v>506.3</v>
      </c>
      <c r="J66" s="65">
        <v>0</v>
      </c>
      <c r="K66" s="65">
        <v>117.9679</v>
      </c>
      <c r="L66" s="66">
        <v>2.0000000000000001E-4</v>
      </c>
      <c r="M66" s="66">
        <v>1.0699999999999999E-2</v>
      </c>
      <c r="N66" s="66">
        <v>1.6999999999999999E-3</v>
      </c>
    </row>
    <row r="67" spans="1:14">
      <c r="A67" t="s">
        <v>585</v>
      </c>
      <c r="B67" t="s">
        <v>586</v>
      </c>
      <c r="C67" t="s">
        <v>99</v>
      </c>
      <c r="D67" t="s">
        <v>122</v>
      </c>
      <c r="E67" t="s">
        <v>587</v>
      </c>
      <c r="F67" t="s">
        <v>127</v>
      </c>
      <c r="G67" t="s">
        <v>101</v>
      </c>
      <c r="H67" s="65">
        <v>7357</v>
      </c>
      <c r="I67" s="65">
        <v>1500</v>
      </c>
      <c r="J67" s="65">
        <v>0</v>
      </c>
      <c r="K67" s="65">
        <v>110.355</v>
      </c>
      <c r="L67" s="66">
        <v>2.0000000000000001E-4</v>
      </c>
      <c r="M67" s="66">
        <v>0.01</v>
      </c>
      <c r="N67" s="66">
        <v>1.6000000000000001E-3</v>
      </c>
    </row>
    <row r="68" spans="1:14">
      <c r="A68" t="s">
        <v>588</v>
      </c>
      <c r="B68" t="s">
        <v>589</v>
      </c>
      <c r="C68" t="s">
        <v>99</v>
      </c>
      <c r="D68" t="s">
        <v>122</v>
      </c>
      <c r="E68" t="s">
        <v>590</v>
      </c>
      <c r="F68" t="s">
        <v>131</v>
      </c>
      <c r="G68" t="s">
        <v>101</v>
      </c>
      <c r="H68" s="65">
        <v>3093</v>
      </c>
      <c r="I68" s="65">
        <v>862</v>
      </c>
      <c r="J68" s="65">
        <v>0</v>
      </c>
      <c r="K68" s="65">
        <v>26.661660000000001</v>
      </c>
      <c r="L68" s="66">
        <v>0</v>
      </c>
      <c r="M68" s="66">
        <v>2.3999999999999998E-3</v>
      </c>
      <c r="N68" s="66">
        <v>4.0000000000000002E-4</v>
      </c>
    </row>
    <row r="69" spans="1:14">
      <c r="A69" s="67" t="s">
        <v>591</v>
      </c>
      <c r="D69" s="14"/>
      <c r="E69" s="14"/>
      <c r="F69" s="14"/>
      <c r="H69" s="69">
        <v>0</v>
      </c>
      <c r="J69" s="69">
        <v>0</v>
      </c>
      <c r="K69" s="69">
        <v>0</v>
      </c>
      <c r="M69" s="68">
        <v>0</v>
      </c>
      <c r="N69" s="68">
        <v>0</v>
      </c>
    </row>
    <row r="70" spans="1:14">
      <c r="A70" t="s">
        <v>225</v>
      </c>
      <c r="B70" t="s">
        <v>225</v>
      </c>
      <c r="D70" s="14"/>
      <c r="E70" s="14"/>
      <c r="F70" t="s">
        <v>225</v>
      </c>
      <c r="G70" t="s">
        <v>225</v>
      </c>
      <c r="H70" s="65">
        <v>0</v>
      </c>
      <c r="I70" s="65">
        <v>0</v>
      </c>
      <c r="K70" s="65">
        <v>0</v>
      </c>
      <c r="L70" s="66">
        <v>0</v>
      </c>
      <c r="M70" s="66">
        <v>0</v>
      </c>
      <c r="N70" s="66">
        <v>0</v>
      </c>
    </row>
    <row r="71" spans="1:14">
      <c r="A71" s="67" t="s">
        <v>230</v>
      </c>
      <c r="D71" s="14"/>
      <c r="E71" s="14"/>
      <c r="F71" s="14"/>
      <c r="H71" s="69">
        <v>35503</v>
      </c>
      <c r="J71" s="69">
        <v>0</v>
      </c>
      <c r="K71" s="69">
        <v>4687.2155385719998</v>
      </c>
      <c r="M71" s="68">
        <v>0.42499999999999999</v>
      </c>
      <c r="N71" s="68">
        <v>6.93E-2</v>
      </c>
    </row>
    <row r="72" spans="1:14">
      <c r="A72" s="67" t="s">
        <v>252</v>
      </c>
      <c r="D72" s="14"/>
      <c r="E72" s="14"/>
      <c r="F72" s="14"/>
      <c r="H72" s="69">
        <v>6574</v>
      </c>
      <c r="J72" s="69">
        <v>0</v>
      </c>
      <c r="K72" s="69">
        <v>657.24796413000001</v>
      </c>
      <c r="M72" s="68">
        <v>5.96E-2</v>
      </c>
      <c r="N72" s="68">
        <v>9.7000000000000003E-3</v>
      </c>
    </row>
    <row r="73" spans="1:14">
      <c r="A73" t="s">
        <v>592</v>
      </c>
      <c r="B73" t="s">
        <v>593</v>
      </c>
      <c r="C73" t="s">
        <v>425</v>
      </c>
      <c r="D73" t="s">
        <v>426</v>
      </c>
      <c r="E73" t="s">
        <v>594</v>
      </c>
      <c r="F73" t="s">
        <v>595</v>
      </c>
      <c r="G73" t="s">
        <v>105</v>
      </c>
      <c r="H73" s="65">
        <v>1043</v>
      </c>
      <c r="I73" s="65">
        <v>6487</v>
      </c>
      <c r="J73" s="65">
        <v>0</v>
      </c>
      <c r="K73" s="65">
        <v>232.81602981</v>
      </c>
      <c r="L73" s="66">
        <v>0</v>
      </c>
      <c r="M73" s="66">
        <v>2.1100000000000001E-2</v>
      </c>
      <c r="N73" s="66">
        <v>3.3999999999999998E-3</v>
      </c>
    </row>
    <row r="74" spans="1:14">
      <c r="A74" t="s">
        <v>596</v>
      </c>
      <c r="B74" t="s">
        <v>597</v>
      </c>
      <c r="C74" t="s">
        <v>598</v>
      </c>
      <c r="D74" t="s">
        <v>426</v>
      </c>
      <c r="E74" t="s">
        <v>599</v>
      </c>
      <c r="F74" t="s">
        <v>595</v>
      </c>
      <c r="G74" t="s">
        <v>105</v>
      </c>
      <c r="H74" s="65">
        <v>4532</v>
      </c>
      <c r="I74" s="65">
        <v>593</v>
      </c>
      <c r="J74" s="65">
        <v>0</v>
      </c>
      <c r="K74" s="65">
        <v>92.476049160000002</v>
      </c>
      <c r="L74" s="66">
        <v>0</v>
      </c>
      <c r="M74" s="66">
        <v>8.3999999999999995E-3</v>
      </c>
      <c r="N74" s="66">
        <v>1.4E-3</v>
      </c>
    </row>
    <row r="75" spans="1:14">
      <c r="A75" t="s">
        <v>600</v>
      </c>
      <c r="B75" t="s">
        <v>601</v>
      </c>
      <c r="C75" t="s">
        <v>598</v>
      </c>
      <c r="D75" t="s">
        <v>426</v>
      </c>
      <c r="E75" t="s">
        <v>602</v>
      </c>
      <c r="F75" t="s">
        <v>603</v>
      </c>
      <c r="G75" t="s">
        <v>105</v>
      </c>
      <c r="H75" s="65">
        <v>354</v>
      </c>
      <c r="I75" s="65">
        <v>1929</v>
      </c>
      <c r="J75" s="65">
        <v>0</v>
      </c>
      <c r="K75" s="65">
        <v>23.497419059999999</v>
      </c>
      <c r="L75" s="66">
        <v>0</v>
      </c>
      <c r="M75" s="66">
        <v>2.0999999999999999E-3</v>
      </c>
      <c r="N75" s="66">
        <v>2.9999999999999997E-4</v>
      </c>
    </row>
    <row r="76" spans="1:14">
      <c r="A76" t="s">
        <v>604</v>
      </c>
      <c r="B76" t="s">
        <v>605</v>
      </c>
      <c r="C76" t="s">
        <v>425</v>
      </c>
      <c r="D76" t="s">
        <v>426</v>
      </c>
      <c r="E76" t="s">
        <v>606</v>
      </c>
      <c r="F76" t="s">
        <v>607</v>
      </c>
      <c r="G76" t="s">
        <v>105</v>
      </c>
      <c r="H76" s="65">
        <v>645</v>
      </c>
      <c r="I76" s="65">
        <v>13898</v>
      </c>
      <c r="J76" s="65">
        <v>0</v>
      </c>
      <c r="K76" s="65">
        <v>308.45846610000001</v>
      </c>
      <c r="L76" s="66">
        <v>0</v>
      </c>
      <c r="M76" s="66">
        <v>2.8000000000000001E-2</v>
      </c>
      <c r="N76" s="66">
        <v>4.5999999999999999E-3</v>
      </c>
    </row>
    <row r="77" spans="1:14">
      <c r="A77" s="67" t="s">
        <v>253</v>
      </c>
      <c r="D77" s="14"/>
      <c r="E77" s="14"/>
      <c r="F77" s="14"/>
      <c r="H77" s="69">
        <v>28929</v>
      </c>
      <c r="J77" s="69">
        <v>0</v>
      </c>
      <c r="K77" s="69">
        <v>4029.9675744420001</v>
      </c>
      <c r="M77" s="68">
        <v>0.3654</v>
      </c>
      <c r="N77" s="68">
        <v>5.96E-2</v>
      </c>
    </row>
    <row r="78" spans="1:14">
      <c r="A78" t="s">
        <v>608</v>
      </c>
      <c r="B78" t="s">
        <v>609</v>
      </c>
      <c r="C78" t="s">
        <v>598</v>
      </c>
      <c r="D78" t="s">
        <v>426</v>
      </c>
      <c r="E78" t="s">
        <v>610</v>
      </c>
      <c r="F78" t="s">
        <v>428</v>
      </c>
      <c r="G78" t="s">
        <v>105</v>
      </c>
      <c r="H78" s="65">
        <v>247</v>
      </c>
      <c r="I78" s="65">
        <v>6923</v>
      </c>
      <c r="J78" s="65">
        <v>0</v>
      </c>
      <c r="K78" s="65">
        <v>58.840446210000003</v>
      </c>
      <c r="L78" s="66">
        <v>0</v>
      </c>
      <c r="M78" s="66">
        <v>5.3E-3</v>
      </c>
      <c r="N78" s="66">
        <v>8.9999999999999998E-4</v>
      </c>
    </row>
    <row r="79" spans="1:14">
      <c r="A79" t="s">
        <v>611</v>
      </c>
      <c r="B79" t="s">
        <v>612</v>
      </c>
      <c r="C79" t="s">
        <v>425</v>
      </c>
      <c r="D79" t="s">
        <v>426</v>
      </c>
      <c r="E79" t="s">
        <v>613</v>
      </c>
      <c r="F79" t="s">
        <v>614</v>
      </c>
      <c r="G79" t="s">
        <v>105</v>
      </c>
      <c r="H79" s="65">
        <v>51</v>
      </c>
      <c r="I79" s="65">
        <v>126700</v>
      </c>
      <c r="J79" s="65">
        <v>0</v>
      </c>
      <c r="K79" s="65">
        <v>222.34709699999999</v>
      </c>
      <c r="L79" s="66">
        <v>0</v>
      </c>
      <c r="M79" s="66">
        <v>2.0199999999999999E-2</v>
      </c>
      <c r="N79" s="66">
        <v>3.3E-3</v>
      </c>
    </row>
    <row r="80" spans="1:14">
      <c r="A80" t="s">
        <v>615</v>
      </c>
      <c r="B80" t="s">
        <v>616</v>
      </c>
      <c r="C80" t="s">
        <v>617</v>
      </c>
      <c r="D80" t="s">
        <v>426</v>
      </c>
      <c r="E80" t="s">
        <v>618</v>
      </c>
      <c r="F80" t="s">
        <v>595</v>
      </c>
      <c r="G80" t="s">
        <v>109</v>
      </c>
      <c r="H80" s="65">
        <v>790</v>
      </c>
      <c r="I80" s="65">
        <v>6207</v>
      </c>
      <c r="J80" s="65">
        <v>0</v>
      </c>
      <c r="K80" s="65">
        <v>197.40631074000001</v>
      </c>
      <c r="L80" s="66">
        <v>0</v>
      </c>
      <c r="M80" s="66">
        <v>1.7899999999999999E-2</v>
      </c>
      <c r="N80" s="66">
        <v>2.8999999999999998E-3</v>
      </c>
    </row>
    <row r="81" spans="1:14">
      <c r="A81" t="s">
        <v>619</v>
      </c>
      <c r="B81" t="s">
        <v>620</v>
      </c>
      <c r="C81" t="s">
        <v>425</v>
      </c>
      <c r="D81" t="s">
        <v>426</v>
      </c>
      <c r="E81" t="s">
        <v>621</v>
      </c>
      <c r="F81" t="s">
        <v>595</v>
      </c>
      <c r="G81" t="s">
        <v>105</v>
      </c>
      <c r="H81" s="65">
        <v>34</v>
      </c>
      <c r="I81" s="65">
        <v>314873</v>
      </c>
      <c r="J81" s="65">
        <v>0</v>
      </c>
      <c r="K81" s="65">
        <v>368.38251761999999</v>
      </c>
      <c r="L81" s="66">
        <v>0</v>
      </c>
      <c r="M81" s="66">
        <v>3.3399999999999999E-2</v>
      </c>
      <c r="N81" s="66">
        <v>5.4000000000000003E-3</v>
      </c>
    </row>
    <row r="82" spans="1:14">
      <c r="A82" t="s">
        <v>622</v>
      </c>
      <c r="B82" t="s">
        <v>623</v>
      </c>
      <c r="C82" t="s">
        <v>425</v>
      </c>
      <c r="D82" t="s">
        <v>426</v>
      </c>
      <c r="E82" t="s">
        <v>624</v>
      </c>
      <c r="F82" t="s">
        <v>595</v>
      </c>
      <c r="G82" t="s">
        <v>105</v>
      </c>
      <c r="H82" s="65">
        <v>230</v>
      </c>
      <c r="I82" s="65">
        <v>16663</v>
      </c>
      <c r="J82" s="65">
        <v>0</v>
      </c>
      <c r="K82" s="65">
        <v>131.8759809</v>
      </c>
      <c r="L82" s="66">
        <v>0</v>
      </c>
      <c r="M82" s="66">
        <v>1.2E-2</v>
      </c>
      <c r="N82" s="66">
        <v>1.9E-3</v>
      </c>
    </row>
    <row r="83" spans="1:14">
      <c r="A83" t="s">
        <v>625</v>
      </c>
      <c r="B83" t="s">
        <v>626</v>
      </c>
      <c r="C83" t="s">
        <v>425</v>
      </c>
      <c r="D83" t="s">
        <v>426</v>
      </c>
      <c r="E83" t="s">
        <v>627</v>
      </c>
      <c r="F83" t="s">
        <v>603</v>
      </c>
      <c r="G83" t="s">
        <v>105</v>
      </c>
      <c r="H83" s="65">
        <v>708</v>
      </c>
      <c r="I83" s="65">
        <v>5480</v>
      </c>
      <c r="J83" s="65">
        <v>0</v>
      </c>
      <c r="K83" s="65">
        <v>133.5052944</v>
      </c>
      <c r="L83" s="66">
        <v>0</v>
      </c>
      <c r="M83" s="66">
        <v>1.21E-2</v>
      </c>
      <c r="N83" s="66">
        <v>2E-3</v>
      </c>
    </row>
    <row r="84" spans="1:14">
      <c r="A84" t="s">
        <v>628</v>
      </c>
      <c r="B84" t="s">
        <v>629</v>
      </c>
      <c r="C84" t="s">
        <v>598</v>
      </c>
      <c r="D84" t="s">
        <v>426</v>
      </c>
      <c r="E84" t="s">
        <v>630</v>
      </c>
      <c r="F84" t="s">
        <v>603</v>
      </c>
      <c r="G84" t="s">
        <v>105</v>
      </c>
      <c r="H84" s="65">
        <v>565</v>
      </c>
      <c r="I84" s="65">
        <v>7075</v>
      </c>
      <c r="J84" s="65">
        <v>0</v>
      </c>
      <c r="K84" s="65">
        <v>137.54967375000001</v>
      </c>
      <c r="L84" s="66">
        <v>0</v>
      </c>
      <c r="M84" s="66">
        <v>1.2500000000000001E-2</v>
      </c>
      <c r="N84" s="66">
        <v>2E-3</v>
      </c>
    </row>
    <row r="85" spans="1:14">
      <c r="A85" t="s">
        <v>631</v>
      </c>
      <c r="B85" t="s">
        <v>632</v>
      </c>
      <c r="C85" t="s">
        <v>598</v>
      </c>
      <c r="D85" t="s">
        <v>426</v>
      </c>
      <c r="E85" t="s">
        <v>633</v>
      </c>
      <c r="F85" t="s">
        <v>603</v>
      </c>
      <c r="G85" t="s">
        <v>105</v>
      </c>
      <c r="H85" s="65">
        <v>3681</v>
      </c>
      <c r="I85" s="65">
        <v>1483</v>
      </c>
      <c r="J85" s="65">
        <v>0</v>
      </c>
      <c r="K85" s="65">
        <v>187.84154043000001</v>
      </c>
      <c r="L85" s="66">
        <v>0</v>
      </c>
      <c r="M85" s="66">
        <v>1.7000000000000001E-2</v>
      </c>
      <c r="N85" s="66">
        <v>2.8E-3</v>
      </c>
    </row>
    <row r="86" spans="1:14">
      <c r="A86" t="s">
        <v>634</v>
      </c>
      <c r="B86" t="s">
        <v>635</v>
      </c>
      <c r="C86" t="s">
        <v>598</v>
      </c>
      <c r="D86" t="s">
        <v>426</v>
      </c>
      <c r="E86" t="s">
        <v>636</v>
      </c>
      <c r="F86" t="s">
        <v>603</v>
      </c>
      <c r="G86" t="s">
        <v>105</v>
      </c>
      <c r="H86" s="65">
        <v>55</v>
      </c>
      <c r="I86" s="65">
        <v>55978</v>
      </c>
      <c r="J86" s="65">
        <v>0</v>
      </c>
      <c r="K86" s="65">
        <v>105.94116390000001</v>
      </c>
      <c r="L86" s="66">
        <v>0</v>
      </c>
      <c r="M86" s="66">
        <v>9.5999999999999992E-3</v>
      </c>
      <c r="N86" s="66">
        <v>1.6000000000000001E-3</v>
      </c>
    </row>
    <row r="87" spans="1:14">
      <c r="A87" t="s">
        <v>637</v>
      </c>
      <c r="B87" t="s">
        <v>638</v>
      </c>
      <c r="C87" t="s">
        <v>122</v>
      </c>
      <c r="D87" t="s">
        <v>426</v>
      </c>
      <c r="E87" t="s">
        <v>639</v>
      </c>
      <c r="F87" t="s">
        <v>640</v>
      </c>
      <c r="G87" t="s">
        <v>109</v>
      </c>
      <c r="H87" s="65">
        <v>8373</v>
      </c>
      <c r="I87" s="65">
        <v>238</v>
      </c>
      <c r="J87" s="65">
        <v>0</v>
      </c>
      <c r="K87" s="65">
        <v>80.225095691999996</v>
      </c>
      <c r="L87" s="66">
        <v>0</v>
      </c>
      <c r="M87" s="66">
        <v>7.3000000000000001E-3</v>
      </c>
      <c r="N87" s="66">
        <v>1.1999999999999999E-3</v>
      </c>
    </row>
    <row r="88" spans="1:14">
      <c r="A88" t="s">
        <v>641</v>
      </c>
      <c r="B88" t="s">
        <v>642</v>
      </c>
      <c r="C88" t="s">
        <v>643</v>
      </c>
      <c r="D88" t="s">
        <v>426</v>
      </c>
      <c r="E88" t="s">
        <v>644</v>
      </c>
      <c r="F88" t="s">
        <v>640</v>
      </c>
      <c r="G88" t="s">
        <v>112</v>
      </c>
      <c r="H88" s="65">
        <v>2120</v>
      </c>
      <c r="I88" s="65">
        <v>990</v>
      </c>
      <c r="J88" s="65">
        <v>0</v>
      </c>
      <c r="K88" s="65">
        <v>92.573870400000004</v>
      </c>
      <c r="L88" s="66">
        <v>0</v>
      </c>
      <c r="M88" s="66">
        <v>8.3999999999999995E-3</v>
      </c>
      <c r="N88" s="66">
        <v>1.4E-3</v>
      </c>
    </row>
    <row r="89" spans="1:14">
      <c r="A89" t="s">
        <v>645</v>
      </c>
      <c r="B89" t="s">
        <v>646</v>
      </c>
      <c r="C89" t="s">
        <v>425</v>
      </c>
      <c r="D89" t="s">
        <v>426</v>
      </c>
      <c r="E89" t="s">
        <v>647</v>
      </c>
      <c r="F89" t="s">
        <v>648</v>
      </c>
      <c r="G89" t="s">
        <v>105</v>
      </c>
      <c r="H89" s="65">
        <v>162</v>
      </c>
      <c r="I89" s="65">
        <v>54122</v>
      </c>
      <c r="J89" s="65">
        <v>0</v>
      </c>
      <c r="K89" s="65">
        <v>301.69875924000002</v>
      </c>
      <c r="L89" s="66">
        <v>0</v>
      </c>
      <c r="M89" s="66">
        <v>2.7400000000000001E-2</v>
      </c>
      <c r="N89" s="66">
        <v>4.4999999999999997E-3</v>
      </c>
    </row>
    <row r="90" spans="1:14">
      <c r="A90" t="s">
        <v>649</v>
      </c>
      <c r="B90" t="s">
        <v>650</v>
      </c>
      <c r="C90" t="s">
        <v>425</v>
      </c>
      <c r="D90" t="s">
        <v>426</v>
      </c>
      <c r="E90" t="s">
        <v>651</v>
      </c>
      <c r="F90" t="s">
        <v>607</v>
      </c>
      <c r="G90" t="s">
        <v>105</v>
      </c>
      <c r="H90" s="65">
        <v>637</v>
      </c>
      <c r="I90" s="65">
        <v>29398</v>
      </c>
      <c r="J90" s="65">
        <v>0</v>
      </c>
      <c r="K90" s="65">
        <v>644.37975965999999</v>
      </c>
      <c r="L90" s="66">
        <v>0</v>
      </c>
      <c r="M90" s="66">
        <v>5.8400000000000001E-2</v>
      </c>
      <c r="N90" s="66">
        <v>9.4999999999999998E-3</v>
      </c>
    </row>
    <row r="91" spans="1:14">
      <c r="A91" t="s">
        <v>652</v>
      </c>
      <c r="B91" t="s">
        <v>653</v>
      </c>
      <c r="C91" t="s">
        <v>425</v>
      </c>
      <c r="D91" t="s">
        <v>426</v>
      </c>
      <c r="E91" t="s">
        <v>654</v>
      </c>
      <c r="F91" t="s">
        <v>607</v>
      </c>
      <c r="G91" t="s">
        <v>105</v>
      </c>
      <c r="H91" s="65">
        <v>245</v>
      </c>
      <c r="I91" s="65">
        <v>21033</v>
      </c>
      <c r="J91" s="65">
        <v>0</v>
      </c>
      <c r="K91" s="65">
        <v>177.31765485</v>
      </c>
      <c r="L91" s="66">
        <v>0</v>
      </c>
      <c r="M91" s="66">
        <v>1.61E-2</v>
      </c>
      <c r="N91" s="66">
        <v>2.5999999999999999E-3</v>
      </c>
    </row>
    <row r="92" spans="1:14">
      <c r="A92" t="s">
        <v>655</v>
      </c>
      <c r="B92" t="s">
        <v>656</v>
      </c>
      <c r="C92" t="s">
        <v>425</v>
      </c>
      <c r="D92" t="s">
        <v>426</v>
      </c>
      <c r="E92" t="s">
        <v>657</v>
      </c>
      <c r="F92" t="s">
        <v>607</v>
      </c>
      <c r="G92" t="s">
        <v>105</v>
      </c>
      <c r="H92" s="65">
        <v>259</v>
      </c>
      <c r="I92" s="65">
        <v>24475</v>
      </c>
      <c r="J92" s="65">
        <v>0</v>
      </c>
      <c r="K92" s="65">
        <v>218.12585025000001</v>
      </c>
      <c r="L92" s="66">
        <v>0</v>
      </c>
      <c r="M92" s="66">
        <v>1.9800000000000002E-2</v>
      </c>
      <c r="N92" s="66">
        <v>3.2000000000000002E-3</v>
      </c>
    </row>
    <row r="93" spans="1:14">
      <c r="A93" t="s">
        <v>658</v>
      </c>
      <c r="B93" t="s">
        <v>659</v>
      </c>
      <c r="C93" t="s">
        <v>598</v>
      </c>
      <c r="D93" t="s">
        <v>426</v>
      </c>
      <c r="E93" t="s">
        <v>660</v>
      </c>
      <c r="F93" t="s">
        <v>607</v>
      </c>
      <c r="G93" t="s">
        <v>105</v>
      </c>
      <c r="H93" s="65">
        <v>331</v>
      </c>
      <c r="I93" s="65">
        <v>19703</v>
      </c>
      <c r="J93" s="65">
        <v>0</v>
      </c>
      <c r="K93" s="65">
        <v>224.41145613</v>
      </c>
      <c r="L93" s="66">
        <v>0</v>
      </c>
      <c r="M93" s="66">
        <v>2.0299999999999999E-2</v>
      </c>
      <c r="N93" s="66">
        <v>3.3E-3</v>
      </c>
    </row>
    <row r="94" spans="1:14">
      <c r="A94" t="s">
        <v>661</v>
      </c>
      <c r="B94" t="s">
        <v>662</v>
      </c>
      <c r="C94" t="s">
        <v>425</v>
      </c>
      <c r="D94" t="s">
        <v>426</v>
      </c>
      <c r="E94" t="s">
        <v>663</v>
      </c>
      <c r="F94" t="s">
        <v>607</v>
      </c>
      <c r="G94" t="s">
        <v>105</v>
      </c>
      <c r="H94" s="65">
        <v>610</v>
      </c>
      <c r="I94" s="65">
        <v>6765</v>
      </c>
      <c r="J94" s="65">
        <v>0</v>
      </c>
      <c r="K94" s="65">
        <v>141.99802650000001</v>
      </c>
      <c r="L94" s="66">
        <v>0</v>
      </c>
      <c r="M94" s="66">
        <v>1.29E-2</v>
      </c>
      <c r="N94" s="66">
        <v>2.0999999999999999E-3</v>
      </c>
    </row>
    <row r="95" spans="1:14">
      <c r="A95" t="s">
        <v>664</v>
      </c>
      <c r="B95" t="s">
        <v>665</v>
      </c>
      <c r="C95" t="s">
        <v>425</v>
      </c>
      <c r="D95" t="s">
        <v>426</v>
      </c>
      <c r="E95" t="s">
        <v>666</v>
      </c>
      <c r="F95" t="s">
        <v>667</v>
      </c>
      <c r="G95" t="s">
        <v>105</v>
      </c>
      <c r="H95" s="65">
        <v>303</v>
      </c>
      <c r="I95" s="65">
        <v>23835</v>
      </c>
      <c r="J95" s="65">
        <v>0</v>
      </c>
      <c r="K95" s="65">
        <v>248.50919205</v>
      </c>
      <c r="L95" s="66">
        <v>0</v>
      </c>
      <c r="M95" s="66">
        <v>2.2499999999999999E-2</v>
      </c>
      <c r="N95" s="66">
        <v>3.7000000000000002E-3</v>
      </c>
    </row>
    <row r="96" spans="1:14">
      <c r="A96" t="s">
        <v>668</v>
      </c>
      <c r="B96" t="s">
        <v>669</v>
      </c>
      <c r="C96" t="s">
        <v>425</v>
      </c>
      <c r="D96" t="s">
        <v>426</v>
      </c>
      <c r="E96" t="s">
        <v>670</v>
      </c>
      <c r="F96" t="s">
        <v>671</v>
      </c>
      <c r="G96" t="s">
        <v>105</v>
      </c>
      <c r="H96" s="65">
        <v>9528</v>
      </c>
      <c r="I96" s="65">
        <v>1089</v>
      </c>
      <c r="J96" s="65">
        <v>0</v>
      </c>
      <c r="K96" s="65">
        <v>357.03788472000002</v>
      </c>
      <c r="L96" s="66">
        <v>0</v>
      </c>
      <c r="M96" s="66">
        <v>3.2399999999999998E-2</v>
      </c>
      <c r="N96" s="66">
        <v>5.3E-3</v>
      </c>
    </row>
    <row r="97" spans="1:6">
      <c r="A97" s="92" t="s">
        <v>232</v>
      </c>
      <c r="D97" s="14"/>
      <c r="E97" s="14"/>
      <c r="F97" s="14"/>
    </row>
    <row r="98" spans="1:6">
      <c r="A98" s="92" t="s">
        <v>246</v>
      </c>
      <c r="D98" s="14"/>
      <c r="E98" s="14"/>
      <c r="F98" s="14"/>
    </row>
    <row r="99" spans="1:6">
      <c r="A99" s="92" t="s">
        <v>247</v>
      </c>
      <c r="D99" s="14"/>
      <c r="E99" s="14"/>
      <c r="F99" s="14"/>
    </row>
    <row r="100" spans="1:6">
      <c r="A100" s="92" t="s">
        <v>248</v>
      </c>
      <c r="D100" s="14"/>
      <c r="E100" s="14"/>
      <c r="F100" s="14"/>
    </row>
    <row r="101" spans="1:6">
      <c r="A101" s="92" t="s">
        <v>249</v>
      </c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" sqref="N1:XFD1048576"/>
    </sheetView>
  </sheetViews>
  <sheetFormatPr defaultColWidth="0" defaultRowHeight="18" zeroHeight="1"/>
  <cols>
    <col min="1" max="1" width="53.42578125" style="13" customWidth="1"/>
    <col min="2" max="2" width="31.5703125" style="13" bestFit="1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BJ5" s="16"/>
    </row>
    <row r="6" spans="1:62" ht="26.25" customHeight="1">
      <c r="A6" s="106" t="s">
        <v>193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0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77343.039999999994</v>
      </c>
      <c r="H10" s="7"/>
      <c r="I10" s="63">
        <v>0.63163999999999998</v>
      </c>
      <c r="J10" s="63">
        <v>7347.1520696032003</v>
      </c>
      <c r="K10" s="7"/>
      <c r="L10" s="64">
        <v>1</v>
      </c>
      <c r="M10" s="64">
        <v>0.1086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22793</v>
      </c>
      <c r="I11" s="69">
        <v>0</v>
      </c>
      <c r="J11" s="69">
        <v>989.73638000000005</v>
      </c>
      <c r="L11" s="68">
        <v>0.13469999999999999</v>
      </c>
      <c r="M11" s="68">
        <v>1.46E-2</v>
      </c>
    </row>
    <row r="12" spans="1:62">
      <c r="A12" s="67" t="s">
        <v>672</v>
      </c>
      <c r="C12" s="14"/>
      <c r="D12"/>
      <c r="E12" s="14"/>
      <c r="F12" s="14"/>
      <c r="G12" s="69">
        <v>485</v>
      </c>
      <c r="I12" s="69">
        <v>0</v>
      </c>
      <c r="J12" s="69">
        <v>61.740499999999997</v>
      </c>
      <c r="L12" s="68">
        <v>8.3999999999999995E-3</v>
      </c>
      <c r="M12" s="68">
        <v>8.9999999999999998E-4</v>
      </c>
    </row>
    <row r="13" spans="1:62">
      <c r="A13" t="s">
        <v>673</v>
      </c>
      <c r="B13">
        <v>1146331</v>
      </c>
      <c r="C13" t="s">
        <v>99</v>
      </c>
      <c r="D13" t="s">
        <v>674</v>
      </c>
      <c r="E13" t="s">
        <v>675</v>
      </c>
      <c r="F13" t="s">
        <v>101</v>
      </c>
      <c r="G13" s="65">
        <v>485</v>
      </c>
      <c r="H13" s="65">
        <v>12730</v>
      </c>
      <c r="I13" s="65">
        <v>0</v>
      </c>
      <c r="J13" s="65">
        <v>61.740499999999997</v>
      </c>
      <c r="K13" s="66">
        <v>0</v>
      </c>
      <c r="L13" s="66">
        <v>8.3999999999999995E-3</v>
      </c>
      <c r="M13" s="66">
        <v>8.9999999999999998E-4</v>
      </c>
    </row>
    <row r="14" spans="1:62">
      <c r="A14" s="67" t="s">
        <v>676</v>
      </c>
      <c r="B14"/>
      <c r="C14" s="14"/>
      <c r="D14"/>
      <c r="E14" s="14"/>
      <c r="F14" s="14"/>
      <c r="G14" s="69">
        <v>22308</v>
      </c>
      <c r="I14" s="69">
        <v>0</v>
      </c>
      <c r="J14" s="69">
        <v>927.99588000000006</v>
      </c>
      <c r="L14" s="68">
        <v>0.1263</v>
      </c>
      <c r="M14" s="68">
        <v>1.37E-2</v>
      </c>
    </row>
    <row r="15" spans="1:62">
      <c r="A15" t="s">
        <v>677</v>
      </c>
      <c r="B15" t="s">
        <v>678</v>
      </c>
      <c r="C15" t="s">
        <v>99</v>
      </c>
      <c r="D15" t="s">
        <v>674</v>
      </c>
      <c r="E15" t="s">
        <v>675</v>
      </c>
      <c r="F15" t="s">
        <v>101</v>
      </c>
      <c r="G15" s="65">
        <v>1944</v>
      </c>
      <c r="H15" s="65">
        <v>10790</v>
      </c>
      <c r="I15" s="65">
        <v>0</v>
      </c>
      <c r="J15" s="65">
        <v>209.7576</v>
      </c>
      <c r="K15" s="66">
        <v>1E-4</v>
      </c>
      <c r="L15" s="66">
        <v>2.8500000000000001E-2</v>
      </c>
      <c r="M15" s="66">
        <v>3.0999999999999999E-3</v>
      </c>
    </row>
    <row r="16" spans="1:62">
      <c r="A16" t="s">
        <v>679</v>
      </c>
      <c r="B16" t="s">
        <v>680</v>
      </c>
      <c r="C16" t="s">
        <v>99</v>
      </c>
      <c r="D16" t="s">
        <v>674</v>
      </c>
      <c r="E16" t="s">
        <v>675</v>
      </c>
      <c r="F16" t="s">
        <v>101</v>
      </c>
      <c r="G16" s="65">
        <v>20364</v>
      </c>
      <c r="H16" s="65">
        <v>3527</v>
      </c>
      <c r="I16" s="65">
        <v>0</v>
      </c>
      <c r="J16" s="65">
        <v>718.23828000000003</v>
      </c>
      <c r="K16" s="66">
        <v>2.0000000000000001E-4</v>
      </c>
      <c r="L16" s="66">
        <v>9.7799999999999998E-2</v>
      </c>
      <c r="M16" s="66">
        <v>1.06E-2</v>
      </c>
    </row>
    <row r="17" spans="1:13">
      <c r="A17" s="67" t="s">
        <v>681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682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422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683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230</v>
      </c>
      <c r="C25" s="14"/>
      <c r="D25" s="14"/>
      <c r="E25" s="14"/>
      <c r="F25" s="14"/>
      <c r="G25" s="69">
        <v>54550.04</v>
      </c>
      <c r="I25" s="69">
        <v>0.63163999999999998</v>
      </c>
      <c r="J25" s="69">
        <v>6357.4156896032</v>
      </c>
      <c r="L25" s="68">
        <v>0.86529999999999996</v>
      </c>
      <c r="M25" s="68">
        <v>9.4E-2</v>
      </c>
    </row>
    <row r="26" spans="1:13">
      <c r="A26" s="67" t="s">
        <v>684</v>
      </c>
      <c r="C26" s="14"/>
      <c r="D26" s="14"/>
      <c r="E26" s="14"/>
      <c r="F26" s="14"/>
      <c r="G26" s="69">
        <v>45645</v>
      </c>
      <c r="I26" s="69">
        <v>0.63163999999999998</v>
      </c>
      <c r="J26" s="69">
        <v>5829.1300809151999</v>
      </c>
      <c r="L26" s="68">
        <v>0.79339999999999999</v>
      </c>
      <c r="M26" s="68">
        <v>8.6199999999999999E-2</v>
      </c>
    </row>
    <row r="27" spans="1:13">
      <c r="A27" t="s">
        <v>685</v>
      </c>
      <c r="B27" t="s">
        <v>686</v>
      </c>
      <c r="C27" t="s">
        <v>425</v>
      </c>
      <c r="D27" t="s">
        <v>687</v>
      </c>
      <c r="E27" t="s">
        <v>675</v>
      </c>
      <c r="F27" t="s">
        <v>105</v>
      </c>
      <c r="G27" s="65">
        <v>3657</v>
      </c>
      <c r="H27" s="65">
        <v>1972</v>
      </c>
      <c r="I27" s="65">
        <v>0</v>
      </c>
      <c r="J27" s="65">
        <v>248.15129364000001</v>
      </c>
      <c r="K27" s="66">
        <v>0</v>
      </c>
      <c r="L27" s="66">
        <v>3.3799999999999997E-2</v>
      </c>
      <c r="M27" s="66">
        <v>3.7000000000000002E-3</v>
      </c>
    </row>
    <row r="28" spans="1:13">
      <c r="A28" t="s">
        <v>688</v>
      </c>
      <c r="B28" t="s">
        <v>689</v>
      </c>
      <c r="C28" t="s">
        <v>425</v>
      </c>
      <c r="D28" t="s">
        <v>687</v>
      </c>
      <c r="E28" t="s">
        <v>675</v>
      </c>
      <c r="F28" t="s">
        <v>105</v>
      </c>
      <c r="G28" s="65">
        <v>1610</v>
      </c>
      <c r="H28" s="65">
        <v>6534</v>
      </c>
      <c r="I28" s="65">
        <v>0</v>
      </c>
      <c r="J28" s="65">
        <v>361.9842534</v>
      </c>
      <c r="K28" s="66">
        <v>0</v>
      </c>
      <c r="L28" s="66">
        <v>4.9299999999999997E-2</v>
      </c>
      <c r="M28" s="66">
        <v>5.4000000000000003E-3</v>
      </c>
    </row>
    <row r="29" spans="1:13">
      <c r="A29" t="s">
        <v>690</v>
      </c>
      <c r="B29" t="s">
        <v>691</v>
      </c>
      <c r="C29" t="s">
        <v>425</v>
      </c>
      <c r="D29" t="s">
        <v>687</v>
      </c>
      <c r="E29" t="s">
        <v>675</v>
      </c>
      <c r="F29" t="s">
        <v>105</v>
      </c>
      <c r="G29" s="65">
        <v>373</v>
      </c>
      <c r="H29" s="65">
        <v>31112</v>
      </c>
      <c r="I29" s="65">
        <v>0</v>
      </c>
      <c r="J29" s="65">
        <v>399.32034216</v>
      </c>
      <c r="K29" s="66">
        <v>0</v>
      </c>
      <c r="L29" s="66">
        <v>5.4399999999999997E-2</v>
      </c>
      <c r="M29" s="66">
        <v>5.8999999999999999E-3</v>
      </c>
    </row>
    <row r="30" spans="1:13">
      <c r="A30" t="s">
        <v>692</v>
      </c>
      <c r="B30" t="s">
        <v>693</v>
      </c>
      <c r="C30" t="s">
        <v>598</v>
      </c>
      <c r="D30" t="s">
        <v>694</v>
      </c>
      <c r="E30" t="s">
        <v>675</v>
      </c>
      <c r="F30" t="s">
        <v>105</v>
      </c>
      <c r="G30" s="65">
        <v>5338</v>
      </c>
      <c r="H30" s="65">
        <v>3480</v>
      </c>
      <c r="I30" s="65">
        <v>0</v>
      </c>
      <c r="J30" s="65">
        <v>639.20841840000003</v>
      </c>
      <c r="K30" s="66">
        <v>0</v>
      </c>
      <c r="L30" s="66">
        <v>8.6999999999999994E-2</v>
      </c>
      <c r="M30" s="66">
        <v>9.4000000000000004E-3</v>
      </c>
    </row>
    <row r="31" spans="1:13">
      <c r="A31" t="s">
        <v>695</v>
      </c>
      <c r="B31" t="s">
        <v>696</v>
      </c>
      <c r="C31" t="s">
        <v>122</v>
      </c>
      <c r="D31" t="s">
        <v>697</v>
      </c>
      <c r="E31" t="s">
        <v>675</v>
      </c>
      <c r="F31" t="s">
        <v>105</v>
      </c>
      <c r="G31" s="65">
        <v>6904</v>
      </c>
      <c r="H31" s="65">
        <v>1685.93</v>
      </c>
      <c r="I31" s="65">
        <v>0</v>
      </c>
      <c r="J31" s="65">
        <v>400.52072537520002</v>
      </c>
      <c r="K31" s="66">
        <v>0</v>
      </c>
      <c r="L31" s="66">
        <v>5.45E-2</v>
      </c>
      <c r="M31" s="66">
        <v>5.8999999999999999E-3</v>
      </c>
    </row>
    <row r="32" spans="1:13">
      <c r="A32" t="s">
        <v>698</v>
      </c>
      <c r="B32" t="s">
        <v>699</v>
      </c>
      <c r="C32" t="s">
        <v>598</v>
      </c>
      <c r="D32" t="s">
        <v>697</v>
      </c>
      <c r="E32" t="s">
        <v>675</v>
      </c>
      <c r="F32" t="s">
        <v>105</v>
      </c>
      <c r="G32" s="65">
        <v>5054</v>
      </c>
      <c r="H32" s="65">
        <v>2389</v>
      </c>
      <c r="I32" s="65">
        <v>0</v>
      </c>
      <c r="J32" s="65">
        <v>415.46654646000002</v>
      </c>
      <c r="K32" s="66">
        <v>0</v>
      </c>
      <c r="L32" s="66">
        <v>5.6500000000000002E-2</v>
      </c>
      <c r="M32" s="66">
        <v>6.1000000000000004E-3</v>
      </c>
    </row>
    <row r="33" spans="1:13">
      <c r="A33" t="s">
        <v>700</v>
      </c>
      <c r="B33" t="s">
        <v>701</v>
      </c>
      <c r="C33" t="s">
        <v>598</v>
      </c>
      <c r="D33" t="s">
        <v>697</v>
      </c>
      <c r="E33" t="s">
        <v>675</v>
      </c>
      <c r="F33" t="s">
        <v>105</v>
      </c>
      <c r="G33" s="65">
        <v>4480</v>
      </c>
      <c r="H33" s="65">
        <v>1680</v>
      </c>
      <c r="I33" s="65">
        <v>0</v>
      </c>
      <c r="J33" s="65">
        <v>258.98342400000001</v>
      </c>
      <c r="K33" s="66">
        <v>0</v>
      </c>
      <c r="L33" s="66">
        <v>3.5200000000000002E-2</v>
      </c>
      <c r="M33" s="66">
        <v>3.8E-3</v>
      </c>
    </row>
    <row r="34" spans="1:13">
      <c r="A34" t="s">
        <v>702</v>
      </c>
      <c r="B34" t="s">
        <v>703</v>
      </c>
      <c r="C34" t="s">
        <v>425</v>
      </c>
      <c r="D34" t="s">
        <v>704</v>
      </c>
      <c r="E34" t="s">
        <v>675</v>
      </c>
      <c r="F34" t="s">
        <v>105</v>
      </c>
      <c r="G34" s="65">
        <v>1435</v>
      </c>
      <c r="H34" s="65">
        <v>4409</v>
      </c>
      <c r="I34" s="65">
        <v>0</v>
      </c>
      <c r="J34" s="65">
        <v>217.70914515000001</v>
      </c>
      <c r="K34" s="66">
        <v>0</v>
      </c>
      <c r="L34" s="66">
        <v>2.9600000000000001E-2</v>
      </c>
      <c r="M34" s="66">
        <v>3.2000000000000002E-3</v>
      </c>
    </row>
    <row r="35" spans="1:13">
      <c r="A35" t="s">
        <v>705</v>
      </c>
      <c r="B35" t="s">
        <v>706</v>
      </c>
      <c r="C35" t="s">
        <v>425</v>
      </c>
      <c r="D35" t="s">
        <v>704</v>
      </c>
      <c r="E35" t="s">
        <v>675</v>
      </c>
      <c r="F35" t="s">
        <v>105</v>
      </c>
      <c r="G35" s="65">
        <v>1775</v>
      </c>
      <c r="H35" s="65">
        <v>5907</v>
      </c>
      <c r="I35" s="65">
        <v>0</v>
      </c>
      <c r="J35" s="65">
        <v>360.78626924999998</v>
      </c>
      <c r="K35" s="66">
        <v>0</v>
      </c>
      <c r="L35" s="66">
        <v>4.9099999999999998E-2</v>
      </c>
      <c r="M35" s="66">
        <v>5.3E-3</v>
      </c>
    </row>
    <row r="36" spans="1:13">
      <c r="A36" t="s">
        <v>707</v>
      </c>
      <c r="B36" t="s">
        <v>708</v>
      </c>
      <c r="C36" t="s">
        <v>425</v>
      </c>
      <c r="D36" t="s">
        <v>709</v>
      </c>
      <c r="E36" t="s">
        <v>675</v>
      </c>
      <c r="F36" t="s">
        <v>105</v>
      </c>
      <c r="G36" s="65">
        <v>6047</v>
      </c>
      <c r="H36" s="65">
        <v>1690</v>
      </c>
      <c r="I36" s="65">
        <v>0</v>
      </c>
      <c r="J36" s="65">
        <v>351.65058629999999</v>
      </c>
      <c r="K36" s="66">
        <v>0</v>
      </c>
      <c r="L36" s="66">
        <v>4.7899999999999998E-2</v>
      </c>
      <c r="M36" s="66">
        <v>5.1999999999999998E-3</v>
      </c>
    </row>
    <row r="37" spans="1:13">
      <c r="A37" t="s">
        <v>710</v>
      </c>
      <c r="B37" t="s">
        <v>711</v>
      </c>
      <c r="C37" t="s">
        <v>425</v>
      </c>
      <c r="D37" t="s">
        <v>712</v>
      </c>
      <c r="E37" t="s">
        <v>675</v>
      </c>
      <c r="F37" t="s">
        <v>105</v>
      </c>
      <c r="G37" s="65">
        <v>4062</v>
      </c>
      <c r="H37" s="65">
        <v>6818</v>
      </c>
      <c r="I37" s="65">
        <v>0</v>
      </c>
      <c r="J37" s="65">
        <v>952.97517756000002</v>
      </c>
      <c r="K37" s="66">
        <v>0</v>
      </c>
      <c r="L37" s="66">
        <v>0.12970000000000001</v>
      </c>
      <c r="M37" s="66">
        <v>1.41E-2</v>
      </c>
    </row>
    <row r="38" spans="1:13">
      <c r="A38" t="s">
        <v>713</v>
      </c>
      <c r="B38" t="s">
        <v>714</v>
      </c>
      <c r="C38" t="s">
        <v>425</v>
      </c>
      <c r="D38" t="s">
        <v>715</v>
      </c>
      <c r="E38" t="s">
        <v>675</v>
      </c>
      <c r="F38" t="s">
        <v>105</v>
      </c>
      <c r="G38" s="65">
        <v>186</v>
      </c>
      <c r="H38" s="65">
        <v>33489</v>
      </c>
      <c r="I38" s="65">
        <v>0.63163999999999998</v>
      </c>
      <c r="J38" s="65">
        <v>214.96994713999999</v>
      </c>
      <c r="K38" s="66">
        <v>0</v>
      </c>
      <c r="L38" s="66">
        <v>2.93E-2</v>
      </c>
      <c r="M38" s="66">
        <v>3.2000000000000002E-3</v>
      </c>
    </row>
    <row r="39" spans="1:13">
      <c r="A39" t="s">
        <v>716</v>
      </c>
      <c r="B39" t="s">
        <v>717</v>
      </c>
      <c r="C39" t="s">
        <v>425</v>
      </c>
      <c r="D39" t="s">
        <v>715</v>
      </c>
      <c r="E39" t="s">
        <v>675</v>
      </c>
      <c r="F39" t="s">
        <v>105</v>
      </c>
      <c r="G39" s="65">
        <v>3396</v>
      </c>
      <c r="H39" s="65">
        <v>7698</v>
      </c>
      <c r="I39" s="65">
        <v>0</v>
      </c>
      <c r="J39" s="65">
        <v>899.56025927999997</v>
      </c>
      <c r="K39" s="66">
        <v>0</v>
      </c>
      <c r="L39" s="66">
        <v>0.12239999999999999</v>
      </c>
      <c r="M39" s="66">
        <v>1.3299999999999999E-2</v>
      </c>
    </row>
    <row r="40" spans="1:13">
      <c r="A40" t="s">
        <v>718</v>
      </c>
      <c r="B40" t="s">
        <v>719</v>
      </c>
      <c r="C40" t="s">
        <v>425</v>
      </c>
      <c r="D40" t="s">
        <v>720</v>
      </c>
      <c r="E40" t="s">
        <v>675</v>
      </c>
      <c r="F40" t="s">
        <v>105</v>
      </c>
      <c r="G40" s="65">
        <v>1328</v>
      </c>
      <c r="H40" s="65">
        <v>2360</v>
      </c>
      <c r="I40" s="65">
        <v>0</v>
      </c>
      <c r="J40" s="65">
        <v>107.8436928</v>
      </c>
      <c r="K40" s="66">
        <v>0</v>
      </c>
      <c r="L40" s="66">
        <v>1.47E-2</v>
      </c>
      <c r="M40" s="66">
        <v>1.6000000000000001E-3</v>
      </c>
    </row>
    <row r="41" spans="1:13">
      <c r="A41" s="67" t="s">
        <v>721</v>
      </c>
      <c r="C41" s="14"/>
      <c r="D41" s="14"/>
      <c r="E41" s="14"/>
      <c r="F41" s="14"/>
      <c r="G41" s="69">
        <v>8194</v>
      </c>
      <c r="I41" s="69">
        <v>0</v>
      </c>
      <c r="J41" s="69">
        <v>458.67731687999998</v>
      </c>
      <c r="L41" s="68">
        <v>6.2399999999999997E-2</v>
      </c>
      <c r="M41" s="68">
        <v>6.7999999999999996E-3</v>
      </c>
    </row>
    <row r="42" spans="1:13">
      <c r="A42" t="s">
        <v>722</v>
      </c>
      <c r="B42" t="s">
        <v>723</v>
      </c>
      <c r="C42" t="s">
        <v>122</v>
      </c>
      <c r="D42" t="s">
        <v>704</v>
      </c>
      <c r="E42" t="s">
        <v>724</v>
      </c>
      <c r="F42" t="s">
        <v>105</v>
      </c>
      <c r="G42" s="65">
        <v>631</v>
      </c>
      <c r="H42" s="65">
        <v>10992</v>
      </c>
      <c r="I42" s="65">
        <v>0</v>
      </c>
      <c r="J42" s="65">
        <v>238.66610832000001</v>
      </c>
      <c r="K42" s="66">
        <v>0</v>
      </c>
      <c r="L42" s="66">
        <v>3.2500000000000001E-2</v>
      </c>
      <c r="M42" s="66">
        <v>3.5000000000000001E-3</v>
      </c>
    </row>
    <row r="43" spans="1:13">
      <c r="A43" t="s">
        <v>725</v>
      </c>
      <c r="B43" t="s">
        <v>726</v>
      </c>
      <c r="C43" t="s">
        <v>643</v>
      </c>
      <c r="D43" t="s">
        <v>704</v>
      </c>
      <c r="E43" t="s">
        <v>724</v>
      </c>
      <c r="F43" t="s">
        <v>105</v>
      </c>
      <c r="G43" s="65">
        <v>7350</v>
      </c>
      <c r="H43" s="65">
        <v>577.29999999999995</v>
      </c>
      <c r="I43" s="65">
        <v>0</v>
      </c>
      <c r="J43" s="65">
        <v>146.00696354999999</v>
      </c>
      <c r="K43" s="66">
        <v>0</v>
      </c>
      <c r="L43" s="66">
        <v>1.9900000000000001E-2</v>
      </c>
      <c r="M43" s="66">
        <v>2.2000000000000001E-3</v>
      </c>
    </row>
    <row r="44" spans="1:13">
      <c r="A44" t="s">
        <v>727</v>
      </c>
      <c r="B44" t="s">
        <v>728</v>
      </c>
      <c r="C44" t="s">
        <v>643</v>
      </c>
      <c r="D44" t="s">
        <v>729</v>
      </c>
      <c r="E44" t="s">
        <v>724</v>
      </c>
      <c r="F44" t="s">
        <v>105</v>
      </c>
      <c r="G44" s="65">
        <v>213</v>
      </c>
      <c r="H44" s="65">
        <v>10097</v>
      </c>
      <c r="I44" s="65">
        <v>0</v>
      </c>
      <c r="J44" s="65">
        <v>74.004245010000005</v>
      </c>
      <c r="K44" s="66">
        <v>0</v>
      </c>
      <c r="L44" s="66">
        <v>1.01E-2</v>
      </c>
      <c r="M44" s="66">
        <v>1.1000000000000001E-3</v>
      </c>
    </row>
    <row r="45" spans="1:13">
      <c r="A45" s="67" t="s">
        <v>422</v>
      </c>
      <c r="C45" s="14"/>
      <c r="D45" s="14"/>
      <c r="E45" s="14"/>
      <c r="F45" s="14"/>
      <c r="G45" s="69">
        <v>711.04</v>
      </c>
      <c r="I45" s="69">
        <v>0</v>
      </c>
      <c r="J45" s="69">
        <v>69.608291808000004</v>
      </c>
      <c r="L45" s="68">
        <v>9.4999999999999998E-3</v>
      </c>
      <c r="M45" s="68">
        <v>1E-3</v>
      </c>
    </row>
    <row r="46" spans="1:13">
      <c r="A46" t="s">
        <v>730</v>
      </c>
      <c r="B46" t="s">
        <v>731</v>
      </c>
      <c r="C46" t="s">
        <v>425</v>
      </c>
      <c r="D46" t="s">
        <v>732</v>
      </c>
      <c r="E46" t="s">
        <v>595</v>
      </c>
      <c r="F46" t="s">
        <v>105</v>
      </c>
      <c r="G46" s="65">
        <v>711.04</v>
      </c>
      <c r="H46" s="65">
        <v>2845</v>
      </c>
      <c r="I46" s="65">
        <v>0</v>
      </c>
      <c r="J46" s="65">
        <v>69.608291808000004</v>
      </c>
      <c r="K46" s="66">
        <v>0</v>
      </c>
      <c r="L46" s="66">
        <v>9.4999999999999998E-3</v>
      </c>
      <c r="M46" s="66">
        <v>1E-3</v>
      </c>
    </row>
    <row r="47" spans="1:13">
      <c r="A47" s="67" t="s">
        <v>683</v>
      </c>
      <c r="C47" s="14"/>
      <c r="D47" s="14"/>
      <c r="E47" s="14"/>
      <c r="F47" s="14"/>
      <c r="G47" s="69">
        <v>0</v>
      </c>
      <c r="I47" s="69">
        <v>0</v>
      </c>
      <c r="J47" s="69">
        <v>0</v>
      </c>
      <c r="L47" s="68">
        <v>0</v>
      </c>
      <c r="M47" s="68">
        <v>0</v>
      </c>
    </row>
    <row r="48" spans="1:13">
      <c r="A48" t="s">
        <v>225</v>
      </c>
      <c r="B48" t="s">
        <v>225</v>
      </c>
      <c r="C48" s="14"/>
      <c r="D48" s="14"/>
      <c r="E48" t="s">
        <v>225</v>
      </c>
      <c r="F48" t="s">
        <v>225</v>
      </c>
      <c r="G48" s="65">
        <v>0</v>
      </c>
      <c r="H48" s="65">
        <v>0</v>
      </c>
      <c r="J48" s="65">
        <v>0</v>
      </c>
      <c r="K48" s="66">
        <v>0</v>
      </c>
      <c r="L48" s="66">
        <v>0</v>
      </c>
      <c r="M48" s="66">
        <v>0</v>
      </c>
    </row>
    <row r="49" spans="1:6">
      <c r="A49" s="92" t="s">
        <v>232</v>
      </c>
      <c r="C49" s="14"/>
      <c r="D49" s="14"/>
      <c r="E49" s="14"/>
      <c r="F49" s="14"/>
    </row>
    <row r="50" spans="1:6">
      <c r="A50" s="92" t="s">
        <v>246</v>
      </c>
      <c r="C50" s="14"/>
      <c r="D50" s="14"/>
      <c r="E50" s="14"/>
      <c r="F50" s="14"/>
    </row>
    <row r="51" spans="1:6">
      <c r="A51" s="92" t="s">
        <v>247</v>
      </c>
      <c r="C51" s="14"/>
      <c r="D51" s="14"/>
      <c r="E51" s="14"/>
      <c r="F51" s="14"/>
    </row>
    <row r="52" spans="1:6">
      <c r="A52" s="92" t="s">
        <v>248</v>
      </c>
      <c r="C52" s="14"/>
      <c r="D52" s="14"/>
      <c r="E52" s="14"/>
      <c r="F52" s="14"/>
    </row>
    <row r="53" spans="1:6">
      <c r="A53" s="92" t="s">
        <v>249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D14:D1048576 A1:C1048576 D1:D12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4" ht="26.25" customHeight="1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316048</v>
      </c>
      <c r="J10" s="7"/>
      <c r="K10" s="63">
        <v>937.50971387360005</v>
      </c>
      <c r="L10" s="7"/>
      <c r="M10" s="64">
        <v>1</v>
      </c>
      <c r="N10" s="64">
        <v>1.3899999999999999E-2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314113</v>
      </c>
      <c r="K11" s="69">
        <v>256.944434</v>
      </c>
      <c r="M11" s="68">
        <v>0.27410000000000001</v>
      </c>
      <c r="N11" s="68">
        <v>3.8E-3</v>
      </c>
    </row>
    <row r="12" spans="1:64">
      <c r="A12" s="67" t="s">
        <v>733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734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314113</v>
      </c>
      <c r="K16" s="69">
        <v>256.944434</v>
      </c>
      <c r="M16" s="68">
        <v>0.27410000000000001</v>
      </c>
      <c r="N16" s="68">
        <v>3.8E-3</v>
      </c>
    </row>
    <row r="17" spans="1:14">
      <c r="A17" t="s">
        <v>735</v>
      </c>
      <c r="B17" t="s">
        <v>736</v>
      </c>
      <c r="C17" t="s">
        <v>99</v>
      </c>
      <c r="D17" t="s">
        <v>736</v>
      </c>
      <c r="E17" t="s">
        <v>675</v>
      </c>
      <c r="F17" t="s">
        <v>317</v>
      </c>
      <c r="G17" t="s">
        <v>208</v>
      </c>
      <c r="H17" t="s">
        <v>105</v>
      </c>
      <c r="I17" s="65">
        <v>314113</v>
      </c>
      <c r="J17" s="65">
        <v>81.8</v>
      </c>
      <c r="K17" s="65">
        <v>256.944434</v>
      </c>
      <c r="L17" s="66">
        <v>8.0000000000000004E-4</v>
      </c>
      <c r="M17" s="66">
        <v>0.27410000000000001</v>
      </c>
      <c r="N17" s="66">
        <v>3.8E-3</v>
      </c>
    </row>
    <row r="18" spans="1:14">
      <c r="A18" s="67" t="s">
        <v>422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1935</v>
      </c>
      <c r="K20" s="69">
        <v>680.56527987360005</v>
      </c>
      <c r="M20" s="68">
        <v>0.72589999999999999</v>
      </c>
      <c r="N20" s="68">
        <v>1.01E-2</v>
      </c>
    </row>
    <row r="21" spans="1:14">
      <c r="A21" s="67" t="s">
        <v>733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734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1935</v>
      </c>
      <c r="K25" s="69">
        <v>680.56527987360005</v>
      </c>
      <c r="M25" s="68">
        <v>0.72589999999999999</v>
      </c>
      <c r="N25" s="68">
        <v>1.01E-2</v>
      </c>
    </row>
    <row r="26" spans="1:14">
      <c r="A26" t="s">
        <v>737</v>
      </c>
      <c r="B26" t="s">
        <v>738</v>
      </c>
      <c r="C26" t="s">
        <v>122</v>
      </c>
      <c r="D26" t="s">
        <v>739</v>
      </c>
      <c r="E26" t="s">
        <v>595</v>
      </c>
      <c r="F26" t="s">
        <v>225</v>
      </c>
      <c r="G26" t="s">
        <v>740</v>
      </c>
      <c r="H26" t="s">
        <v>105</v>
      </c>
      <c r="I26" s="65">
        <v>543</v>
      </c>
      <c r="J26" s="65">
        <v>12584</v>
      </c>
      <c r="K26" s="65">
        <v>235.12738392</v>
      </c>
      <c r="L26" s="66">
        <v>0</v>
      </c>
      <c r="M26" s="66">
        <v>0.25080000000000002</v>
      </c>
      <c r="N26" s="66">
        <v>3.5000000000000001E-3</v>
      </c>
    </row>
    <row r="27" spans="1:14">
      <c r="A27" t="s">
        <v>741</v>
      </c>
      <c r="B27" t="s">
        <v>742</v>
      </c>
      <c r="C27" t="s">
        <v>122</v>
      </c>
      <c r="D27" t="s">
        <v>743</v>
      </c>
      <c r="E27" t="s">
        <v>595</v>
      </c>
      <c r="F27" t="s">
        <v>225</v>
      </c>
      <c r="G27" t="s">
        <v>740</v>
      </c>
      <c r="H27" t="s">
        <v>105</v>
      </c>
      <c r="I27" s="65">
        <v>951</v>
      </c>
      <c r="J27" s="65">
        <v>9077</v>
      </c>
      <c r="K27" s="65">
        <v>297.03493107000003</v>
      </c>
      <c r="L27" s="66">
        <v>0</v>
      </c>
      <c r="M27" s="66">
        <v>0.31680000000000003</v>
      </c>
      <c r="N27" s="66">
        <v>4.4000000000000003E-3</v>
      </c>
    </row>
    <row r="28" spans="1:14">
      <c r="A28" t="s">
        <v>744</v>
      </c>
      <c r="B28" t="s">
        <v>745</v>
      </c>
      <c r="C28" t="s">
        <v>122</v>
      </c>
      <c r="D28" t="s">
        <v>746</v>
      </c>
      <c r="E28" t="s">
        <v>595</v>
      </c>
      <c r="F28" t="s">
        <v>225</v>
      </c>
      <c r="G28" t="s">
        <v>740</v>
      </c>
      <c r="H28" t="s">
        <v>105</v>
      </c>
      <c r="I28" s="65">
        <v>441</v>
      </c>
      <c r="J28" s="65">
        <v>9779.56</v>
      </c>
      <c r="K28" s="65">
        <v>148.40296488359999</v>
      </c>
      <c r="L28" s="66">
        <v>0</v>
      </c>
      <c r="M28" s="66">
        <v>0.1583</v>
      </c>
      <c r="N28" s="66">
        <v>2.2000000000000001E-3</v>
      </c>
    </row>
    <row r="29" spans="1:14">
      <c r="A29" s="67" t="s">
        <v>422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225</v>
      </c>
      <c r="B30" t="s">
        <v>225</v>
      </c>
      <c r="C30" s="14"/>
      <c r="D30" s="14"/>
      <c r="E30" t="s">
        <v>225</v>
      </c>
      <c r="F30" t="s">
        <v>225</v>
      </c>
      <c r="H30" t="s">
        <v>225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92" t="s">
        <v>232</v>
      </c>
      <c r="B31" s="14"/>
      <c r="C31" s="14"/>
      <c r="D31" s="14"/>
    </row>
    <row r="32" spans="1:14">
      <c r="A32" s="92" t="s">
        <v>246</v>
      </c>
      <c r="B32" s="14"/>
      <c r="C32" s="14"/>
      <c r="D32" s="14"/>
    </row>
    <row r="33" spans="1:4">
      <c r="A33" s="92" t="s">
        <v>247</v>
      </c>
      <c r="B33" s="14"/>
      <c r="C33" s="14"/>
      <c r="D33" s="14"/>
    </row>
    <row r="34" spans="1:4">
      <c r="A34" s="92" t="s">
        <v>248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9" ht="26.25" customHeight="1">
      <c r="A6" s="106" t="s">
        <v>94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747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748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2" t="s">
        <v>232</v>
      </c>
      <c r="C17" s="14"/>
      <c r="D17" s="14"/>
    </row>
    <row r="18" spans="1:4">
      <c r="A18" s="92" t="s">
        <v>246</v>
      </c>
      <c r="C18" s="14"/>
      <c r="D18" s="14"/>
    </row>
    <row r="19" spans="1:4">
      <c r="A19" s="92" t="s">
        <v>247</v>
      </c>
      <c r="C19" s="14"/>
      <c r="D19" s="14"/>
    </row>
    <row r="20" spans="1:4">
      <c r="A20" s="92" t="s">
        <v>248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60" ht="26.25" customHeight="1">
      <c r="A6" s="106" t="s">
        <v>97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749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750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751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422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749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752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751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753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422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2" t="s">
        <v>232</v>
      </c>
      <c r="B31" s="14"/>
      <c r="C31" s="14"/>
      <c r="D31" s="14"/>
    </row>
    <row r="32" spans="1:11">
      <c r="A32" s="92" t="s">
        <v>246</v>
      </c>
      <c r="B32" s="14"/>
      <c r="C32" s="14"/>
      <c r="D32" s="14"/>
    </row>
    <row r="33" spans="1:4">
      <c r="A33" s="92" t="s">
        <v>247</v>
      </c>
      <c r="B33" s="14"/>
      <c r="C33" s="14"/>
      <c r="D33" s="14"/>
    </row>
    <row r="34" spans="1:4">
      <c r="A34" s="92" t="s">
        <v>248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9" sqref="A29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8"/>
      <c r="BB5" s="14" t="s">
        <v>99</v>
      </c>
      <c r="BD5" s="14" t="s">
        <v>100</v>
      </c>
      <c r="BF5" s="16" t="s">
        <v>101</v>
      </c>
    </row>
    <row r="6" spans="1:58" ht="26.25" customHeight="1">
      <c r="A6" s="106" t="s">
        <v>102</v>
      </c>
      <c r="B6" s="107"/>
      <c r="C6" s="107"/>
      <c r="D6" s="107"/>
      <c r="E6" s="107"/>
      <c r="F6" s="107"/>
      <c r="G6" s="107"/>
      <c r="H6" s="107"/>
      <c r="I6" s="107"/>
      <c r="J6" s="108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286780.09000000003</v>
      </c>
      <c r="G10" s="22"/>
      <c r="H10" s="63">
        <v>998.0100589011173</v>
      </c>
      <c r="I10" s="64">
        <v>1</v>
      </c>
      <c r="J10" s="64">
        <v>1.4800000000000001E-2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286780.09000000003</v>
      </c>
      <c r="G13" s="16"/>
      <c r="H13" s="69">
        <v>998.0100589011173</v>
      </c>
      <c r="I13" s="68">
        <v>1</v>
      </c>
      <c r="J13" s="68">
        <v>1.4800000000000001E-2</v>
      </c>
      <c r="BD13" s="14" t="s">
        <v>125</v>
      </c>
    </row>
    <row r="14" spans="1:58">
      <c r="A14" t="s">
        <v>754</v>
      </c>
      <c r="B14" t="s">
        <v>755</v>
      </c>
      <c r="C14" t="s">
        <v>122</v>
      </c>
      <c r="D14" t="s">
        <v>595</v>
      </c>
      <c r="E14" t="s">
        <v>105</v>
      </c>
      <c r="F14" s="65">
        <v>10000</v>
      </c>
      <c r="G14" s="65">
        <v>100</v>
      </c>
      <c r="H14" s="65">
        <v>34.409999999999997</v>
      </c>
      <c r="I14" s="66">
        <v>3.4500000000000003E-2</v>
      </c>
      <c r="J14" s="66">
        <v>5.0000000000000001E-4</v>
      </c>
      <c r="BD14" s="14" t="s">
        <v>126</v>
      </c>
    </row>
    <row r="15" spans="1:58">
      <c r="A15" t="s">
        <v>756</v>
      </c>
      <c r="B15" t="s">
        <v>757</v>
      </c>
      <c r="C15" t="s">
        <v>122</v>
      </c>
      <c r="D15" t="s">
        <v>595</v>
      </c>
      <c r="E15" t="s">
        <v>109</v>
      </c>
      <c r="F15" s="65">
        <v>5</v>
      </c>
      <c r="G15" s="65">
        <v>0.31940000000000002</v>
      </c>
      <c r="H15" s="65">
        <v>6.4292026000000005E-5</v>
      </c>
      <c r="I15" s="66">
        <v>0</v>
      </c>
      <c r="J15" s="66">
        <v>0</v>
      </c>
      <c r="BD15" s="14" t="s">
        <v>127</v>
      </c>
    </row>
    <row r="16" spans="1:58">
      <c r="A16" t="s">
        <v>758</v>
      </c>
      <c r="B16" t="s">
        <v>759</v>
      </c>
      <c r="C16" t="s">
        <v>122</v>
      </c>
      <c r="D16" t="s">
        <v>595</v>
      </c>
      <c r="E16" t="s">
        <v>201</v>
      </c>
      <c r="F16" s="65">
        <v>-3150</v>
      </c>
      <c r="G16" s="65">
        <v>100</v>
      </c>
      <c r="H16" s="65">
        <v>-11.7369</v>
      </c>
      <c r="I16" s="66">
        <v>-1.18E-2</v>
      </c>
      <c r="J16" s="66">
        <v>-2.0000000000000001E-4</v>
      </c>
      <c r="BD16" s="14" t="s">
        <v>128</v>
      </c>
    </row>
    <row r="17" spans="1:56">
      <c r="A17" t="s">
        <v>760</v>
      </c>
      <c r="B17" t="s">
        <v>761</v>
      </c>
      <c r="C17" t="s">
        <v>617</v>
      </c>
      <c r="D17" t="s">
        <v>595</v>
      </c>
      <c r="E17" t="s">
        <v>109</v>
      </c>
      <c r="F17" s="65">
        <v>-6489.15</v>
      </c>
      <c r="G17" s="65">
        <v>100</v>
      </c>
      <c r="H17" s="65">
        <v>-26.12402007</v>
      </c>
      <c r="I17" s="66">
        <v>-2.6200000000000001E-2</v>
      </c>
      <c r="J17" s="66">
        <v>-4.0000000000000002E-4</v>
      </c>
      <c r="BD17" s="14" t="s">
        <v>129</v>
      </c>
    </row>
    <row r="18" spans="1:56">
      <c r="A18" t="s">
        <v>762</v>
      </c>
      <c r="B18" t="s">
        <v>763</v>
      </c>
      <c r="C18" t="s">
        <v>122</v>
      </c>
      <c r="D18" t="s">
        <v>595</v>
      </c>
      <c r="E18" t="s">
        <v>105</v>
      </c>
      <c r="F18" s="65">
        <v>-11641.18</v>
      </c>
      <c r="G18" s="65">
        <v>100</v>
      </c>
      <c r="H18" s="65">
        <v>-40.057300380000001</v>
      </c>
      <c r="I18" s="66">
        <v>-4.0099999999999997E-2</v>
      </c>
      <c r="J18" s="66">
        <v>-5.9999999999999995E-4</v>
      </c>
      <c r="BD18" s="14" t="s">
        <v>130</v>
      </c>
    </row>
    <row r="19" spans="1:56">
      <c r="A19" t="s">
        <v>764</v>
      </c>
      <c r="B19" t="s">
        <v>765</v>
      </c>
      <c r="C19" t="s">
        <v>122</v>
      </c>
      <c r="D19" t="s">
        <v>595</v>
      </c>
      <c r="E19" t="s">
        <v>201</v>
      </c>
      <c r="F19" s="65">
        <v>7568.77</v>
      </c>
      <c r="G19" s="65">
        <v>100</v>
      </c>
      <c r="H19" s="65">
        <v>28.201237020000001</v>
      </c>
      <c r="I19" s="66">
        <v>2.8299999999999999E-2</v>
      </c>
      <c r="J19" s="66">
        <v>4.0000000000000002E-4</v>
      </c>
      <c r="BD19" s="14" t="s">
        <v>131</v>
      </c>
    </row>
    <row r="20" spans="1:56">
      <c r="A20" t="s">
        <v>766</v>
      </c>
      <c r="B20" t="s">
        <v>767</v>
      </c>
      <c r="C20" t="s">
        <v>617</v>
      </c>
      <c r="D20" t="s">
        <v>595</v>
      </c>
      <c r="E20" t="s">
        <v>109</v>
      </c>
      <c r="F20" s="65">
        <v>23557.4</v>
      </c>
      <c r="G20" s="65">
        <v>100</v>
      </c>
      <c r="H20" s="65">
        <v>94.837380920000001</v>
      </c>
      <c r="I20" s="66">
        <v>9.5000000000000001E-2</v>
      </c>
      <c r="J20" s="66">
        <v>1.4E-3</v>
      </c>
      <c r="BD20" s="14" t="s">
        <v>122</v>
      </c>
    </row>
    <row r="21" spans="1:56">
      <c r="A21" t="s">
        <v>768</v>
      </c>
      <c r="B21" t="s">
        <v>769</v>
      </c>
      <c r="C21" t="s">
        <v>598</v>
      </c>
      <c r="D21" t="s">
        <v>595</v>
      </c>
      <c r="E21" t="s">
        <v>105</v>
      </c>
      <c r="F21" s="65">
        <v>1</v>
      </c>
      <c r="G21" s="65">
        <v>1.140725</v>
      </c>
      <c r="H21" s="65">
        <v>3.9252347249999998E-5</v>
      </c>
      <c r="I21" s="66">
        <v>0</v>
      </c>
      <c r="J21" s="66">
        <v>0</v>
      </c>
    </row>
    <row r="22" spans="1:56">
      <c r="A22" t="s">
        <v>770</v>
      </c>
      <c r="B22" t="s">
        <v>771</v>
      </c>
      <c r="C22" t="s">
        <v>122</v>
      </c>
      <c r="D22" t="s">
        <v>595</v>
      </c>
      <c r="E22" t="s">
        <v>105</v>
      </c>
      <c r="F22" s="65">
        <v>5</v>
      </c>
      <c r="G22" s="65">
        <v>0.3352</v>
      </c>
      <c r="H22" s="65">
        <v>5.7671160000000002E-5</v>
      </c>
      <c r="I22" s="66">
        <v>0</v>
      </c>
      <c r="J22" s="66">
        <v>0</v>
      </c>
    </row>
    <row r="23" spans="1:56">
      <c r="A23" t="s">
        <v>772</v>
      </c>
      <c r="B23" t="s">
        <v>773</v>
      </c>
      <c r="C23" t="s">
        <v>122</v>
      </c>
      <c r="D23" t="s">
        <v>595</v>
      </c>
      <c r="E23" t="s">
        <v>201</v>
      </c>
      <c r="F23" s="65">
        <v>1</v>
      </c>
      <c r="G23" s="65">
        <v>1.0184</v>
      </c>
      <c r="H23" s="65">
        <v>3.7945584000000001E-5</v>
      </c>
      <c r="I23" s="66">
        <v>0</v>
      </c>
      <c r="J23" s="66">
        <v>0</v>
      </c>
    </row>
    <row r="24" spans="1:56">
      <c r="A24" t="s">
        <v>774</v>
      </c>
      <c r="B24" t="s">
        <v>775</v>
      </c>
      <c r="C24" t="s">
        <v>122</v>
      </c>
      <c r="D24" t="s">
        <v>595</v>
      </c>
      <c r="E24" t="s">
        <v>105</v>
      </c>
      <c r="F24" s="65">
        <v>266922.25</v>
      </c>
      <c r="G24" s="65">
        <v>100</v>
      </c>
      <c r="H24" s="65">
        <v>918.47946224999998</v>
      </c>
      <c r="I24" s="66">
        <v>0.92030000000000001</v>
      </c>
      <c r="J24" s="66">
        <v>1.3599999999999999E-2</v>
      </c>
    </row>
    <row r="25" spans="1:56">
      <c r="A25" s="92" t="s">
        <v>232</v>
      </c>
      <c r="B25" s="16"/>
      <c r="C25" s="16"/>
      <c r="D25" s="16"/>
      <c r="E25" s="16"/>
      <c r="F25" s="16"/>
      <c r="G25" s="16"/>
    </row>
    <row r="26" spans="1:56">
      <c r="A26" s="92" t="s">
        <v>246</v>
      </c>
      <c r="B26" s="16"/>
      <c r="C26" s="16"/>
      <c r="D26" s="16"/>
      <c r="E26" s="16"/>
      <c r="F26" s="16"/>
      <c r="G26" s="16"/>
    </row>
    <row r="27" spans="1:56">
      <c r="A27" s="92" t="s">
        <v>247</v>
      </c>
      <c r="B27" s="16"/>
      <c r="C27" s="16"/>
      <c r="D27" s="16"/>
      <c r="E27" s="16"/>
      <c r="F27" s="16"/>
      <c r="G27" s="16"/>
    </row>
    <row r="28" spans="1:56">
      <c r="A28" s="92" t="s">
        <v>248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80" ht="26.25" customHeight="1">
      <c r="A6" s="106" t="s">
        <v>132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776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777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778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779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780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781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782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776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777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778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779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780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781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782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2" t="s">
        <v>232</v>
      </c>
    </row>
    <row r="40" spans="1:16">
      <c r="A40" s="92" t="s">
        <v>246</v>
      </c>
    </row>
    <row r="41" spans="1:16">
      <c r="A41" s="92" t="s">
        <v>247</v>
      </c>
    </row>
    <row r="42" spans="1:16">
      <c r="A42" s="92" t="s">
        <v>248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71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6.42</v>
      </c>
      <c r="G10" s="7"/>
      <c r="H10" s="7"/>
      <c r="I10" s="64">
        <v>-2.5999999999999999E-3</v>
      </c>
      <c r="J10" s="63">
        <v>19682661.109999999</v>
      </c>
      <c r="K10" s="7"/>
      <c r="L10" s="63">
        <v>28080.188263439544</v>
      </c>
      <c r="M10" s="7"/>
      <c r="N10" s="64">
        <v>1</v>
      </c>
      <c r="O10" s="64">
        <v>0.41510000000000002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6.42</v>
      </c>
      <c r="I11" s="68">
        <v>-2.5999999999999999E-3</v>
      </c>
      <c r="J11" s="69">
        <v>19682661.109999999</v>
      </c>
      <c r="L11" s="69">
        <v>28080.188263439544</v>
      </c>
      <c r="N11" s="68">
        <v>1</v>
      </c>
      <c r="O11" s="68">
        <v>0.41510000000000002</v>
      </c>
    </row>
    <row r="12" spans="1:71">
      <c r="A12" s="67" t="s">
        <v>783</v>
      </c>
      <c r="F12" s="69">
        <v>6.42</v>
      </c>
      <c r="I12" s="68">
        <v>-2.5999999999999999E-3</v>
      </c>
      <c r="J12" s="69">
        <v>19682661.109999999</v>
      </c>
      <c r="L12" s="69">
        <v>28080.188263439544</v>
      </c>
      <c r="N12" s="68">
        <v>1</v>
      </c>
      <c r="O12" s="68">
        <v>0.41510000000000002</v>
      </c>
    </row>
    <row r="13" spans="1:71">
      <c r="A13" t="s">
        <v>784</v>
      </c>
      <c r="B13" t="s">
        <v>785</v>
      </c>
      <c r="C13" t="s">
        <v>239</v>
      </c>
      <c r="E13" t="s">
        <v>786</v>
      </c>
      <c r="F13" s="65">
        <v>9.43</v>
      </c>
      <c r="G13" t="s">
        <v>101</v>
      </c>
      <c r="H13" s="66">
        <v>0.04</v>
      </c>
      <c r="I13" s="66">
        <v>4.3099999999999999E-2</v>
      </c>
      <c r="J13" s="65">
        <v>-909362</v>
      </c>
      <c r="K13" s="65">
        <v>98.494182067077034</v>
      </c>
      <c r="L13" s="65">
        <v>-895.66866392881298</v>
      </c>
      <c r="M13" s="66">
        <v>0</v>
      </c>
      <c r="N13" s="66">
        <v>-3.1899999999999998E-2</v>
      </c>
      <c r="O13" s="66">
        <v>-1.32E-2</v>
      </c>
    </row>
    <row r="14" spans="1:71">
      <c r="A14" t="s">
        <v>787</v>
      </c>
      <c r="B14" t="s">
        <v>788</v>
      </c>
      <c r="C14" t="s">
        <v>239</v>
      </c>
      <c r="E14" t="s">
        <v>786</v>
      </c>
      <c r="F14" s="65">
        <v>10</v>
      </c>
      <c r="G14" t="s">
        <v>101</v>
      </c>
      <c r="H14" s="66">
        <v>0.04</v>
      </c>
      <c r="I14" s="66">
        <v>-3.5000000000000001E-3</v>
      </c>
      <c r="J14" s="65">
        <v>1675501.73</v>
      </c>
      <c r="K14" s="65">
        <v>153.27855408171976</v>
      </c>
      <c r="L14" s="65">
        <v>2568.1848253582002</v>
      </c>
      <c r="M14" s="66">
        <v>0</v>
      </c>
      <c r="N14" s="66">
        <v>9.1499999999999998E-2</v>
      </c>
      <c r="O14" s="66">
        <v>3.7999999999999999E-2</v>
      </c>
    </row>
    <row r="15" spans="1:71">
      <c r="A15" t="s">
        <v>789</v>
      </c>
      <c r="B15" t="s">
        <v>790</v>
      </c>
      <c r="C15" t="s">
        <v>239</v>
      </c>
      <c r="E15" t="s">
        <v>791</v>
      </c>
      <c r="F15" s="65">
        <v>0.81</v>
      </c>
      <c r="G15" t="s">
        <v>101</v>
      </c>
      <c r="H15" s="66">
        <v>0.04</v>
      </c>
      <c r="I15" s="66">
        <v>5.8999999999999999E-3</v>
      </c>
      <c r="J15" s="65">
        <v>3287331.51</v>
      </c>
      <c r="K15" s="65">
        <v>113.17926443147925</v>
      </c>
      <c r="L15" s="65">
        <v>3720.5776224422402</v>
      </c>
      <c r="M15" s="66">
        <v>0</v>
      </c>
      <c r="N15" s="66">
        <v>0.13250000000000001</v>
      </c>
      <c r="O15" s="66">
        <v>5.5E-2</v>
      </c>
    </row>
    <row r="16" spans="1:71">
      <c r="A16" t="s">
        <v>792</v>
      </c>
      <c r="B16" t="s">
        <v>793</v>
      </c>
      <c r="C16" t="s">
        <v>239</v>
      </c>
      <c r="E16" t="s">
        <v>791</v>
      </c>
      <c r="F16" s="65">
        <v>1.76</v>
      </c>
      <c r="G16" t="s">
        <v>101</v>
      </c>
      <c r="H16" s="66">
        <v>0.04</v>
      </c>
      <c r="I16" s="66">
        <v>5.0000000000000001E-4</v>
      </c>
      <c r="J16" s="65">
        <v>2153350.64</v>
      </c>
      <c r="K16" s="65">
        <v>115.87596235153927</v>
      </c>
      <c r="L16" s="65">
        <v>2495.21577690303</v>
      </c>
      <c r="M16" s="66">
        <v>0</v>
      </c>
      <c r="N16" s="66">
        <v>8.8900000000000007E-2</v>
      </c>
      <c r="O16" s="66">
        <v>3.6900000000000002E-2</v>
      </c>
    </row>
    <row r="17" spans="1:15">
      <c r="A17" t="s">
        <v>794</v>
      </c>
      <c r="B17" t="s">
        <v>795</v>
      </c>
      <c r="C17" t="s">
        <v>239</v>
      </c>
      <c r="E17" t="s">
        <v>791</v>
      </c>
      <c r="F17" s="65">
        <v>2.68</v>
      </c>
      <c r="G17" t="s">
        <v>101</v>
      </c>
      <c r="H17" s="66">
        <v>0.04</v>
      </c>
      <c r="I17" s="66">
        <v>-1.9E-3</v>
      </c>
      <c r="J17" s="65">
        <v>1053078.2</v>
      </c>
      <c r="K17" s="65">
        <v>116.88908156977611</v>
      </c>
      <c r="L17" s="65">
        <v>1230.9334361915301</v>
      </c>
      <c r="M17" s="66">
        <v>0</v>
      </c>
      <c r="N17" s="66">
        <v>4.3799999999999999E-2</v>
      </c>
      <c r="O17" s="66">
        <v>1.8200000000000001E-2</v>
      </c>
    </row>
    <row r="18" spans="1:15">
      <c r="A18" t="s">
        <v>796</v>
      </c>
      <c r="B18" t="s">
        <v>797</v>
      </c>
      <c r="C18" t="s">
        <v>239</v>
      </c>
      <c r="E18" t="s">
        <v>791</v>
      </c>
      <c r="F18" s="65">
        <v>3.13</v>
      </c>
      <c r="G18" t="s">
        <v>101</v>
      </c>
      <c r="H18" s="66">
        <v>0.04</v>
      </c>
      <c r="I18" s="66">
        <v>-2.2000000000000001E-3</v>
      </c>
      <c r="J18" s="65">
        <v>826749</v>
      </c>
      <c r="K18" s="65">
        <v>117.45703994350825</v>
      </c>
      <c r="L18" s="65">
        <v>971.07490316255496</v>
      </c>
      <c r="M18" s="66">
        <v>0</v>
      </c>
      <c r="N18" s="66">
        <v>3.4599999999999999E-2</v>
      </c>
      <c r="O18" s="66">
        <v>1.44E-2</v>
      </c>
    </row>
    <row r="19" spans="1:15">
      <c r="A19" t="s">
        <v>798</v>
      </c>
      <c r="B19" t="s">
        <v>799</v>
      </c>
      <c r="C19" t="s">
        <v>239</v>
      </c>
      <c r="E19" t="s">
        <v>791</v>
      </c>
      <c r="F19" s="65">
        <v>4.4400000000000004</v>
      </c>
      <c r="G19" t="s">
        <v>101</v>
      </c>
      <c r="H19" s="66">
        <v>0.04</v>
      </c>
      <c r="I19" s="66">
        <v>-3.8E-3</v>
      </c>
      <c r="J19" s="65">
        <v>1212912</v>
      </c>
      <c r="K19" s="65">
        <v>122.35032180241518</v>
      </c>
      <c r="L19" s="65">
        <v>1484.00173518011</v>
      </c>
      <c r="M19" s="66">
        <v>0</v>
      </c>
      <c r="N19" s="66">
        <v>5.28E-2</v>
      </c>
      <c r="O19" s="66">
        <v>2.1899999999999999E-2</v>
      </c>
    </row>
    <row r="20" spans="1:15">
      <c r="A20" t="s">
        <v>800</v>
      </c>
      <c r="B20" t="s">
        <v>801</v>
      </c>
      <c r="C20" t="s">
        <v>239</v>
      </c>
      <c r="E20" t="s">
        <v>791</v>
      </c>
      <c r="F20" s="65">
        <v>5.28</v>
      </c>
      <c r="G20" t="s">
        <v>101</v>
      </c>
      <c r="H20" s="66">
        <v>0.04</v>
      </c>
      <c r="I20" s="66">
        <v>-4.1999999999999997E-3</v>
      </c>
      <c r="J20" s="65">
        <v>131255</v>
      </c>
      <c r="K20" s="65">
        <v>127.09885288906023</v>
      </c>
      <c r="L20" s="65">
        <v>166.82359935953599</v>
      </c>
      <c r="M20" s="66">
        <v>0</v>
      </c>
      <c r="N20" s="66">
        <v>5.8999999999999999E-3</v>
      </c>
      <c r="O20" s="66">
        <v>2.5000000000000001E-3</v>
      </c>
    </row>
    <row r="21" spans="1:15">
      <c r="A21" t="s">
        <v>802</v>
      </c>
      <c r="B21" t="s">
        <v>803</v>
      </c>
      <c r="C21" t="s">
        <v>239</v>
      </c>
      <c r="E21" t="s">
        <v>791</v>
      </c>
      <c r="F21" s="65">
        <v>6.11</v>
      </c>
      <c r="G21" t="s">
        <v>101</v>
      </c>
      <c r="H21" s="66">
        <v>0.04</v>
      </c>
      <c r="I21" s="66">
        <v>-4.4999999999999997E-3</v>
      </c>
      <c r="J21" s="65">
        <v>970017.61</v>
      </c>
      <c r="K21" s="65">
        <v>131.81805951888441</v>
      </c>
      <c r="L21" s="65">
        <v>1278.65839049346</v>
      </c>
      <c r="M21" s="66">
        <v>0</v>
      </c>
      <c r="N21" s="66">
        <v>4.5499999999999999E-2</v>
      </c>
      <c r="O21" s="66">
        <v>1.89E-2</v>
      </c>
    </row>
    <row r="22" spans="1:15">
      <c r="A22" t="s">
        <v>804</v>
      </c>
      <c r="B22" t="s">
        <v>805</v>
      </c>
      <c r="C22" t="s">
        <v>239</v>
      </c>
      <c r="E22" t="s">
        <v>791</v>
      </c>
      <c r="F22" s="65">
        <v>6.92</v>
      </c>
      <c r="G22" t="s">
        <v>101</v>
      </c>
      <c r="H22" s="66">
        <v>0.04</v>
      </c>
      <c r="I22" s="66">
        <v>-4.5999999999999999E-3</v>
      </c>
      <c r="J22" s="65">
        <v>1347294.69</v>
      </c>
      <c r="K22" s="65">
        <v>137.34458904986332</v>
      </c>
      <c r="L22" s="65">
        <v>1850.43635527113</v>
      </c>
      <c r="M22" s="66">
        <v>0</v>
      </c>
      <c r="N22" s="66">
        <v>6.59E-2</v>
      </c>
      <c r="O22" s="66">
        <v>2.7400000000000001E-2</v>
      </c>
    </row>
    <row r="23" spans="1:15">
      <c r="A23" t="s">
        <v>806</v>
      </c>
      <c r="B23" t="s">
        <v>807</v>
      </c>
      <c r="C23" t="s">
        <v>239</v>
      </c>
      <c r="E23" t="s">
        <v>791</v>
      </c>
      <c r="F23" s="65">
        <v>7.71</v>
      </c>
      <c r="G23" t="s">
        <v>101</v>
      </c>
      <c r="H23" s="66">
        <v>0.04</v>
      </c>
      <c r="I23" s="66">
        <v>-4.4999999999999997E-3</v>
      </c>
      <c r="J23" s="65">
        <v>6089029.9100000001</v>
      </c>
      <c r="K23" s="65">
        <v>142.74834664904512</v>
      </c>
      <c r="L23" s="65">
        <v>8691.9895234908399</v>
      </c>
      <c r="M23" s="66">
        <v>0</v>
      </c>
      <c r="N23" s="66">
        <v>0.3095</v>
      </c>
      <c r="O23" s="66">
        <v>0.1285</v>
      </c>
    </row>
    <row r="24" spans="1:15">
      <c r="A24" t="s">
        <v>808</v>
      </c>
      <c r="B24" t="s">
        <v>809</v>
      </c>
      <c r="C24" t="s">
        <v>239</v>
      </c>
      <c r="E24" t="s">
        <v>791</v>
      </c>
      <c r="G24" t="s">
        <v>101</v>
      </c>
      <c r="H24" s="66">
        <v>0</v>
      </c>
      <c r="I24" s="66">
        <v>0</v>
      </c>
      <c r="J24" s="65">
        <v>-674465.9</v>
      </c>
      <c r="K24" s="65">
        <v>80.830670999999995</v>
      </c>
      <c r="L24" s="65">
        <v>-545.17531263618901</v>
      </c>
      <c r="M24" s="66">
        <v>0</v>
      </c>
      <c r="N24" s="66">
        <v>-1.9400000000000001E-2</v>
      </c>
      <c r="O24" s="66">
        <v>-8.0999999999999996E-3</v>
      </c>
    </row>
    <row r="25" spans="1:15">
      <c r="A25" t="s">
        <v>810</v>
      </c>
      <c r="B25" t="s">
        <v>811</v>
      </c>
      <c r="C25" t="s">
        <v>239</v>
      </c>
      <c r="E25" t="s">
        <v>791</v>
      </c>
      <c r="G25" t="s">
        <v>101</v>
      </c>
      <c r="H25" s="66">
        <v>0</v>
      </c>
      <c r="I25" s="66">
        <v>0</v>
      </c>
      <c r="J25" s="65">
        <v>-1708542</v>
      </c>
      <c r="K25" s="65">
        <v>73.48</v>
      </c>
      <c r="L25" s="65">
        <v>-1255.4366616</v>
      </c>
      <c r="M25" s="66">
        <v>0</v>
      </c>
      <c r="N25" s="66">
        <v>-4.4699999999999997E-2</v>
      </c>
      <c r="O25" s="66">
        <v>-1.8599999999999998E-2</v>
      </c>
    </row>
    <row r="26" spans="1:15">
      <c r="A26" t="s">
        <v>812</v>
      </c>
      <c r="B26" t="s">
        <v>813</v>
      </c>
      <c r="C26" t="s">
        <v>239</v>
      </c>
      <c r="E26" t="s">
        <v>791</v>
      </c>
      <c r="F26" s="65">
        <v>8.48</v>
      </c>
      <c r="G26" t="s">
        <v>101</v>
      </c>
      <c r="H26" s="66">
        <v>0.04</v>
      </c>
      <c r="I26" s="66">
        <v>-4.1999999999999997E-3</v>
      </c>
      <c r="J26" s="65">
        <v>1672399.28</v>
      </c>
      <c r="K26" s="65">
        <v>145.07780901712778</v>
      </c>
      <c r="L26" s="65">
        <v>2426.2802334422199</v>
      </c>
      <c r="M26" s="66">
        <v>0</v>
      </c>
      <c r="N26" s="66">
        <v>8.6400000000000005E-2</v>
      </c>
      <c r="O26" s="66">
        <v>3.5900000000000001E-2</v>
      </c>
    </row>
    <row r="27" spans="1:15">
      <c r="A27" t="s">
        <v>814</v>
      </c>
      <c r="B27" t="s">
        <v>815</v>
      </c>
      <c r="C27" t="s">
        <v>239</v>
      </c>
      <c r="E27" t="s">
        <v>791</v>
      </c>
      <c r="G27" t="s">
        <v>101</v>
      </c>
      <c r="H27" s="66">
        <v>0.04</v>
      </c>
      <c r="I27" s="66">
        <v>0</v>
      </c>
      <c r="J27" s="65">
        <v>-632841.56000000006</v>
      </c>
      <c r="K27" s="65">
        <v>81.816108000000028</v>
      </c>
      <c r="L27" s="65">
        <v>-517.76633419848497</v>
      </c>
      <c r="M27" s="66">
        <v>0</v>
      </c>
      <c r="N27" s="66">
        <v>-1.84E-2</v>
      </c>
      <c r="O27" s="66">
        <v>-7.7000000000000002E-3</v>
      </c>
    </row>
    <row r="28" spans="1:15">
      <c r="A28" t="s">
        <v>816</v>
      </c>
      <c r="B28" t="s">
        <v>817</v>
      </c>
      <c r="C28" t="s">
        <v>239</v>
      </c>
      <c r="E28" t="s">
        <v>791</v>
      </c>
      <c r="F28" s="65">
        <v>9.23</v>
      </c>
      <c r="G28" t="s">
        <v>101</v>
      </c>
      <c r="H28" s="66">
        <v>0.04</v>
      </c>
      <c r="I28" s="66">
        <v>-3.8999999999999998E-3</v>
      </c>
      <c r="J28" s="65">
        <v>2408123</v>
      </c>
      <c r="K28" s="65">
        <v>148.33495306665316</v>
      </c>
      <c r="L28" s="65">
        <v>3572.0881218372801</v>
      </c>
      <c r="M28" s="66">
        <v>0</v>
      </c>
      <c r="N28" s="66">
        <v>0.12720000000000001</v>
      </c>
      <c r="O28" s="66">
        <v>5.28E-2</v>
      </c>
    </row>
    <row r="29" spans="1:15">
      <c r="A29" t="s">
        <v>818</v>
      </c>
      <c r="B29" t="s">
        <v>819</v>
      </c>
      <c r="C29" t="s">
        <v>239</v>
      </c>
      <c r="E29" t="s">
        <v>791</v>
      </c>
      <c r="F29" s="65">
        <v>0</v>
      </c>
      <c r="G29" t="s">
        <v>101</v>
      </c>
      <c r="H29" s="66">
        <v>0</v>
      </c>
      <c r="I29" s="66">
        <v>0</v>
      </c>
      <c r="J29" s="65">
        <v>-1219170</v>
      </c>
      <c r="K29" s="65">
        <v>97.267355982274822</v>
      </c>
      <c r="L29" s="65">
        <v>-1185.8544239291</v>
      </c>
      <c r="M29" s="66">
        <v>0</v>
      </c>
      <c r="N29" s="66">
        <v>-4.2200000000000001E-2</v>
      </c>
      <c r="O29" s="66">
        <v>-1.7500000000000002E-2</v>
      </c>
    </row>
    <row r="30" spans="1:15">
      <c r="A30" t="s">
        <v>820</v>
      </c>
      <c r="B30" t="s">
        <v>821</v>
      </c>
      <c r="C30" t="s">
        <v>239</v>
      </c>
      <c r="E30" t="s">
        <v>791</v>
      </c>
      <c r="F30" s="65">
        <v>0.41</v>
      </c>
      <c r="G30" t="s">
        <v>101</v>
      </c>
      <c r="H30" s="66">
        <v>0.02</v>
      </c>
      <c r="I30" s="66">
        <v>1.9800000000000002E-2</v>
      </c>
      <c r="J30" s="65">
        <v>2000000</v>
      </c>
      <c r="K30" s="65">
        <v>101.19125683</v>
      </c>
      <c r="L30" s="65">
        <v>2023.8251366</v>
      </c>
      <c r="M30" s="66">
        <v>0</v>
      </c>
      <c r="N30" s="66">
        <v>7.2099999999999997E-2</v>
      </c>
      <c r="O30" s="66">
        <v>2.9899999999999999E-2</v>
      </c>
    </row>
    <row r="31" spans="1:15">
      <c r="A31" s="67" t="s">
        <v>822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15">
      <c r="A32" t="s">
        <v>225</v>
      </c>
      <c r="B32" t="s">
        <v>225</v>
      </c>
      <c r="C32" t="s">
        <v>225</v>
      </c>
      <c r="F32" s="65">
        <v>0</v>
      </c>
      <c r="G32" t="s">
        <v>225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823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225</v>
      </c>
      <c r="B34" t="s">
        <v>225</v>
      </c>
      <c r="C34" t="s">
        <v>225</v>
      </c>
      <c r="F34" s="65">
        <v>0</v>
      </c>
      <c r="G34" t="s">
        <v>225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824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225</v>
      </c>
      <c r="B36" t="s">
        <v>225</v>
      </c>
      <c r="C36" t="s">
        <v>225</v>
      </c>
      <c r="F36" s="65">
        <v>0</v>
      </c>
      <c r="G36" t="s">
        <v>225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422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225</v>
      </c>
      <c r="B38" t="s">
        <v>225</v>
      </c>
      <c r="C38" t="s">
        <v>225</v>
      </c>
      <c r="F38" s="65">
        <v>0</v>
      </c>
      <c r="G38" t="s">
        <v>225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230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244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225</v>
      </c>
      <c r="B41" t="s">
        <v>225</v>
      </c>
      <c r="C41" t="s">
        <v>225</v>
      </c>
      <c r="F41" s="65">
        <v>0</v>
      </c>
      <c r="G41" t="s">
        <v>225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825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225</v>
      </c>
      <c r="B43" t="s">
        <v>225</v>
      </c>
      <c r="C43" t="s">
        <v>225</v>
      </c>
      <c r="F43" s="65">
        <v>0</v>
      </c>
      <c r="G43" t="s">
        <v>225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92" t="s">
        <v>246</v>
      </c>
    </row>
    <row r="45" spans="1:15">
      <c r="A45" s="92" t="s">
        <v>247</v>
      </c>
    </row>
    <row r="46" spans="1:15">
      <c r="A46" s="92" t="s">
        <v>248</v>
      </c>
    </row>
    <row r="47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64" ht="26.25" customHeight="1">
      <c r="A6" s="106" t="s">
        <v>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826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827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422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828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829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2" t="s">
        <v>232</v>
      </c>
      <c r="C25" s="14"/>
      <c r="D25" s="14"/>
      <c r="E25" s="14"/>
    </row>
    <row r="26" spans="1:18">
      <c r="A26" s="92" t="s">
        <v>246</v>
      </c>
      <c r="C26" s="14"/>
      <c r="D26" s="14"/>
      <c r="E26" s="14"/>
    </row>
    <row r="27" spans="1:18">
      <c r="A27" s="92" t="s">
        <v>247</v>
      </c>
      <c r="C27" s="14"/>
      <c r="D27" s="14"/>
      <c r="E27" s="14"/>
    </row>
    <row r="28" spans="1:18">
      <c r="A28" s="92" t="s">
        <v>248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80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109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3.54</v>
      </c>
      <c r="J10" s="7"/>
      <c r="K10" s="7"/>
      <c r="L10" s="64">
        <v>7.3300000000000004E-2</v>
      </c>
      <c r="M10" s="63">
        <v>339196.75</v>
      </c>
      <c r="N10" s="7"/>
      <c r="O10" s="63">
        <v>333.5184083271738</v>
      </c>
      <c r="P10" s="7"/>
      <c r="Q10" s="64">
        <v>1</v>
      </c>
      <c r="R10" s="64">
        <v>4.8999999999999998E-3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3.54</v>
      </c>
      <c r="L11" s="68">
        <v>7.3300000000000004E-2</v>
      </c>
      <c r="M11" s="69">
        <v>339196.75</v>
      </c>
      <c r="O11" s="69">
        <v>333.5184083271738</v>
      </c>
      <c r="Q11" s="68">
        <v>1</v>
      </c>
      <c r="R11" s="68">
        <v>4.8999999999999998E-3</v>
      </c>
    </row>
    <row r="12" spans="1:80">
      <c r="A12" s="67" t="s">
        <v>826</v>
      </c>
      <c r="B12" s="14"/>
      <c r="C12" s="14"/>
      <c r="D12" s="14"/>
      <c r="I12" s="69">
        <v>0</v>
      </c>
      <c r="L12" s="68">
        <v>0</v>
      </c>
      <c r="M12" s="69">
        <v>4117.38</v>
      </c>
      <c r="O12" s="69">
        <v>4.1173799999999998E-8</v>
      </c>
      <c r="Q12" s="68">
        <v>0</v>
      </c>
      <c r="R12" s="68">
        <v>0</v>
      </c>
    </row>
    <row r="13" spans="1:80">
      <c r="A13" t="s">
        <v>830</v>
      </c>
      <c r="B13" t="s">
        <v>831</v>
      </c>
      <c r="C13" t="s">
        <v>122</v>
      </c>
      <c r="D13" t="s">
        <v>832</v>
      </c>
      <c r="E13" t="s">
        <v>833</v>
      </c>
      <c r="F13" t="s">
        <v>834</v>
      </c>
      <c r="G13" t="s">
        <v>208</v>
      </c>
      <c r="H13" t="s">
        <v>835</v>
      </c>
      <c r="I13" s="65">
        <v>0</v>
      </c>
      <c r="J13" t="s">
        <v>101</v>
      </c>
      <c r="K13" s="66">
        <v>0</v>
      </c>
      <c r="L13" s="66">
        <v>0</v>
      </c>
      <c r="M13" s="65">
        <v>315.98</v>
      </c>
      <c r="N13" s="65">
        <v>9.9999999999999995E-7</v>
      </c>
      <c r="O13" s="65">
        <v>3.1598000000000002E-9</v>
      </c>
      <c r="P13" s="66">
        <v>0</v>
      </c>
      <c r="Q13" s="66">
        <v>0</v>
      </c>
      <c r="R13" s="66">
        <v>0</v>
      </c>
    </row>
    <row r="14" spans="1:80">
      <c r="A14" t="s">
        <v>836</v>
      </c>
      <c r="B14" t="s">
        <v>837</v>
      </c>
      <c r="C14" t="s">
        <v>122</v>
      </c>
      <c r="D14" t="s">
        <v>832</v>
      </c>
      <c r="E14" t="s">
        <v>833</v>
      </c>
      <c r="F14" t="s">
        <v>834</v>
      </c>
      <c r="G14" t="s">
        <v>208</v>
      </c>
      <c r="H14" t="s">
        <v>835</v>
      </c>
      <c r="I14" s="65">
        <v>0</v>
      </c>
      <c r="J14" t="s">
        <v>101</v>
      </c>
      <c r="K14" s="66">
        <v>0</v>
      </c>
      <c r="L14" s="66">
        <v>0</v>
      </c>
      <c r="M14" s="65">
        <v>474.84</v>
      </c>
      <c r="N14" s="65">
        <v>9.9999999999999995E-7</v>
      </c>
      <c r="O14" s="65">
        <v>4.7483999999999999E-9</v>
      </c>
      <c r="P14" s="66">
        <v>0</v>
      </c>
      <c r="Q14" s="66">
        <v>0</v>
      </c>
      <c r="R14" s="66">
        <v>0</v>
      </c>
    </row>
    <row r="15" spans="1:80">
      <c r="A15" t="s">
        <v>838</v>
      </c>
      <c r="B15" t="s">
        <v>839</v>
      </c>
      <c r="C15" t="s">
        <v>122</v>
      </c>
      <c r="D15" t="s">
        <v>832</v>
      </c>
      <c r="E15" t="s">
        <v>833</v>
      </c>
      <c r="F15" t="s">
        <v>834</v>
      </c>
      <c r="G15" t="s">
        <v>208</v>
      </c>
      <c r="H15" t="s">
        <v>835</v>
      </c>
      <c r="I15" s="65">
        <v>0</v>
      </c>
      <c r="J15" t="s">
        <v>101</v>
      </c>
      <c r="K15" s="66">
        <v>0</v>
      </c>
      <c r="L15" s="66">
        <v>0</v>
      </c>
      <c r="M15" s="65">
        <v>3326.56</v>
      </c>
      <c r="N15" s="65">
        <v>9.9999999999999995E-7</v>
      </c>
      <c r="O15" s="65">
        <v>3.32656E-8</v>
      </c>
      <c r="P15" s="66">
        <v>0</v>
      </c>
      <c r="Q15" s="66">
        <v>0</v>
      </c>
      <c r="R15" s="66">
        <v>0</v>
      </c>
    </row>
    <row r="16" spans="1:80">
      <c r="A16" s="67" t="s">
        <v>827</v>
      </c>
      <c r="B16" s="14"/>
      <c r="C16" s="14"/>
      <c r="D16" s="14"/>
      <c r="I16" s="69">
        <v>3.55</v>
      </c>
      <c r="L16" s="68">
        <v>6.9500000000000006E-2</v>
      </c>
      <c r="M16" s="69">
        <v>332211.37</v>
      </c>
      <c r="O16" s="69">
        <v>328.26327867600003</v>
      </c>
      <c r="Q16" s="68">
        <v>0.98419999999999996</v>
      </c>
      <c r="R16" s="68">
        <v>4.8999999999999998E-3</v>
      </c>
    </row>
    <row r="17" spans="1:18">
      <c r="A17" t="s">
        <v>840</v>
      </c>
      <c r="B17" t="s">
        <v>841</v>
      </c>
      <c r="C17" t="s">
        <v>122</v>
      </c>
      <c r="D17" t="s">
        <v>842</v>
      </c>
      <c r="E17" t="s">
        <v>127</v>
      </c>
      <c r="F17" t="s">
        <v>280</v>
      </c>
      <c r="G17" t="s">
        <v>208</v>
      </c>
      <c r="H17" t="s">
        <v>843</v>
      </c>
      <c r="I17" s="65">
        <v>1.63</v>
      </c>
      <c r="J17" t="s">
        <v>101</v>
      </c>
      <c r="K17" s="66">
        <v>2.1899999999999999E-2</v>
      </c>
      <c r="L17" s="66">
        <v>0.10349999999999999</v>
      </c>
      <c r="M17" s="65">
        <v>98780.6</v>
      </c>
      <c r="N17" s="65">
        <v>102.12</v>
      </c>
      <c r="O17" s="65">
        <v>100.87474872</v>
      </c>
      <c r="P17" s="66">
        <v>1E-4</v>
      </c>
      <c r="Q17" s="66">
        <v>0.30249999999999999</v>
      </c>
      <c r="R17" s="66">
        <v>1.5E-3</v>
      </c>
    </row>
    <row r="18" spans="1:18">
      <c r="A18" t="s">
        <v>844</v>
      </c>
      <c r="B18" t="s">
        <v>845</v>
      </c>
      <c r="C18" t="s">
        <v>122</v>
      </c>
      <c r="D18" t="s">
        <v>846</v>
      </c>
      <c r="E18" t="s">
        <v>111</v>
      </c>
      <c r="F18" t="s">
        <v>364</v>
      </c>
      <c r="G18" t="s">
        <v>149</v>
      </c>
      <c r="H18" t="s">
        <v>847</v>
      </c>
      <c r="I18" s="65">
        <v>4.67</v>
      </c>
      <c r="J18" t="s">
        <v>101</v>
      </c>
      <c r="K18" s="66">
        <v>4.4699999999999997E-2</v>
      </c>
      <c r="L18" s="66">
        <v>6.0900000000000003E-2</v>
      </c>
      <c r="M18" s="65">
        <v>148430.76999999999</v>
      </c>
      <c r="N18" s="65">
        <v>94.28</v>
      </c>
      <c r="O18" s="65">
        <v>139.94052995600001</v>
      </c>
      <c r="P18" s="66">
        <v>2.0000000000000001E-4</v>
      </c>
      <c r="Q18" s="66">
        <v>0.41959999999999997</v>
      </c>
      <c r="R18" s="66">
        <v>2.0999999999999999E-3</v>
      </c>
    </row>
    <row r="19" spans="1:18">
      <c r="A19" t="s">
        <v>848</v>
      </c>
      <c r="B19" t="s">
        <v>849</v>
      </c>
      <c r="C19" t="s">
        <v>122</v>
      </c>
      <c r="D19" t="s">
        <v>850</v>
      </c>
      <c r="E19" t="s">
        <v>461</v>
      </c>
      <c r="F19" t="s">
        <v>395</v>
      </c>
      <c r="G19" t="s">
        <v>149</v>
      </c>
      <c r="H19" t="s">
        <v>851</v>
      </c>
      <c r="I19" s="65">
        <v>3.98</v>
      </c>
      <c r="J19" t="s">
        <v>101</v>
      </c>
      <c r="K19" s="66">
        <v>4.2999999999999997E-2</v>
      </c>
      <c r="L19" s="66">
        <v>4.3999999999999997E-2</v>
      </c>
      <c r="M19" s="65">
        <v>85000</v>
      </c>
      <c r="N19" s="65">
        <v>102.88</v>
      </c>
      <c r="O19" s="65">
        <v>87.447999999999993</v>
      </c>
      <c r="P19" s="66">
        <v>4.0000000000000002E-4</v>
      </c>
      <c r="Q19" s="66">
        <v>0.26219999999999999</v>
      </c>
      <c r="R19" s="66">
        <v>1.2999999999999999E-3</v>
      </c>
    </row>
    <row r="20" spans="1:18">
      <c r="A20" s="67" t="s">
        <v>251</v>
      </c>
      <c r="B20" s="14"/>
      <c r="C20" s="14"/>
      <c r="D20" s="14"/>
      <c r="I20" s="69">
        <v>2.57</v>
      </c>
      <c r="L20" s="68">
        <v>0.31369999999999998</v>
      </c>
      <c r="M20" s="69">
        <v>2868</v>
      </c>
      <c r="O20" s="69">
        <v>5.25512961</v>
      </c>
      <c r="Q20" s="68">
        <v>1.5800000000000002E-2</v>
      </c>
      <c r="R20" s="68">
        <v>1E-4</v>
      </c>
    </row>
    <row r="21" spans="1:18">
      <c r="A21" t="s">
        <v>852</v>
      </c>
      <c r="B21" t="s">
        <v>853</v>
      </c>
      <c r="C21" t="s">
        <v>122</v>
      </c>
      <c r="D21" t="s">
        <v>854</v>
      </c>
      <c r="E21" t="s">
        <v>126</v>
      </c>
      <c r="F21" t="s">
        <v>225</v>
      </c>
      <c r="G21" t="s">
        <v>740</v>
      </c>
      <c r="H21" t="s">
        <v>835</v>
      </c>
      <c r="I21" s="65">
        <v>2.57</v>
      </c>
      <c r="J21" t="s">
        <v>105</v>
      </c>
      <c r="K21" s="66">
        <v>0.03</v>
      </c>
      <c r="L21" s="66">
        <v>0.31369999999999998</v>
      </c>
      <c r="M21" s="65">
        <v>2868</v>
      </c>
      <c r="N21" s="65">
        <v>53.25</v>
      </c>
      <c r="O21" s="65">
        <v>5.25512961</v>
      </c>
      <c r="P21" s="66">
        <v>0</v>
      </c>
      <c r="Q21" s="66">
        <v>1.5800000000000002E-2</v>
      </c>
      <c r="R21" s="66">
        <v>1E-4</v>
      </c>
    </row>
    <row r="22" spans="1:18">
      <c r="A22" s="67" t="s">
        <v>422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5">
        <v>0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230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252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I26" s="65">
        <v>0</v>
      </c>
      <c r="J26" t="s">
        <v>225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253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225</v>
      </c>
      <c r="B28" t="s">
        <v>225</v>
      </c>
      <c r="C28" s="14"/>
      <c r="D28" s="14"/>
      <c r="E28" t="s">
        <v>225</v>
      </c>
      <c r="F28" t="s">
        <v>225</v>
      </c>
      <c r="I28" s="65">
        <v>0</v>
      </c>
      <c r="J28" t="s">
        <v>225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92" t="s">
        <v>232</v>
      </c>
      <c r="B29" s="14"/>
      <c r="C29" s="14"/>
      <c r="D29" s="14"/>
    </row>
    <row r="30" spans="1:18">
      <c r="A30" s="92" t="s">
        <v>246</v>
      </c>
      <c r="B30" s="14"/>
      <c r="C30" s="14"/>
      <c r="D30" s="14"/>
    </row>
    <row r="31" spans="1:18">
      <c r="A31" s="92" t="s">
        <v>247</v>
      </c>
      <c r="B31" s="14"/>
      <c r="C31" s="14"/>
      <c r="D31" s="14"/>
    </row>
    <row r="32" spans="1:18">
      <c r="A32" s="92" t="s">
        <v>248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97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29673.72</v>
      </c>
      <c r="H10" s="7"/>
      <c r="I10" s="63">
        <v>3409.0472606326475</v>
      </c>
      <c r="J10" s="7"/>
      <c r="K10" s="64">
        <v>1</v>
      </c>
      <c r="L10" s="64">
        <v>5.04E-2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5529.89</v>
      </c>
      <c r="I11" s="69">
        <v>3319.7959571699998</v>
      </c>
      <c r="K11" s="68">
        <v>0.9738</v>
      </c>
      <c r="L11" s="68">
        <v>4.9099999999999998E-2</v>
      </c>
    </row>
    <row r="12" spans="1:97">
      <c r="A12" t="s">
        <v>855</v>
      </c>
      <c r="B12" s="78">
        <v>74194</v>
      </c>
      <c r="C12" t="s">
        <v>122</v>
      </c>
      <c r="D12" t="s">
        <v>856</v>
      </c>
      <c r="E12" t="s">
        <v>518</v>
      </c>
      <c r="F12" t="s">
        <v>101</v>
      </c>
      <c r="G12" s="65">
        <v>3</v>
      </c>
      <c r="H12" s="65">
        <v>39416900</v>
      </c>
      <c r="I12" s="65">
        <v>1182.5070000000001</v>
      </c>
      <c r="J12" s="66">
        <v>2.8448275862068967E-3</v>
      </c>
      <c r="K12" s="66">
        <v>0.34689999999999999</v>
      </c>
      <c r="L12" s="66">
        <v>1.7500000000000002E-2</v>
      </c>
      <c r="N12" s="81"/>
      <c r="O12" s="82"/>
    </row>
    <row r="13" spans="1:97">
      <c r="A13" t="s">
        <v>857</v>
      </c>
      <c r="B13" s="78">
        <v>74182</v>
      </c>
      <c r="C13" t="s">
        <v>122</v>
      </c>
      <c r="D13" t="s">
        <v>858</v>
      </c>
      <c r="E13" t="s">
        <v>126</v>
      </c>
      <c r="F13" t="s">
        <v>105</v>
      </c>
      <c r="G13" s="65">
        <v>5483.89</v>
      </c>
      <c r="H13" s="65">
        <v>11300</v>
      </c>
      <c r="I13" s="65">
        <v>2132.3174003700001</v>
      </c>
      <c r="J13" s="66">
        <v>9.7879738236687232E-4</v>
      </c>
      <c r="K13" s="66">
        <v>0.62549999999999994</v>
      </c>
      <c r="L13" s="66">
        <v>3.15E-2</v>
      </c>
      <c r="N13" s="81"/>
      <c r="O13" s="82"/>
    </row>
    <row r="14" spans="1:97">
      <c r="A14" t="s">
        <v>859</v>
      </c>
      <c r="B14" s="78">
        <v>65101</v>
      </c>
      <c r="C14" t="s">
        <v>122</v>
      </c>
      <c r="D14" t="s">
        <v>854</v>
      </c>
      <c r="E14" t="s">
        <v>126</v>
      </c>
      <c r="F14" t="s">
        <v>105</v>
      </c>
      <c r="G14" s="65">
        <v>43</v>
      </c>
      <c r="H14" s="65">
        <v>3360</v>
      </c>
      <c r="I14" s="65">
        <v>4.9715568000000001</v>
      </c>
      <c r="J14" s="66">
        <v>3.8143110585452391E-6</v>
      </c>
      <c r="K14" s="66">
        <v>1.5E-3</v>
      </c>
      <c r="L14" s="66">
        <v>1E-4</v>
      </c>
      <c r="N14" s="81"/>
      <c r="O14" s="82"/>
    </row>
    <row r="15" spans="1:97">
      <c r="A15" s="67" t="s">
        <v>230</v>
      </c>
      <c r="B15" s="14"/>
      <c r="C15" s="14"/>
      <c r="D15" s="14"/>
      <c r="G15" s="69">
        <v>24143.83</v>
      </c>
      <c r="I15" s="69">
        <v>89.2513034626474</v>
      </c>
      <c r="K15" s="68">
        <v>2.6200000000000001E-2</v>
      </c>
      <c r="L15" s="68">
        <v>1.2999999999999999E-3</v>
      </c>
      <c r="N15" s="81"/>
      <c r="O15" s="82"/>
    </row>
    <row r="16" spans="1:97">
      <c r="A16" s="67" t="s">
        <v>252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1"/>
      <c r="O16" s="82"/>
    </row>
    <row r="17" spans="1:15">
      <c r="A17" t="s">
        <v>225</v>
      </c>
      <c r="B17" s="78">
        <v>0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1"/>
      <c r="O17" s="82"/>
    </row>
    <row r="18" spans="1:15">
      <c r="A18" s="67" t="s">
        <v>253</v>
      </c>
      <c r="B18" s="14"/>
      <c r="C18" s="14"/>
      <c r="D18" s="14"/>
      <c r="G18" s="69">
        <v>24143.83</v>
      </c>
      <c r="I18" s="69">
        <v>89.2513034626474</v>
      </c>
      <c r="K18" s="68">
        <v>2.6200000000000001E-2</v>
      </c>
      <c r="L18" s="68">
        <v>1.2999999999999999E-3</v>
      </c>
      <c r="N18" s="81"/>
      <c r="O18" s="82"/>
    </row>
    <row r="19" spans="1:15">
      <c r="A19" t="s">
        <v>860</v>
      </c>
      <c r="B19" s="78">
        <v>74195</v>
      </c>
      <c r="C19" t="s">
        <v>122</v>
      </c>
      <c r="D19" t="s">
        <v>856</v>
      </c>
      <c r="E19" t="s">
        <v>640</v>
      </c>
      <c r="F19" t="s">
        <v>109</v>
      </c>
      <c r="G19" s="65">
        <v>24143.83</v>
      </c>
      <c r="H19" s="65">
        <v>91.824000000000041</v>
      </c>
      <c r="I19" s="65">
        <v>89.2513034626474</v>
      </c>
      <c r="J19" s="66">
        <v>1.8E-3</v>
      </c>
      <c r="K19" s="66">
        <v>2.6200000000000001E-2</v>
      </c>
      <c r="L19" s="66">
        <v>1.2999999999999999E-3</v>
      </c>
      <c r="N19" s="81"/>
      <c r="O19" s="82"/>
    </row>
    <row r="20" spans="1:15">
      <c r="A20" s="92" t="s">
        <v>232</v>
      </c>
      <c r="B20" s="14"/>
      <c r="C20" s="14"/>
      <c r="D20" s="14"/>
    </row>
    <row r="21" spans="1:15">
      <c r="A21" s="92" t="s">
        <v>246</v>
      </c>
      <c r="B21" s="14"/>
      <c r="C21" s="14"/>
      <c r="D21" s="14"/>
    </row>
    <row r="22" spans="1:15">
      <c r="A22" s="92" t="s">
        <v>247</v>
      </c>
      <c r="B22" s="14"/>
      <c r="C22" s="14"/>
      <c r="D22" s="14"/>
    </row>
    <row r="23" spans="1:15">
      <c r="A23" s="92" t="s">
        <v>248</v>
      </c>
      <c r="B23" s="14"/>
      <c r="C23" s="14"/>
      <c r="D23" s="14"/>
    </row>
    <row r="24" spans="1:15" hidden="1"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18" style="16" hidden="1"/>
    <col min="13" max="13" width="9.14062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4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3169724.84</v>
      </c>
      <c r="F10" s="7"/>
      <c r="G10" s="63">
        <v>6071.646953172246</v>
      </c>
      <c r="H10" s="7"/>
      <c r="I10" s="64">
        <v>1</v>
      </c>
      <c r="J10" s="64">
        <v>8.9800000000000005E-2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2347947.16</v>
      </c>
      <c r="G11" s="69">
        <v>2688.6695053910589</v>
      </c>
      <c r="I11" s="68">
        <v>0.44280000000000003</v>
      </c>
      <c r="J11" s="68">
        <v>3.9699999999999999E-2</v>
      </c>
    </row>
    <row r="12" spans="1:54">
      <c r="A12" s="67" t="s">
        <v>861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862</v>
      </c>
      <c r="B14" s="14"/>
      <c r="E14" s="69">
        <v>600278.19999999995</v>
      </c>
      <c r="G14" s="69">
        <v>717.62586140123597</v>
      </c>
      <c r="I14" s="68">
        <v>0.1182</v>
      </c>
      <c r="J14" s="68">
        <v>1.06E-2</v>
      </c>
    </row>
    <row r="15" spans="1:54">
      <c r="A15" t="s">
        <v>863</v>
      </c>
      <c r="B15" s="78">
        <v>74176</v>
      </c>
      <c r="C15" t="s">
        <v>101</v>
      </c>
      <c r="D15" t="s">
        <v>864</v>
      </c>
      <c r="E15" s="65">
        <v>250312.4</v>
      </c>
      <c r="F15" s="65">
        <v>120.86363900000001</v>
      </c>
      <c r="G15" s="65">
        <v>302.53667550823599</v>
      </c>
      <c r="H15" s="66">
        <v>3.8133296364809655E-4</v>
      </c>
      <c r="I15" s="66">
        <v>4.9799999999999997E-2</v>
      </c>
      <c r="J15" s="66">
        <v>4.4999999999999997E-3</v>
      </c>
      <c r="K15" s="79"/>
      <c r="M15" s="80"/>
    </row>
    <row r="16" spans="1:54">
      <c r="A16" t="s">
        <v>865</v>
      </c>
      <c r="B16" s="78">
        <v>74177</v>
      </c>
      <c r="C16" t="s">
        <v>101</v>
      </c>
      <c r="D16" t="s">
        <v>431</v>
      </c>
      <c r="E16" s="65">
        <v>349965.8</v>
      </c>
      <c r="F16" s="65">
        <v>118.60850000000001</v>
      </c>
      <c r="G16" s="65">
        <v>415.08918589299998</v>
      </c>
      <c r="H16" s="66">
        <v>1.2599993771394455E-3</v>
      </c>
      <c r="I16" s="66">
        <v>6.8400000000000002E-2</v>
      </c>
      <c r="J16" s="66">
        <v>6.1000000000000004E-3</v>
      </c>
      <c r="K16" s="79"/>
      <c r="M16" s="80"/>
    </row>
    <row r="17" spans="1:13">
      <c r="A17" s="67" t="s">
        <v>866</v>
      </c>
      <c r="B17" s="14"/>
      <c r="E17" s="69">
        <v>608605.30000000005</v>
      </c>
      <c r="G17" s="69">
        <v>483.73167063205301</v>
      </c>
      <c r="I17" s="68">
        <v>7.9699999999999993E-2</v>
      </c>
      <c r="J17" s="68">
        <v>7.1999999999999998E-3</v>
      </c>
      <c r="K17" s="79"/>
      <c r="M17" s="80"/>
    </row>
    <row r="18" spans="1:13">
      <c r="A18" t="s">
        <v>867</v>
      </c>
      <c r="B18" s="78">
        <v>74186</v>
      </c>
      <c r="C18" t="s">
        <v>101</v>
      </c>
      <c r="D18" t="s">
        <v>868</v>
      </c>
      <c r="E18" s="65">
        <v>608605.30000000005</v>
      </c>
      <c r="F18" s="65">
        <v>79.482000999999997</v>
      </c>
      <c r="G18" s="65">
        <v>483.73167063205301</v>
      </c>
      <c r="H18" s="66">
        <v>1.3627463698920421E-3</v>
      </c>
      <c r="I18" s="66">
        <v>7.9699999999999993E-2</v>
      </c>
      <c r="J18" s="66">
        <v>7.1999999999999998E-3</v>
      </c>
      <c r="K18" s="79"/>
      <c r="M18" s="80"/>
    </row>
    <row r="19" spans="1:13">
      <c r="A19" s="67" t="s">
        <v>869</v>
      </c>
      <c r="B19" s="14"/>
      <c r="E19" s="69">
        <v>1139063.6599999999</v>
      </c>
      <c r="G19" s="69">
        <v>1487.3119733577701</v>
      </c>
      <c r="I19" s="68">
        <v>0.245</v>
      </c>
      <c r="J19" s="68">
        <v>2.1999999999999999E-2</v>
      </c>
      <c r="K19" s="79"/>
      <c r="M19" s="80"/>
    </row>
    <row r="20" spans="1:13">
      <c r="A20" t="s">
        <v>870</v>
      </c>
      <c r="B20" s="78">
        <v>74173</v>
      </c>
      <c r="C20" t="s">
        <v>105</v>
      </c>
      <c r="D20" t="s">
        <v>871</v>
      </c>
      <c r="E20" s="65">
        <v>49102.01</v>
      </c>
      <c r="F20" s="65">
        <v>65.46439399999997</v>
      </c>
      <c r="G20" s="65">
        <v>110.60865084510699</v>
      </c>
      <c r="H20" s="66">
        <v>1.8434805239594986E-3</v>
      </c>
      <c r="I20" s="66">
        <v>1.8200000000000001E-2</v>
      </c>
      <c r="J20" s="66">
        <v>1.6000000000000001E-3</v>
      </c>
      <c r="K20" s="79"/>
      <c r="M20" s="80"/>
    </row>
    <row r="21" spans="1:13">
      <c r="A21" t="s">
        <v>872</v>
      </c>
      <c r="B21" s="78">
        <v>74173</v>
      </c>
      <c r="C21" t="s">
        <v>105</v>
      </c>
      <c r="D21" t="s">
        <v>873</v>
      </c>
      <c r="E21" s="65">
        <v>64351.65</v>
      </c>
      <c r="F21" s="65">
        <v>139.10424100000017</v>
      </c>
      <c r="G21" s="65">
        <v>308.02412347826299</v>
      </c>
      <c r="H21" s="66">
        <v>8.9999999999999998E-4</v>
      </c>
      <c r="I21" s="66">
        <v>5.0700000000000002E-2</v>
      </c>
      <c r="J21" s="66">
        <v>4.5999999999999999E-3</v>
      </c>
      <c r="K21" s="79"/>
      <c r="M21" s="80"/>
    </row>
    <row r="22" spans="1:13">
      <c r="A22" t="s">
        <v>874</v>
      </c>
      <c r="B22" s="78">
        <v>74185</v>
      </c>
      <c r="C22" t="s">
        <v>101</v>
      </c>
      <c r="D22" t="s">
        <v>875</v>
      </c>
      <c r="E22" s="65">
        <v>750680</v>
      </c>
      <c r="F22" s="65">
        <v>105.737358</v>
      </c>
      <c r="G22" s="65">
        <v>793.74919903440002</v>
      </c>
      <c r="H22" s="66">
        <v>2.155809235754402E-3</v>
      </c>
      <c r="I22" s="66">
        <v>0.13070000000000001</v>
      </c>
      <c r="J22" s="66">
        <v>1.17E-2</v>
      </c>
      <c r="K22" s="79"/>
      <c r="M22" s="80"/>
    </row>
    <row r="23" spans="1:13">
      <c r="A23" t="s">
        <v>876</v>
      </c>
      <c r="B23" s="78">
        <v>74202</v>
      </c>
      <c r="C23" t="s">
        <v>101</v>
      </c>
      <c r="D23" t="s">
        <v>877</v>
      </c>
      <c r="E23" s="65">
        <v>274930</v>
      </c>
      <c r="F23" s="65">
        <v>100</v>
      </c>
      <c r="G23" s="65">
        <v>274.93</v>
      </c>
      <c r="H23" s="66">
        <v>1.6180633618381169E-3</v>
      </c>
      <c r="I23" s="66">
        <v>4.53E-2</v>
      </c>
      <c r="J23" s="66">
        <v>4.1000000000000003E-3</v>
      </c>
      <c r="K23" s="79"/>
      <c r="M23" s="80"/>
    </row>
    <row r="24" spans="1:13">
      <c r="A24" s="67" t="s">
        <v>230</v>
      </c>
      <c r="B24" s="14"/>
      <c r="E24" s="69">
        <v>821777.68</v>
      </c>
      <c r="G24" s="69">
        <v>3382.9774477811875</v>
      </c>
      <c r="I24" s="68">
        <v>0.55720000000000003</v>
      </c>
      <c r="J24" s="68">
        <v>0.05</v>
      </c>
      <c r="K24" s="79"/>
      <c r="M24" s="80"/>
    </row>
    <row r="25" spans="1:13">
      <c r="A25" s="67" t="s">
        <v>878</v>
      </c>
      <c r="B25" s="14"/>
      <c r="E25" s="69">
        <v>0</v>
      </c>
      <c r="G25" s="69">
        <v>0</v>
      </c>
      <c r="I25" s="68">
        <v>0</v>
      </c>
      <c r="J25" s="68">
        <v>0</v>
      </c>
      <c r="K25" s="79"/>
      <c r="M25" s="80"/>
    </row>
    <row r="26" spans="1:13">
      <c r="A26" t="s">
        <v>225</v>
      </c>
      <c r="B26" s="78">
        <v>0</v>
      </c>
      <c r="C26" t="s">
        <v>225</v>
      </c>
      <c r="E26" s="65">
        <v>0</v>
      </c>
      <c r="F26" s="65">
        <v>0</v>
      </c>
      <c r="G26" s="65">
        <v>0</v>
      </c>
      <c r="H26" s="66"/>
      <c r="I26" s="66">
        <v>0</v>
      </c>
      <c r="J26" s="66">
        <v>0</v>
      </c>
      <c r="K26" s="79"/>
      <c r="M26" s="80"/>
    </row>
    <row r="27" spans="1:13">
      <c r="A27" s="67" t="s">
        <v>879</v>
      </c>
      <c r="B27" s="14"/>
      <c r="E27" s="69">
        <v>111974.23</v>
      </c>
      <c r="G27" s="69">
        <v>830.23426858259302</v>
      </c>
      <c r="I27" s="68">
        <v>0.13669999999999999</v>
      </c>
      <c r="J27" s="68">
        <v>1.23E-2</v>
      </c>
      <c r="K27" s="79"/>
      <c r="M27" s="80"/>
    </row>
    <row r="28" spans="1:13">
      <c r="A28" t="s">
        <v>880</v>
      </c>
      <c r="B28" s="78">
        <v>74188</v>
      </c>
      <c r="C28" t="s">
        <v>105</v>
      </c>
      <c r="D28" t="s">
        <v>881</v>
      </c>
      <c r="E28" s="65">
        <v>10500.23</v>
      </c>
      <c r="F28" s="65">
        <v>1124.0761799999989</v>
      </c>
      <c r="G28" s="65">
        <v>406.143240491011</v>
      </c>
      <c r="H28" s="66">
        <v>2.8578078804287398E-4</v>
      </c>
      <c r="I28" s="66">
        <v>6.6900000000000001E-2</v>
      </c>
      <c r="J28" s="66">
        <v>6.0000000000000001E-3</v>
      </c>
      <c r="K28" s="79"/>
      <c r="M28" s="80"/>
    </row>
    <row r="29" spans="1:13">
      <c r="A29" t="s">
        <v>882</v>
      </c>
      <c r="B29" s="78">
        <v>74189</v>
      </c>
      <c r="C29" t="s">
        <v>105</v>
      </c>
      <c r="D29" t="s">
        <v>883</v>
      </c>
      <c r="E29" s="65">
        <v>101474</v>
      </c>
      <c r="F29" s="65">
        <v>121.45618399999984</v>
      </c>
      <c r="G29" s="65">
        <v>424.09102809158202</v>
      </c>
      <c r="H29" s="66">
        <v>1.4054148999999979E-3</v>
      </c>
      <c r="I29" s="66">
        <v>6.9800000000000001E-2</v>
      </c>
      <c r="J29" s="66">
        <v>6.3E-3</v>
      </c>
      <c r="K29" s="79"/>
      <c r="M29" s="80"/>
    </row>
    <row r="30" spans="1:13">
      <c r="A30" s="67" t="s">
        <v>884</v>
      </c>
      <c r="B30" s="14"/>
      <c r="E30" s="69">
        <v>541558.09</v>
      </c>
      <c r="G30" s="69">
        <v>1860.6585460732731</v>
      </c>
      <c r="I30" s="68">
        <v>0.30649999999999999</v>
      </c>
      <c r="J30" s="68">
        <v>2.75E-2</v>
      </c>
      <c r="K30" s="79"/>
      <c r="M30" s="80"/>
    </row>
    <row r="31" spans="1:13">
      <c r="A31" t="s">
        <v>885</v>
      </c>
      <c r="B31" s="78">
        <v>74172</v>
      </c>
      <c r="C31" t="s">
        <v>105</v>
      </c>
      <c r="D31" t="s">
        <v>886</v>
      </c>
      <c r="E31" s="65">
        <v>199298.46</v>
      </c>
      <c r="F31" s="65">
        <v>90.652858999999921</v>
      </c>
      <c r="G31" s="65">
        <v>621.68461640135399</v>
      </c>
      <c r="H31" s="66">
        <v>8.2562472876702162E-4</v>
      </c>
      <c r="I31" s="66">
        <v>0.1024</v>
      </c>
      <c r="J31" s="66">
        <v>9.1999999999999998E-3</v>
      </c>
      <c r="K31" s="79"/>
      <c r="M31" s="80"/>
    </row>
    <row r="32" spans="1:13">
      <c r="A32" t="s">
        <v>887</v>
      </c>
      <c r="B32" s="78">
        <v>74178</v>
      </c>
      <c r="C32" t="s">
        <v>105</v>
      </c>
      <c r="D32" t="s">
        <v>888</v>
      </c>
      <c r="E32" s="65">
        <v>188393.63</v>
      </c>
      <c r="F32" s="65">
        <v>106.82739099999998</v>
      </c>
      <c r="G32" s="65">
        <v>692.52189510256403</v>
      </c>
      <c r="H32" s="66">
        <v>4.1135025609275041E-4</v>
      </c>
      <c r="I32" s="66">
        <v>0.11409999999999999</v>
      </c>
      <c r="J32" s="66">
        <v>1.0200000000000001E-2</v>
      </c>
      <c r="K32" s="79"/>
      <c r="M32" s="80"/>
    </row>
    <row r="33" spans="1:13">
      <c r="A33" t="s">
        <v>889</v>
      </c>
      <c r="B33" s="78">
        <v>74181</v>
      </c>
      <c r="C33" t="s">
        <v>105</v>
      </c>
      <c r="D33" t="s">
        <v>890</v>
      </c>
      <c r="E33" s="65">
        <v>153866</v>
      </c>
      <c r="F33" s="65">
        <v>103.21069700000004</v>
      </c>
      <c r="G33" s="65">
        <v>546.45203456935496</v>
      </c>
      <c r="H33" s="66">
        <v>3.4021482222222235E-3</v>
      </c>
      <c r="I33" s="66">
        <v>0.09</v>
      </c>
      <c r="J33" s="66">
        <v>8.0999999999999996E-3</v>
      </c>
      <c r="K33" s="79"/>
      <c r="M33" s="80"/>
    </row>
    <row r="34" spans="1:13">
      <c r="A34" s="67" t="s">
        <v>891</v>
      </c>
      <c r="B34" s="14"/>
      <c r="E34" s="69">
        <v>168245.36</v>
      </c>
      <c r="G34" s="69">
        <v>692.08463312532126</v>
      </c>
      <c r="I34" s="68">
        <v>0.114</v>
      </c>
      <c r="J34" s="68">
        <v>1.0200000000000001E-2</v>
      </c>
      <c r="K34" s="79"/>
      <c r="M34" s="80"/>
    </row>
    <row r="35" spans="1:13">
      <c r="A35" t="s">
        <v>892</v>
      </c>
      <c r="B35" s="78">
        <v>74187</v>
      </c>
      <c r="C35" t="s">
        <v>105</v>
      </c>
      <c r="D35" t="s">
        <v>893</v>
      </c>
      <c r="E35" s="65">
        <v>19151.18</v>
      </c>
      <c r="F35" s="65">
        <v>92.788230000000041</v>
      </c>
      <c r="G35" s="65">
        <v>61.146710895578302</v>
      </c>
      <c r="H35" s="66">
        <v>5.6776507765895405E-4</v>
      </c>
      <c r="I35" s="66">
        <v>1.01E-2</v>
      </c>
      <c r="J35" s="66">
        <v>8.9999999999999998E-4</v>
      </c>
      <c r="K35" s="79"/>
      <c r="M35" s="80"/>
    </row>
    <row r="36" spans="1:13">
      <c r="A36" t="s">
        <v>894</v>
      </c>
      <c r="B36" s="78">
        <v>74190</v>
      </c>
      <c r="C36" t="s">
        <v>105</v>
      </c>
      <c r="D36" t="s">
        <v>895</v>
      </c>
      <c r="E36" s="65">
        <v>65078.44</v>
      </c>
      <c r="F36" s="65">
        <v>99.19435299999995</v>
      </c>
      <c r="G36" s="65">
        <v>222.130787139197</v>
      </c>
      <c r="H36" s="66">
        <v>4.567820935439431E-3</v>
      </c>
      <c r="I36" s="66">
        <v>3.6600000000000001E-2</v>
      </c>
      <c r="J36" s="66">
        <v>3.3E-3</v>
      </c>
      <c r="K36" s="79"/>
      <c r="M36" s="80"/>
    </row>
    <row r="37" spans="1:13">
      <c r="A37" t="s">
        <v>896</v>
      </c>
      <c r="B37" s="78">
        <v>74197</v>
      </c>
      <c r="C37" t="s">
        <v>105</v>
      </c>
      <c r="D37" t="s">
        <v>897</v>
      </c>
      <c r="E37" s="65">
        <v>29050.9</v>
      </c>
      <c r="F37" s="65">
        <v>99.761773999999988</v>
      </c>
      <c r="G37" s="65">
        <v>99.726006311405996</v>
      </c>
      <c r="H37" s="66">
        <v>3.6152323487834833E-3</v>
      </c>
      <c r="I37" s="66">
        <v>1.6400000000000001E-2</v>
      </c>
      <c r="J37" s="66">
        <v>1.5E-3</v>
      </c>
      <c r="K37" s="79"/>
      <c r="M37" s="80"/>
    </row>
    <row r="38" spans="1:13">
      <c r="A38" t="s">
        <v>898</v>
      </c>
      <c r="B38" s="78">
        <v>74180</v>
      </c>
      <c r="C38" t="s">
        <v>105</v>
      </c>
      <c r="D38" t="s">
        <v>899</v>
      </c>
      <c r="E38" s="65">
        <v>54964.84</v>
      </c>
      <c r="F38" s="65">
        <v>163.41911300000004</v>
      </c>
      <c r="G38" s="65">
        <v>309.08112877913999</v>
      </c>
      <c r="H38" s="66">
        <v>1.3699487382227531E-3</v>
      </c>
      <c r="I38" s="66">
        <v>5.0900000000000001E-2</v>
      </c>
      <c r="J38" s="66">
        <v>4.5999999999999999E-3</v>
      </c>
      <c r="K38" s="79"/>
      <c r="M38" s="80"/>
    </row>
    <row r="39" spans="1:13">
      <c r="A39" s="92" t="s">
        <v>232</v>
      </c>
      <c r="B39" s="14"/>
      <c r="K39" s="79"/>
      <c r="M39" s="79"/>
    </row>
    <row r="40" spans="1:13">
      <c r="A40" s="92" t="s">
        <v>246</v>
      </c>
      <c r="B40" s="14"/>
      <c r="K40" s="79"/>
      <c r="M40" s="79"/>
    </row>
    <row r="41" spans="1:13">
      <c r="A41" s="92" t="s">
        <v>247</v>
      </c>
      <c r="B41" s="14"/>
      <c r="K41" s="79"/>
      <c r="M41" s="79"/>
    </row>
    <row r="42" spans="1:13">
      <c r="A42" s="92" t="s">
        <v>248</v>
      </c>
      <c r="B42" s="14"/>
      <c r="K42" s="79"/>
      <c r="M42" s="79"/>
    </row>
    <row r="43" spans="1:13" hidden="1">
      <c r="B43" s="14"/>
    </row>
    <row r="44" spans="1:13" hidden="1">
      <c r="B44" s="14"/>
    </row>
    <row r="45" spans="1:13" hidden="1">
      <c r="B45" s="14"/>
    </row>
    <row r="46" spans="1:13" hidden="1">
      <c r="B46" s="14"/>
    </row>
    <row r="47" spans="1:13" hidden="1">
      <c r="B47" s="14"/>
    </row>
    <row r="48" spans="1:13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8" ht="26.25" customHeight="1">
      <c r="A6" s="106" t="s">
        <v>140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900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748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2" t="s">
        <v>232</v>
      </c>
      <c r="B15" s="14"/>
      <c r="C15" s="14"/>
    </row>
    <row r="16" spans="1:58">
      <c r="A16" s="92" t="s">
        <v>246</v>
      </c>
      <c r="B16" s="14"/>
      <c r="C16" s="14"/>
    </row>
    <row r="17" spans="1:3">
      <c r="A17" s="92" t="s">
        <v>247</v>
      </c>
      <c r="B17" s="14"/>
      <c r="C17" s="14"/>
    </row>
    <row r="18" spans="1:3">
      <c r="A18" s="92" t="s">
        <v>248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1" ht="26.25" customHeight="1">
      <c r="A6" s="106" t="s">
        <v>141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749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750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901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751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422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749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752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751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753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422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2" t="s">
        <v>232</v>
      </c>
      <c r="B33" s="14"/>
      <c r="C33" s="14"/>
    </row>
    <row r="34" spans="1:3">
      <c r="A34" s="92" t="s">
        <v>246</v>
      </c>
      <c r="B34" s="14"/>
      <c r="C34" s="14"/>
    </row>
    <row r="35" spans="1:3">
      <c r="A35" s="92" t="s">
        <v>247</v>
      </c>
      <c r="B35" s="14"/>
      <c r="C35" s="14"/>
    </row>
    <row r="36" spans="1:3">
      <c r="A36" s="92" t="s">
        <v>248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48" ht="26.25" customHeight="1">
      <c r="A6" s="106" t="s">
        <v>142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-2454000</v>
      </c>
      <c r="G10" s="7"/>
      <c r="H10" s="63">
        <v>-87.143555091643691</v>
      </c>
      <c r="I10" s="64">
        <v>1</v>
      </c>
      <c r="J10" s="64">
        <v>-1.2999999999999999E-3</v>
      </c>
      <c r="AV10" s="14"/>
    </row>
    <row r="11" spans="1:48">
      <c r="A11" s="67" t="s">
        <v>202</v>
      </c>
      <c r="B11" s="14"/>
      <c r="C11" s="14"/>
      <c r="F11" s="69">
        <v>-2454000</v>
      </c>
      <c r="H11" s="69">
        <v>-87.143555091643691</v>
      </c>
      <c r="I11" s="68">
        <v>1</v>
      </c>
      <c r="J11" s="68">
        <v>-1.2999999999999999E-3</v>
      </c>
    </row>
    <row r="12" spans="1:48">
      <c r="A12" s="67" t="s">
        <v>749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750</v>
      </c>
      <c r="B14" s="14"/>
      <c r="C14" s="14"/>
      <c r="F14" s="69">
        <v>-2454000</v>
      </c>
      <c r="H14" s="69">
        <v>-87.143555091643691</v>
      </c>
      <c r="I14" s="68">
        <v>1</v>
      </c>
      <c r="J14" s="68">
        <v>-1.2999999999999999E-3</v>
      </c>
    </row>
    <row r="15" spans="1:48">
      <c r="A15" t="s">
        <v>902</v>
      </c>
      <c r="B15" t="s">
        <v>903</v>
      </c>
      <c r="C15" t="s">
        <v>122</v>
      </c>
      <c r="D15" t="s">
        <v>109</v>
      </c>
      <c r="E15" t="s">
        <v>904</v>
      </c>
      <c r="F15" s="65">
        <v>-445000</v>
      </c>
      <c r="G15" s="65">
        <v>1.8125427246224921</v>
      </c>
      <c r="H15" s="65">
        <v>-8.06581512457009</v>
      </c>
      <c r="I15" s="66">
        <v>9.2600000000000002E-2</v>
      </c>
      <c r="J15" s="66">
        <v>-1E-4</v>
      </c>
    </row>
    <row r="16" spans="1:48">
      <c r="A16" t="s">
        <v>905</v>
      </c>
      <c r="B16" t="s">
        <v>906</v>
      </c>
      <c r="C16" t="s">
        <v>122</v>
      </c>
      <c r="D16" t="s">
        <v>105</v>
      </c>
      <c r="E16" t="s">
        <v>904</v>
      </c>
      <c r="F16" s="65">
        <v>-307000</v>
      </c>
      <c r="G16" s="65">
        <v>4.3251069615806514</v>
      </c>
      <c r="H16" s="65">
        <v>-13.278078372052599</v>
      </c>
      <c r="I16" s="66">
        <v>0.15240000000000001</v>
      </c>
      <c r="J16" s="66">
        <v>-2.0000000000000001E-4</v>
      </c>
    </row>
    <row r="17" spans="1:10">
      <c r="A17" t="s">
        <v>907</v>
      </c>
      <c r="B17" t="s">
        <v>908</v>
      </c>
      <c r="C17" t="s">
        <v>122</v>
      </c>
      <c r="D17" t="s">
        <v>105</v>
      </c>
      <c r="E17" t="s">
        <v>904</v>
      </c>
      <c r="F17" s="65">
        <v>-1702000</v>
      </c>
      <c r="G17" s="65">
        <v>3.8660200702127496</v>
      </c>
      <c r="H17" s="65">
        <v>-65.799661595021007</v>
      </c>
      <c r="I17" s="66">
        <v>0.75509999999999999</v>
      </c>
      <c r="J17" s="66">
        <v>-1E-3</v>
      </c>
    </row>
    <row r="18" spans="1:10">
      <c r="A18" s="67" t="s">
        <v>901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751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422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230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749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752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751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422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92" t="s">
        <v>232</v>
      </c>
      <c r="B33" s="14"/>
      <c r="C33" s="14"/>
    </row>
    <row r="34" spans="1:3">
      <c r="A34" s="92" t="s">
        <v>246</v>
      </c>
      <c r="B34" s="14"/>
      <c r="C34" s="14"/>
    </row>
    <row r="35" spans="1:3">
      <c r="A35" s="92" t="s">
        <v>247</v>
      </c>
      <c r="B35" s="14"/>
      <c r="C35" s="14"/>
    </row>
    <row r="36" spans="1:3">
      <c r="A36" s="92" t="s">
        <v>248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77" ht="26.25" customHeight="1">
      <c r="A6" s="106" t="s">
        <v>144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776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777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778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779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780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781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782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776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777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778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779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780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781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782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2" t="s">
        <v>232</v>
      </c>
      <c r="C39" s="14"/>
    </row>
    <row r="40" spans="1:16">
      <c r="A40" s="92" t="s">
        <v>246</v>
      </c>
      <c r="C40" s="14"/>
    </row>
    <row r="41" spans="1:16">
      <c r="A41" s="92" t="s">
        <v>247</v>
      </c>
      <c r="C41" s="14"/>
    </row>
    <row r="42" spans="1:16">
      <c r="A42" s="92" t="s">
        <v>248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6" width="0" style="14" hidden="1" customWidth="1"/>
    <col min="57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 t="s">
        <v>197</v>
      </c>
    </row>
    <row r="3" spans="1:58">
      <c r="A3" s="2" t="s">
        <v>2</v>
      </c>
      <c r="B3" s="2" t="s">
        <v>198</v>
      </c>
    </row>
    <row r="4" spans="1:58">
      <c r="A4" s="2" t="s">
        <v>3</v>
      </c>
      <c r="B4" s="2" t="s">
        <v>199</v>
      </c>
    </row>
    <row r="5" spans="1:58" ht="26.25" customHeight="1">
      <c r="A5" s="106" t="s">
        <v>145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1:58" s="16" customFormat="1" ht="36">
      <c r="A6" s="40" t="s">
        <v>95</v>
      </c>
      <c r="B6" s="41" t="s">
        <v>146</v>
      </c>
      <c r="C6" s="41" t="s">
        <v>48</v>
      </c>
      <c r="D6" s="109" t="s">
        <v>49</v>
      </c>
      <c r="E6" s="109" t="s">
        <v>50</v>
      </c>
      <c r="F6" s="109" t="s">
        <v>70</v>
      </c>
      <c r="G6" s="109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9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2.1800000000000002</v>
      </c>
      <c r="I9" s="15"/>
      <c r="J9" s="15"/>
      <c r="K9" s="15"/>
      <c r="L9" s="64">
        <v>5.9900000000000002E-2</v>
      </c>
      <c r="M9" s="63">
        <v>776252.2</v>
      </c>
      <c r="N9" s="7"/>
      <c r="O9" s="63">
        <v>868.78942246404995</v>
      </c>
      <c r="P9" s="64">
        <v>1</v>
      </c>
      <c r="Q9" s="64">
        <v>1.2800000000000001E-2</v>
      </c>
      <c r="R9" s="14"/>
      <c r="S9" s="14"/>
      <c r="T9" s="14"/>
      <c r="U9" s="14"/>
      <c r="BE9" s="14" t="s">
        <v>122</v>
      </c>
      <c r="BF9" s="20" t="s">
        <v>112</v>
      </c>
    </row>
    <row r="10" spans="1:58">
      <c r="A10" s="67" t="s">
        <v>202</v>
      </c>
      <c r="H10" s="69">
        <v>2.1800000000000002</v>
      </c>
      <c r="L10" s="68">
        <v>5.9900000000000002E-2</v>
      </c>
      <c r="M10" s="69">
        <v>776252.2</v>
      </c>
      <c r="O10" s="69">
        <v>868.78942246404995</v>
      </c>
      <c r="P10" s="68">
        <v>1</v>
      </c>
      <c r="Q10" s="68">
        <v>1.2800000000000001E-2</v>
      </c>
    </row>
    <row r="11" spans="1:58">
      <c r="A11" s="67" t="s">
        <v>909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8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8">
      <c r="A13" s="67" t="s">
        <v>910</v>
      </c>
      <c r="H13" s="69">
        <v>0.25</v>
      </c>
      <c r="L13" s="68">
        <v>6.6199999999999995E-2</v>
      </c>
      <c r="M13" s="69">
        <v>34295.339999999997</v>
      </c>
      <c r="O13" s="69">
        <v>34.298769534000002</v>
      </c>
      <c r="P13" s="68">
        <v>3.95E-2</v>
      </c>
      <c r="Q13" s="68">
        <v>5.0000000000000001E-4</v>
      </c>
    </row>
    <row r="14" spans="1:58">
      <c r="A14" t="s">
        <v>911</v>
      </c>
      <c r="B14" t="s">
        <v>912</v>
      </c>
      <c r="C14" t="s">
        <v>913</v>
      </c>
      <c r="D14" t="s">
        <v>914</v>
      </c>
      <c r="E14" t="s">
        <v>834</v>
      </c>
      <c r="F14" t="s">
        <v>915</v>
      </c>
      <c r="G14" t="s">
        <v>208</v>
      </c>
      <c r="H14" s="65">
        <v>0.25</v>
      </c>
      <c r="I14" t="s">
        <v>352</v>
      </c>
      <c r="J14" t="s">
        <v>101</v>
      </c>
      <c r="K14" s="66">
        <v>6.9500000000000006E-2</v>
      </c>
      <c r="L14" s="66">
        <v>6.6199999999999995E-2</v>
      </c>
      <c r="M14" s="65">
        <v>13921.07</v>
      </c>
      <c r="N14" s="65">
        <v>100.01</v>
      </c>
      <c r="O14" s="65">
        <v>13.922462106999999</v>
      </c>
      <c r="P14" s="66">
        <v>1.6E-2</v>
      </c>
      <c r="Q14" s="66">
        <v>2.0000000000000001E-4</v>
      </c>
    </row>
    <row r="15" spans="1:58">
      <c r="A15" t="s">
        <v>916</v>
      </c>
      <c r="B15" t="s">
        <v>912</v>
      </c>
      <c r="C15" t="s">
        <v>917</v>
      </c>
      <c r="D15" t="s">
        <v>914</v>
      </c>
      <c r="E15" t="s">
        <v>834</v>
      </c>
      <c r="F15" t="s">
        <v>918</v>
      </c>
      <c r="G15" t="s">
        <v>208</v>
      </c>
      <c r="H15" s="65">
        <v>0.25</v>
      </c>
      <c r="I15" t="s">
        <v>352</v>
      </c>
      <c r="J15" t="s">
        <v>101</v>
      </c>
      <c r="K15" s="66">
        <v>6.9500000000000006E-2</v>
      </c>
      <c r="L15" s="66">
        <v>6.6199999999999995E-2</v>
      </c>
      <c r="M15" s="65">
        <v>20374.27</v>
      </c>
      <c r="N15" s="65">
        <v>100.01</v>
      </c>
      <c r="O15" s="65">
        <v>20.376307427</v>
      </c>
      <c r="P15" s="66">
        <v>2.35E-2</v>
      </c>
      <c r="Q15" s="66">
        <v>2.9999999999999997E-4</v>
      </c>
    </row>
    <row r="16" spans="1:58">
      <c r="A16" s="67" t="s">
        <v>919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225</v>
      </c>
      <c r="C17" t="s">
        <v>225</v>
      </c>
      <c r="E17" t="s">
        <v>225</v>
      </c>
      <c r="H17" s="65">
        <v>0</v>
      </c>
      <c r="I17" t="s">
        <v>225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920</v>
      </c>
      <c r="H18" s="69">
        <v>1.86</v>
      </c>
      <c r="L18" s="68">
        <v>6.25E-2</v>
      </c>
      <c r="M18" s="69">
        <v>495956.86</v>
      </c>
      <c r="O18" s="69">
        <v>580.00365293004995</v>
      </c>
      <c r="P18" s="68">
        <v>0.66759999999999997</v>
      </c>
      <c r="Q18" s="68">
        <v>8.6E-3</v>
      </c>
    </row>
    <row r="19" spans="1:17">
      <c r="A19" t="s">
        <v>921</v>
      </c>
      <c r="B19" t="s">
        <v>912</v>
      </c>
      <c r="C19" t="s">
        <v>922</v>
      </c>
      <c r="D19" t="s">
        <v>856</v>
      </c>
      <c r="E19" t="s">
        <v>923</v>
      </c>
      <c r="F19" t="s">
        <v>369</v>
      </c>
      <c r="G19" t="s">
        <v>924</v>
      </c>
      <c r="I19" t="s">
        <v>518</v>
      </c>
      <c r="J19" t="s">
        <v>101</v>
      </c>
      <c r="K19" s="66">
        <v>0</v>
      </c>
      <c r="L19" s="66">
        <v>0</v>
      </c>
      <c r="M19" s="65">
        <v>41006.199999999997</v>
      </c>
      <c r="N19" s="65">
        <v>272.15685999999999</v>
      </c>
      <c r="O19" s="65">
        <v>111.60118632532</v>
      </c>
      <c r="P19" s="66">
        <v>0.1285</v>
      </c>
      <c r="Q19" s="66">
        <v>1.6000000000000001E-3</v>
      </c>
    </row>
    <row r="20" spans="1:17">
      <c r="A20" t="s">
        <v>925</v>
      </c>
      <c r="B20" t="s">
        <v>912</v>
      </c>
      <c r="C20" t="s">
        <v>926</v>
      </c>
      <c r="D20" t="s">
        <v>856</v>
      </c>
      <c r="E20" t="s">
        <v>923</v>
      </c>
      <c r="F20" t="s">
        <v>927</v>
      </c>
      <c r="G20" t="s">
        <v>924</v>
      </c>
      <c r="H20" s="65">
        <v>2.2799999999999998</v>
      </c>
      <c r="I20" t="s">
        <v>518</v>
      </c>
      <c r="J20" t="s">
        <v>101</v>
      </c>
      <c r="K20" s="66">
        <v>7.0000000000000007E-2</v>
      </c>
      <c r="L20" s="66">
        <v>5.6899999999999999E-2</v>
      </c>
      <c r="M20" s="65">
        <v>266001.06</v>
      </c>
      <c r="N20" s="65">
        <v>105.05705</v>
      </c>
      <c r="O20" s="65">
        <v>279.45286660472999</v>
      </c>
      <c r="P20" s="66">
        <v>0.32169999999999999</v>
      </c>
      <c r="Q20" s="66">
        <v>4.1000000000000003E-3</v>
      </c>
    </row>
    <row r="21" spans="1:17">
      <c r="A21" t="s">
        <v>928</v>
      </c>
      <c r="B21" t="s">
        <v>912</v>
      </c>
      <c r="C21" t="s">
        <v>929</v>
      </c>
      <c r="D21" t="s">
        <v>856</v>
      </c>
      <c r="E21" t="s">
        <v>225</v>
      </c>
      <c r="F21" t="s">
        <v>312</v>
      </c>
      <c r="G21" t="s">
        <v>740</v>
      </c>
      <c r="H21" s="65">
        <v>2.2000000000000002</v>
      </c>
      <c r="I21" t="s">
        <v>518</v>
      </c>
      <c r="J21" t="s">
        <v>101</v>
      </c>
      <c r="K21" s="66">
        <v>0.08</v>
      </c>
      <c r="L21" s="66">
        <v>0.1014</v>
      </c>
      <c r="M21" s="65">
        <v>201010</v>
      </c>
      <c r="N21" s="65">
        <v>100</v>
      </c>
      <c r="O21" s="65">
        <v>201.01</v>
      </c>
      <c r="P21" s="66">
        <v>0.23139999999999999</v>
      </c>
      <c r="Q21" s="66">
        <v>3.0000000000000001E-3</v>
      </c>
    </row>
    <row r="22" spans="1:17">
      <c r="A22" t="s">
        <v>930</v>
      </c>
      <c r="B22" t="s">
        <v>912</v>
      </c>
      <c r="C22" t="s">
        <v>931</v>
      </c>
      <c r="D22" t="s">
        <v>856</v>
      </c>
      <c r="E22" t="s">
        <v>225</v>
      </c>
      <c r="F22" t="s">
        <v>312</v>
      </c>
      <c r="G22" t="s">
        <v>740</v>
      </c>
      <c r="I22" t="s">
        <v>518</v>
      </c>
      <c r="J22" t="s">
        <v>101</v>
      </c>
      <c r="K22" s="66">
        <v>0</v>
      </c>
      <c r="L22" s="66">
        <v>0</v>
      </c>
      <c r="M22" s="65">
        <v>-12060.4</v>
      </c>
      <c r="N22" s="65">
        <v>100</v>
      </c>
      <c r="O22" s="65">
        <v>-12.0604</v>
      </c>
      <c r="P22" s="66">
        <v>-1.3899999999999999E-2</v>
      </c>
      <c r="Q22" s="66">
        <v>-2.0000000000000001E-4</v>
      </c>
    </row>
    <row r="23" spans="1:17">
      <c r="A23" s="67" t="s">
        <v>932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225</v>
      </c>
      <c r="C24" t="s">
        <v>225</v>
      </c>
      <c r="E24" t="s">
        <v>225</v>
      </c>
      <c r="H24" s="65">
        <v>0</v>
      </c>
      <c r="I24" t="s">
        <v>225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933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934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935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936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225</v>
      </c>
      <c r="C31" t="s">
        <v>225</v>
      </c>
      <c r="E31" t="s">
        <v>225</v>
      </c>
      <c r="H31" s="65">
        <v>0</v>
      </c>
      <c r="I31" t="s">
        <v>225</v>
      </c>
      <c r="J31" t="s">
        <v>225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937</v>
      </c>
      <c r="H32" s="69">
        <v>3.17</v>
      </c>
      <c r="L32" s="68">
        <v>5.3100000000000001E-2</v>
      </c>
      <c r="M32" s="69">
        <v>246000</v>
      </c>
      <c r="O32" s="69">
        <v>254.48699999999999</v>
      </c>
      <c r="P32" s="68">
        <v>0.29289999999999999</v>
      </c>
      <c r="Q32" s="68">
        <v>3.8E-3</v>
      </c>
    </row>
    <row r="33" spans="1:17">
      <c r="A33" t="s">
        <v>938</v>
      </c>
      <c r="B33" t="s">
        <v>912</v>
      </c>
      <c r="C33" t="s">
        <v>939</v>
      </c>
      <c r="D33" t="s">
        <v>842</v>
      </c>
      <c r="E33" t="s">
        <v>353</v>
      </c>
      <c r="F33" t="s">
        <v>940</v>
      </c>
      <c r="G33" t="s">
        <v>149</v>
      </c>
      <c r="H33" s="65">
        <v>3.17</v>
      </c>
      <c r="I33" t="s">
        <v>127</v>
      </c>
      <c r="J33" t="s">
        <v>101</v>
      </c>
      <c r="K33" s="66">
        <v>5.1799999999999999E-2</v>
      </c>
      <c r="L33" s="66">
        <v>5.3100000000000001E-2</v>
      </c>
      <c r="M33" s="65">
        <v>246000</v>
      </c>
      <c r="N33" s="65">
        <v>103.45</v>
      </c>
      <c r="O33" s="65">
        <v>254.48699999999999</v>
      </c>
      <c r="P33" s="66">
        <v>0.29289999999999999</v>
      </c>
      <c r="Q33" s="66">
        <v>3.8E-3</v>
      </c>
    </row>
    <row r="34" spans="1:17">
      <c r="A34" s="67" t="s">
        <v>230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941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919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920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225</v>
      </c>
      <c r="C40" t="s">
        <v>225</v>
      </c>
      <c r="E40" t="s">
        <v>225</v>
      </c>
      <c r="H40" s="65">
        <v>0</v>
      </c>
      <c r="I40" t="s">
        <v>225</v>
      </c>
      <c r="J40" t="s">
        <v>225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937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225</v>
      </c>
      <c r="C42" t="s">
        <v>225</v>
      </c>
      <c r="E42" t="s">
        <v>225</v>
      </c>
      <c r="H42" s="65">
        <v>0</v>
      </c>
      <c r="I42" t="s">
        <v>225</v>
      </c>
      <c r="J42" t="s">
        <v>225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92" t="s">
        <v>232</v>
      </c>
    </row>
    <row r="44" spans="1:17">
      <c r="A44" s="92" t="s">
        <v>246</v>
      </c>
    </row>
    <row r="45" spans="1:17">
      <c r="A45" s="92" t="s">
        <v>247</v>
      </c>
    </row>
    <row r="46" spans="1:17">
      <c r="A46" s="92" t="s">
        <v>248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1" t="s">
        <v>152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826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827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942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943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422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2" t="s">
        <v>232</v>
      </c>
    </row>
    <row r="24" spans="1:14">
      <c r="A24" s="92" t="s">
        <v>246</v>
      </c>
    </row>
    <row r="25" spans="1:14">
      <c r="A25" s="92" t="s">
        <v>247</v>
      </c>
    </row>
    <row r="26" spans="1:14">
      <c r="A26" s="92" t="s">
        <v>248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1" t="s">
        <v>155</v>
      </c>
      <c r="B5" s="112"/>
      <c r="C5" s="112"/>
      <c r="D5" s="112"/>
      <c r="E5" s="112"/>
      <c r="F5" s="112"/>
      <c r="G5" s="112"/>
      <c r="H5" s="112"/>
      <c r="I5" s="113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944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945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944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945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1" t="s">
        <v>161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1" t="s">
        <v>166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B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9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76" customWidth="1"/>
    <col min="2" max="2" width="17.85546875" style="72" customWidth="1"/>
    <col min="3" max="3" width="23.5703125" style="72" customWidth="1"/>
    <col min="4" max="4" width="7.140625" style="77" hidden="1"/>
    <col min="5" max="5" width="6" style="77" hidden="1"/>
    <col min="6" max="6" width="7.85546875" style="77" hidden="1"/>
    <col min="7" max="7" width="8.140625" style="77" hidden="1"/>
    <col min="8" max="8" width="6.28515625" style="77" hidden="1"/>
    <col min="9" max="9" width="8" style="77" hidden="1"/>
    <col min="10" max="10" width="8.7109375" style="77" hidden="1"/>
    <col min="11" max="11" width="10" style="77" hidden="1"/>
    <col min="12" max="12" width="9.5703125" style="77" hidden="1"/>
    <col min="13" max="13" width="6.140625" style="77" hidden="1"/>
    <col min="14" max="15" width="5.7109375" style="77" hidden="1"/>
    <col min="16" max="16" width="6.85546875" style="77" hidden="1"/>
    <col min="17" max="17" width="6.42578125" style="72" hidden="1"/>
    <col min="18" max="18" width="6.7109375" style="72" hidden="1"/>
    <col min="19" max="19" width="7.28515625" style="72" hidden="1"/>
    <col min="20" max="31" width="5.7109375" style="72" hidden="1"/>
    <col min="32" max="16384" width="9.140625" style="72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B2" t="s">
        <v>197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B4" t="s">
        <v>199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idden="1">
      <c r="A5" s="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4" customFormat="1" ht="26.25" customHeight="1">
      <c r="A6" s="111" t="s">
        <v>168</v>
      </c>
      <c r="B6" s="112"/>
      <c r="C6" s="11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3">
        <f>B11+B15</f>
        <v>2161.3674364814237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0" t="s">
        <v>202</v>
      </c>
      <c r="B11" s="71">
        <f>SUM(B12:B14)</f>
        <v>1269.9589234814239</v>
      </c>
    </row>
    <row r="12" spans="1:16">
      <c r="A12" s="73" t="s">
        <v>949</v>
      </c>
      <c r="B12" s="73">
        <v>149.71589700000001</v>
      </c>
      <c r="C12" s="75">
        <v>44252</v>
      </c>
    </row>
    <row r="13" spans="1:16">
      <c r="A13" s="73" t="s">
        <v>950</v>
      </c>
      <c r="B13" s="73">
        <v>251.83302648142399</v>
      </c>
      <c r="C13" s="75">
        <v>45307</v>
      </c>
    </row>
    <row r="14" spans="1:16">
      <c r="A14" s="73" t="s">
        <v>951</v>
      </c>
      <c r="B14" s="73">
        <v>868.41</v>
      </c>
      <c r="C14" s="75">
        <v>44926</v>
      </c>
    </row>
    <row r="15" spans="1:16">
      <c r="A15" s="70" t="s">
        <v>230</v>
      </c>
      <c r="B15" s="71">
        <f>SUM(B16:B18)</f>
        <v>891.40851299999997</v>
      </c>
    </row>
    <row r="16" spans="1:16">
      <c r="A16" s="73" t="s">
        <v>946</v>
      </c>
      <c r="B16" s="74">
        <v>230.02350000000001</v>
      </c>
      <c r="C16" s="75">
        <v>44926</v>
      </c>
    </row>
    <row r="17" spans="1:3">
      <c r="A17" s="73" t="s">
        <v>947</v>
      </c>
      <c r="B17" s="74">
        <v>482.81413800000001</v>
      </c>
      <c r="C17" s="75">
        <v>44926</v>
      </c>
    </row>
    <row r="18" spans="1:3">
      <c r="A18" s="73" t="s">
        <v>948</v>
      </c>
      <c r="B18" s="74">
        <v>178.570875</v>
      </c>
      <c r="C18" s="75">
        <v>44926</v>
      </c>
    </row>
    <row r="19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6" t="s">
        <v>172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2" t="s">
        <v>232</v>
      </c>
      <c r="C24" s="14"/>
    </row>
    <row r="25" spans="1:15">
      <c r="A25" s="92" t="s">
        <v>246</v>
      </c>
      <c r="C25" s="14"/>
    </row>
    <row r="26" spans="1:15">
      <c r="A26" s="92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6" t="s">
        <v>176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826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827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2" t="s">
        <v>232</v>
      </c>
      <c r="C24" s="14"/>
    </row>
    <row r="25" spans="1:15">
      <c r="A25" s="92" t="s">
        <v>246</v>
      </c>
      <c r="C25" s="14"/>
    </row>
    <row r="26" spans="1:15">
      <c r="A26" s="92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6" t="s">
        <v>178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826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827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422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2" t="s">
        <v>232</v>
      </c>
      <c r="C24" s="14"/>
    </row>
    <row r="25" spans="1:22">
      <c r="A25" s="92" t="s">
        <v>246</v>
      </c>
      <c r="C25" s="14"/>
    </row>
    <row r="26" spans="1:22">
      <c r="A26" s="92" t="s">
        <v>247</v>
      </c>
      <c r="C26" s="14"/>
    </row>
    <row r="27" spans="1:22">
      <c r="A27" s="92" t="s">
        <v>248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8041F-1095-4015-B7C8-A68B71EA9BB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ca4df27-5183-4bee-9dbd-0c46c9c4aa40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09DD14-9DD3-4FC2-8D57-69D10DA57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000AA-77E0-4833-AF35-585B5319E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520042177_b35011_0320</dc:title>
  <dc:creator>Yuli</dc:creator>
  <cp:lastModifiedBy>User</cp:lastModifiedBy>
  <dcterms:created xsi:type="dcterms:W3CDTF">2015-11-10T09:34:27Z</dcterms:created>
  <dcterms:modified xsi:type="dcterms:W3CDTF">2022-02-08T12:51:44Z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