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בעבודה\"/>
    </mc:Choice>
  </mc:AlternateContent>
  <bookViews>
    <workbookView xWindow="0" yWindow="105" windowWidth="24240" windowHeight="12585" tabRatio="954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קונצרני'!$A$6:$T$11</definedName>
    <definedName name="_xlnm.Print_Area" localSheetId="9">אופציות!$A$6:$K$11</definedName>
    <definedName name="_xlnm.Print_Area" localSheetId="21">הלוואות!$A$6:$N$10</definedName>
    <definedName name="_xlnm.Print_Area" localSheetId="24">'השקעה בחברות מוחזקות'!$A$6:$J$10</definedName>
    <definedName name="_xlnm.Print_Area" localSheetId="25">'השקעות אחרות '!$A$6:$J$10</definedName>
    <definedName name="_xlnm.Print_Area" localSheetId="23">'זכויות מקרקעין'!$A$6:$H$10</definedName>
    <definedName name="_xlnm.Print_Area" localSheetId="10">'חוזים עתידיים'!$A$6:$H$11</definedName>
    <definedName name="_xlnm.Print_Area" localSheetId="26">'יתרת התחייבות להשקעה'!$A$6:$C$10</definedName>
    <definedName name="_xlnm.Print_Area" localSheetId="8">'כתבי אופציה'!$A$6:$K$11</definedName>
    <definedName name="_xlnm.Print_Area" localSheetId="12">'לא סחיר- תעודות התחייבות ממשלתי'!$A$6:$O$11</definedName>
    <definedName name="_xlnm.Print_Area" localSheetId="14">'לא סחיר - אג"ח קונצרני'!$A$6:$R$11</definedName>
    <definedName name="_xlnm.Print_Area" localSheetId="18">'לא סחיר - אופציות'!$A$6:$K$11</definedName>
    <definedName name="_xlnm.Print_Area" localSheetId="19">'לא סחיר - חוזים עתידיים'!$A$6:$J$11</definedName>
    <definedName name="_xlnm.Print_Area" localSheetId="17">'לא סחיר - כתבי אופציה'!$A$6:$K$11</definedName>
    <definedName name="_xlnm.Print_Area" localSheetId="20">'לא סחיר - מוצרים מובנים'!$A$6:$P$11</definedName>
    <definedName name="_xlnm.Print_Area" localSheetId="15">'לא סחיר - מניות'!$A$6:$L$11</definedName>
    <definedName name="_xlnm.Print_Area" localSheetId="16">'לא סחיר - קרנות השקעה'!$A$6:$J$11</definedName>
    <definedName name="_xlnm.Print_Area" localSheetId="13">'לא סחיר - תעודות חוב מסחריות'!$A$6:$R$11</definedName>
    <definedName name="_xlnm.Print_Area" localSheetId="11">'מוצרים מובנים'!$A$6:$P$11</definedName>
    <definedName name="_xlnm.Print_Area" localSheetId="1">מזומנים!$A$6:$J$10</definedName>
    <definedName name="_xlnm.Print_Area" localSheetId="5">מניות!$A$6:$N$11</definedName>
    <definedName name="_xlnm.Print_Area" localSheetId="0">'סכום נכסי הקרן'!$B$6:$D$46</definedName>
    <definedName name="_xlnm.Print_Area" localSheetId="22">'פקדונות מעל 3 חודשים'!$A$6:$N$10</definedName>
    <definedName name="_xlnm.Print_Area" localSheetId="7">'קרנות נאמנות'!$A$6:$N$11</definedName>
    <definedName name="_xlnm.Print_Area" localSheetId="2">'תעודות התחייבות ממשלתיות'!$A$6:$Q$11</definedName>
    <definedName name="_xlnm.Print_Area" localSheetId="3">'תעודות חוב מסחריות '!$A$6:$T$11</definedName>
    <definedName name="_xlnm.Print_Area" localSheetId="6">'תעודות סל'!$A$6:$M$11</definedName>
  </definedNames>
  <calcPr calcId="162913"/>
</workbook>
</file>

<file path=xl/calcChain.xml><?xml version="1.0" encoding="utf-8"?>
<calcChain xmlns="http://schemas.openxmlformats.org/spreadsheetml/2006/main">
  <c r="D43" i="1" l="1"/>
  <c r="B17" i="27"/>
  <c r="B13" i="27"/>
  <c r="B11" i="27" s="1"/>
  <c r="B10" i="27" l="1"/>
  <c r="F18" i="13"/>
  <c r="F16" i="13"/>
  <c r="F15" i="13"/>
</calcChain>
</file>

<file path=xl/sharedStrings.xml><?xml version="1.0" encoding="utf-8"?>
<sst xmlns="http://schemas.openxmlformats.org/spreadsheetml/2006/main" count="4020" uniqueCount="1028">
  <si>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</si>
  <si>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</si>
  <si>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</si>
  <si>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</si>
  <si>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</si>
  <si>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</si>
  <si>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</si>
  <si>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</si>
  <si>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</si>
  <si>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</si>
  <si>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</si>
  <si>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</si>
  <si>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</si>
  <si>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</si>
  <si>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</si>
  <si>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</si>
  <si>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</si>
  <si>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</si>
  <si>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</si>
  <si>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</si>
  <si>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</si>
  <si>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</si>
  <si>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</si>
  <si>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</si>
  <si>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</si>
  <si>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</si>
  <si>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</si>
  <si>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</si>
  <si>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</si>
  <si>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</si>
  <si>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</si>
  <si>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</si>
  <si>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</si>
  <si>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</si>
  <si>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</si>
  <si>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</si>
  <si>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</si>
  <si>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</si>
  <si>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</si>
  <si>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</si>
  <si>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</si>
  <si>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</si>
  <si>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</si>
  <si>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</si>
  <si>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</si>
  <si>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</si>
  <si>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</si>
  <si>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</si>
  <si>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</si>
  <si>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</si>
  <si>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</si>
  <si>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</si>
  <si>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</si>
  <si>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</si>
  <si>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</si>
  <si>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</si>
  <si>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</si>
  <si>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</si>
  <si>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</si>
  <si>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</si>
  <si>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</si>
  <si>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</si>
  <si>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</si>
  <si>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</si>
  <si>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</si>
  <si>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</si>
  <si>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</si>
  <si>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</si>
  <si>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</si>
  <si>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</si>
  <si>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</si>
  <si>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</si>
  <si>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</si>
  <si>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</si>
  <si>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</si>
  <si>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</si>
  <si>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</si>
  <si>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</si>
  <si>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</si>
  <si>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</si>
  <si>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</si>
  <si>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</si>
  <si>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</si>
  <si>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</si>
  <si>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</si>
  <si>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</si>
  <si>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</si>
  <si>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</si>
  <si>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</si>
  <si>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</si>
  <si>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</si>
  <si>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</si>
  <si>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</si>
  <si>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</si>
  <si>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</si>
  <si>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</si>
  <si>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</si>
  <si>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</si>
  <si>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</si>
  <si>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</si>
  <si>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</si>
  <si>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</si>
  <si>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</si>
  <si>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</si>
  <si>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</si>
  <si>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</si>
  <si>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</si>
  <si>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</si>
  <si>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</si>
  <si>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</si>
  <si>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</si>
  <si>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</si>
  <si>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</si>
  <si>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</si>
  <si>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</si>
  <si>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</si>
  <si>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</si>
  <si>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</si>
  <si>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</si>
  <si>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</si>
  <si>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</si>
  <si>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</si>
  <si>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</si>
  <si>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</si>
  <si>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</si>
  <si>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</si>
  <si>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</si>
  <si>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</si>
  <si>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</si>
  <si>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</si>
  <si>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</si>
  <si>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</si>
  <si>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</si>
  <si>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</si>
  <si>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</si>
  <si>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</si>
  <si>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</si>
  <si>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</si>
  <si>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</si>
  <si>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</si>
  <si>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</si>
  <si>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</si>
  <si>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</si>
  <si>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</si>
  <si>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</si>
  <si>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</si>
  <si>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</si>
  <si>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</si>
  <si>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</si>
  <si>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</si>
  <si>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</si>
  <si>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</si>
  <si>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</si>
  <si>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</si>
  <si>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</si>
  <si>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</si>
  <si>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</si>
  <si>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</si>
  <si>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</si>
  <si>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</si>
  <si>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</si>
  <si>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</si>
  <si>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</si>
  <si>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</si>
  <si>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</si>
  <si>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</si>
  <si>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</si>
  <si>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</si>
  <si>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</si>
  <si>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</si>
  <si>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</si>
  <si>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</si>
  <si>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</si>
  <si>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</si>
  <si>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</si>
  <si>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</si>
  <si>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</si>
  <si>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</si>
  <si>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</si>
  <si>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</si>
  <si>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</si>
  <si>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</si>
  <si>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</si>
  <si>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</si>
  <si>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</si>
  <si>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</si>
  <si>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</si>
  <si>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</si>
  <si>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</si>
  <si>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</si>
  <si>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</si>
  <si>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</si>
  <si>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</si>
  <si>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</si>
  <si>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</si>
  <si>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30/09/2019</t>
  </si>
  <si>
    <t>פוליסות משתתפות ברווחים קרן ט' 35011</t>
  </si>
  <si>
    <t>35011 משתתפות קרן ט</t>
  </si>
  <si>
    <t>35011</t>
  </si>
  <si>
    <t>קוד קופת הגמל</t>
  </si>
  <si>
    <t/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</si>
  <si>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</si>
  <si>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</si>
  <si>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</si>
  <si>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</si>
  <si>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</si>
  <si>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</si>
  <si>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</si>
  <si>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AAA.IL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</si>
  <si>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</si>
  <si>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</si>
  <si>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</si>
  <si>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</si>
  <si>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</si>
  <si>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</si>
  <si>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</si>
  <si>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</si>
  <si>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</si>
  <si>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</si>
  <si>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</si>
  <si>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פרנק שוויצרי-35- בנק מזרחי</t>
  </si>
  <si>
    <t>35- 20-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</si>
  <si>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</si>
  <si>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</si>
  <si>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</si>
  <si>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</si>
  <si>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</si>
  <si>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</si>
  <si>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</si>
  <si>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</si>
  <si>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</si>
  <si>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</si>
  <si>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</si>
  <si>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</si>
  <si>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</si>
  <si>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</si>
  <si>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</si>
  <si>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מ.ק.מ. 720- בנק ישראל- מק"מ</t>
  </si>
  <si>
    <t>RF</t>
  </si>
  <si>
    <t>18/08/19</t>
  </si>
  <si>
    <t>סה"כ שחר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</si>
  <si>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</si>
  <si>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</si>
  <si>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</si>
  <si>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</si>
  <si>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</si>
  <si>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</si>
  <si>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</si>
  <si>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</si>
  <si>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</si>
  <si>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</si>
  <si>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</si>
  <si>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</si>
  <si>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נמלי ישראל אג "ח א- נמלי ישראל</t>
  </si>
  <si>
    <t>1145564</t>
  </si>
  <si>
    <t>513569780</t>
  </si>
  <si>
    <t>נדל"ן ובינוי</t>
  </si>
  <si>
    <t>Aa1.IL</t>
  </si>
  <si>
    <t>09/05/18</t>
  </si>
  <si>
    <t>עזריאלי אג"ח ה- קבוצת עזריאלי</t>
  </si>
  <si>
    <t>1156603</t>
  </si>
  <si>
    <t>510960719</t>
  </si>
  <si>
    <t>AA+.IL</t>
  </si>
  <si>
    <t>22/01/19</t>
  </si>
  <si>
    <t>לאומי שה נד 300- לאומי</t>
  </si>
  <si>
    <t>6040257</t>
  </si>
  <si>
    <t>520018078</t>
  </si>
  <si>
    <t>בנקים</t>
  </si>
  <si>
    <t>AA.IL</t>
  </si>
  <si>
    <t>10/07/17</t>
  </si>
  <si>
    <t>פועלים הנ שה נד 1- פועלים הנפקות</t>
  </si>
  <si>
    <t>1940444</t>
  </si>
  <si>
    <t>520032640</t>
  </si>
  <si>
    <t>אדמה אגח  2</t>
  </si>
  <si>
    <t>1110915</t>
  </si>
  <si>
    <t>520043605</t>
  </si>
  <si>
    <t>כימיה, גומי ופלסטיק</t>
  </si>
  <si>
    <t>AA-.IL</t>
  </si>
  <si>
    <t>07/01/13</t>
  </si>
  <si>
    <t>בזק.ק6- בזק</t>
  </si>
  <si>
    <t>2300143</t>
  </si>
  <si>
    <t>520031931</t>
  </si>
  <si>
    <t>בראק אן וי אגח 1- בראק אן וי</t>
  </si>
  <si>
    <t>1122860</t>
  </si>
  <si>
    <t>34250659</t>
  </si>
  <si>
    <t>18/05/17</t>
  </si>
  <si>
    <t>גזית גלוב אגח יג- גזית גלוב</t>
  </si>
  <si>
    <t>1260652</t>
  </si>
  <si>
    <t>520033234</t>
  </si>
  <si>
    <t>18/12/18</t>
  </si>
  <si>
    <t>מזרחי טפחות שה 1</t>
  </si>
  <si>
    <t>6950083</t>
  </si>
  <si>
    <t>520000522</t>
  </si>
  <si>
    <t>פועלים הנפקות אג"ח 18- פועלים הנפקות</t>
  </si>
  <si>
    <t>1940600</t>
  </si>
  <si>
    <t>Aa3.IL</t>
  </si>
  <si>
    <t>20/06/18</t>
  </si>
  <si>
    <t>פז נפט    אגח ז- פז נפט</t>
  </si>
  <si>
    <t>1142595</t>
  </si>
  <si>
    <t>510216054</t>
  </si>
  <si>
    <t>אנרגיה</t>
  </si>
  <si>
    <t>25/12/18</t>
  </si>
  <si>
    <t>אשטרום נכ אגח10</t>
  </si>
  <si>
    <t>2510204</t>
  </si>
  <si>
    <t>520036617</t>
  </si>
  <si>
    <t>A.IL</t>
  </si>
  <si>
    <t>בזן       אגח ז- בתי זיקוק</t>
  </si>
  <si>
    <t>2590438</t>
  </si>
  <si>
    <t>520036658</t>
  </si>
  <si>
    <t>30/12/15</t>
  </si>
  <si>
    <t>מבני תעש  אגח כ- מבני תעשיה</t>
  </si>
  <si>
    <t>2260495</t>
  </si>
  <si>
    <t>520024126</t>
  </si>
  <si>
    <t>A</t>
  </si>
  <si>
    <t>S&amp;P</t>
  </si>
  <si>
    <t>26/12/18</t>
  </si>
  <si>
    <t>שיכון ובינוי אג6- שיכון ובינוי</t>
  </si>
  <si>
    <t>1129733</t>
  </si>
  <si>
    <t>520036104</t>
  </si>
  <si>
    <t>12/03/18</t>
  </si>
  <si>
    <t>דה לסר אג4- דה לסר</t>
  </si>
  <si>
    <t>1132059</t>
  </si>
  <si>
    <t>1513</t>
  </si>
  <si>
    <t>A-.IL</t>
  </si>
  <si>
    <t>14/01/19</t>
  </si>
  <si>
    <t>שטראוס גרופ אג"ח ד</t>
  </si>
  <si>
    <t>7460363</t>
  </si>
  <si>
    <t>520003781</t>
  </si>
  <si>
    <t>מזון</t>
  </si>
  <si>
    <t>13/07/17</t>
  </si>
  <si>
    <t>כיל       אגח ה</t>
  </si>
  <si>
    <t>2810299</t>
  </si>
  <si>
    <t>520027830</t>
  </si>
  <si>
    <t>10/04/16</t>
  </si>
  <si>
    <t>מגדל הון  אגח ד- מגדל ביטוח הון</t>
  </si>
  <si>
    <t>1137033</t>
  </si>
  <si>
    <t>513230029</t>
  </si>
  <si>
    <t>ביטוח</t>
  </si>
  <si>
    <t>Aa2.IL</t>
  </si>
  <si>
    <t>15/12/15</t>
  </si>
  <si>
    <t>תעשיה אוירית אג"ח 4</t>
  </si>
  <si>
    <t>1133131</t>
  </si>
  <si>
    <t>520027194</t>
  </si>
  <si>
    <t>ביטחוניות</t>
  </si>
  <si>
    <t>04/08/14</t>
  </si>
  <si>
    <t>אלוני חץ אגח יב- אלוני חץ</t>
  </si>
  <si>
    <t>3900495</t>
  </si>
  <si>
    <t>520038506</t>
  </si>
  <si>
    <t>12/08/19</t>
  </si>
  <si>
    <t>סאמיט     אגח י- סאמיט</t>
  </si>
  <si>
    <t>1143395</t>
  </si>
  <si>
    <t>520043720</t>
  </si>
  <si>
    <t>לייטסטון אג1- לייטסטון</t>
  </si>
  <si>
    <t>1133891</t>
  </si>
  <si>
    <t>1630</t>
  </si>
  <si>
    <t>A+.IL</t>
  </si>
  <si>
    <t>27/12/18</t>
  </si>
  <si>
    <t>מויניאן אג"ח א'- מויניאן לימיטד</t>
  </si>
  <si>
    <t>1135656</t>
  </si>
  <si>
    <t>1643</t>
  </si>
  <si>
    <t>A1.IL</t>
  </si>
  <si>
    <t>31/03/19</t>
  </si>
  <si>
    <t>פרטנר     אגח ו- פרטנר</t>
  </si>
  <si>
    <t>1141415</t>
  </si>
  <si>
    <t>520044314</t>
  </si>
  <si>
    <t>פרטנר  אגח ז- פרטנר</t>
  </si>
  <si>
    <t>1156397</t>
  </si>
  <si>
    <t>23/01/19</t>
  </si>
  <si>
    <t>פתאל החזקות אג2- פתאל החזקות</t>
  </si>
  <si>
    <t>1150812</t>
  </si>
  <si>
    <t>512607888</t>
  </si>
  <si>
    <t>מלונאות ותיירות</t>
  </si>
  <si>
    <t>23/10/18</t>
  </si>
  <si>
    <t>רילייטד אג1- רילייטד</t>
  </si>
  <si>
    <t>1134923</t>
  </si>
  <si>
    <t>1849766</t>
  </si>
  <si>
    <t>19/12/18</t>
  </si>
  <si>
    <t>אזורים   אגח 12</t>
  </si>
  <si>
    <t>7150360</t>
  </si>
  <si>
    <t>520025990</t>
  </si>
  <si>
    <t>A2.IL</t>
  </si>
  <si>
    <t>04/08/16</t>
  </si>
  <si>
    <t>אשדר      אגח ד- אשדר</t>
  </si>
  <si>
    <t>1135607</t>
  </si>
  <si>
    <t>510609761</t>
  </si>
  <si>
    <t>11/05/15</t>
  </si>
  <si>
    <t>אשטרום קב אגח ג- אשטרום קבוצה</t>
  </si>
  <si>
    <t>1140102</t>
  </si>
  <si>
    <t>510381601</t>
  </si>
  <si>
    <t>דלק קב   אגח לד- דלק קבוצה</t>
  </si>
  <si>
    <t>1143361</t>
  </si>
  <si>
    <t>520044322</t>
  </si>
  <si>
    <t>השקעה ואחזקות</t>
  </si>
  <si>
    <t>21/08/18</t>
  </si>
  <si>
    <t>דלק קבוצה אג31- דלק קבוצה</t>
  </si>
  <si>
    <t>1134790</t>
  </si>
  <si>
    <t>חברה לישראל אגח 10</t>
  </si>
  <si>
    <t>5760236</t>
  </si>
  <si>
    <t>520028010</t>
  </si>
  <si>
    <t>31/05/16</t>
  </si>
  <si>
    <t>סלקום    אגח יב- סלקום</t>
  </si>
  <si>
    <t>1143080</t>
  </si>
  <si>
    <t>511930125</t>
  </si>
  <si>
    <t>10/09/19</t>
  </si>
  <si>
    <t>דור אלון  אגח ה- דור אלון</t>
  </si>
  <si>
    <t>1136761</t>
  </si>
  <si>
    <t>520043878</t>
  </si>
  <si>
    <t>A3.IL</t>
  </si>
  <si>
    <t>אלון רבוע כחול אג"ח ה- אלון רבוע כחול</t>
  </si>
  <si>
    <t>1155621</t>
  </si>
  <si>
    <t>520042847</t>
  </si>
  <si>
    <t>Baa1.IL</t>
  </si>
  <si>
    <t>27/11/18</t>
  </si>
  <si>
    <t>סאות'רן   אגח א- סאותרן פרופרטיס</t>
  </si>
  <si>
    <t>1140094</t>
  </si>
  <si>
    <t>1921080</t>
  </si>
  <si>
    <t>BBB+.IL</t>
  </si>
  <si>
    <t>29/11/18</t>
  </si>
  <si>
    <t>צרפתי     אגח ט- צרפתי</t>
  </si>
  <si>
    <t>4250197</t>
  </si>
  <si>
    <t>520039090</t>
  </si>
  <si>
    <t>10/06/18</t>
  </si>
  <si>
    <t>אלה פקדון אג1- אלה פקדונות</t>
  </si>
  <si>
    <t>1141662</t>
  </si>
  <si>
    <t>515666881</t>
  </si>
  <si>
    <t>אג"ח מובנות</t>
  </si>
  <si>
    <t>28/10/18</t>
  </si>
  <si>
    <t>ביג       אגח י- ביג</t>
  </si>
  <si>
    <t>1143023</t>
  </si>
  <si>
    <t>513623314</t>
  </si>
  <si>
    <t>14/04/19</t>
  </si>
  <si>
    <t>גלובל כנפיים אג"ח ב- גלובל כנפיים</t>
  </si>
  <si>
    <t>1136969</t>
  </si>
  <si>
    <t>513342444</t>
  </si>
  <si>
    <t>04/02/19</t>
  </si>
  <si>
    <t>חברה לישראל אג"ח 13</t>
  </si>
  <si>
    <t>5760269</t>
  </si>
  <si>
    <t>סה"כ אחר</t>
  </si>
  <si>
    <t>BHP Billiton 6.75 19/10/25</t>
  </si>
  <si>
    <t>USQ12441AB91</t>
  </si>
  <si>
    <t>NYSE</t>
  </si>
  <si>
    <t>בלומברג</t>
  </si>
  <si>
    <t>5082</t>
  </si>
  <si>
    <t>Capital Goods</t>
  </si>
  <si>
    <t>BBB+</t>
  </si>
  <si>
    <t>07/08/18</t>
  </si>
  <si>
    <t>ENELIM 4.625 14/09/25</t>
  </si>
  <si>
    <t>US29278GAJ76</t>
  </si>
  <si>
    <t>5039</t>
  </si>
  <si>
    <t>Utilities</t>
  </si>
  <si>
    <t>04/10/18</t>
  </si>
  <si>
    <t>ATHLN 5.625 1/10/204</t>
  </si>
  <si>
    <t>US045054AC71</t>
  </si>
  <si>
    <t>5107</t>
  </si>
  <si>
    <t>BBB-</t>
  </si>
  <si>
    <t>LEA  5.25 15/01/2025</t>
  </si>
  <si>
    <t>US521865AX34</t>
  </si>
  <si>
    <t>5106</t>
  </si>
  <si>
    <t>Automobiles &amp; Components</t>
  </si>
  <si>
    <t>CNC INDUSTRIES 5.375 6/26</t>
  </si>
  <si>
    <t>US15137TAA88</t>
  </si>
  <si>
    <t>4885</t>
  </si>
  <si>
    <t>Health Care Equipment &amp; Services</t>
  </si>
  <si>
    <t>BB+</t>
  </si>
  <si>
    <t>31/07/18</t>
  </si>
  <si>
    <t>STEEL DYNAMICS</t>
  </si>
  <si>
    <t>US858119BD11</t>
  </si>
  <si>
    <t>5008</t>
  </si>
  <si>
    <t>15/08/18</t>
  </si>
  <si>
    <t>ELECTIRICIT5.2 01/49 PERP</t>
  </si>
  <si>
    <t>USF2893TAF33</t>
  </si>
  <si>
    <t>4997</t>
  </si>
  <si>
    <t>BB</t>
  </si>
  <si>
    <t>19/07/18</t>
  </si>
  <si>
    <t>NATIONAL 6.375 15/12/2023</t>
  </si>
  <si>
    <t>US62886EAS72</t>
  </si>
  <si>
    <t>5046</t>
  </si>
  <si>
    <t>Technology Hardware &amp; Equipment</t>
  </si>
  <si>
    <t>B1</t>
  </si>
  <si>
    <t>Moodys</t>
  </si>
  <si>
    <t>סה"כ תל אביב 35</t>
  </si>
  <si>
    <t>בזן- בתי זיקוק</t>
  </si>
  <si>
    <t>2590248</t>
  </si>
  <si>
    <t>פז נפט- פז נפט</t>
  </si>
  <si>
    <t>1100007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</si>
  <si>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</si>
  <si>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</si>
  <si>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</si>
  <si>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</si>
  <si>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</si>
  <si>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</si>
  <si>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</si>
  <si>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</si>
  <si>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</si>
  <si>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</si>
  <si>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</si>
  <si>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</si>
  <si>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</si>
  <si>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פועלים</t>
  </si>
  <si>
    <t>662577</t>
  </si>
  <si>
    <t>520000118</t>
  </si>
  <si>
    <t>דלק קבוצה- דלק קבוצה</t>
  </si>
  <si>
    <t>1084128</t>
  </si>
  <si>
    <t>חברה לישראל- חברה לישראל</t>
  </si>
  <si>
    <t>576017</t>
  </si>
  <si>
    <t>דלק קד יהש- דלק קידוחים יהש</t>
  </si>
  <si>
    <t>475020</t>
  </si>
  <si>
    <t>550013098</t>
  </si>
  <si>
    <t>חיפושי נפט וגז</t>
  </si>
  <si>
    <t>כיל- כיל</t>
  </si>
  <si>
    <t>281014</t>
  </si>
  <si>
    <t>איי.אפ.אפ- איי.אפ.אפ</t>
  </si>
  <si>
    <t>1760</t>
  </si>
  <si>
    <t>שטראוס- שטראוס גרופ</t>
  </si>
  <si>
    <t>746016</t>
  </si>
  <si>
    <t>פתאל החזקות- פתאל החזקות</t>
  </si>
  <si>
    <t>1143429</t>
  </si>
  <si>
    <t>שופרסל- שופרסל</t>
  </si>
  <si>
    <t>777037</t>
  </si>
  <si>
    <t>520022732</t>
  </si>
  <si>
    <t>מסחר</t>
  </si>
  <si>
    <t>אירפורט סיטי- איירפורט סיטי</t>
  </si>
  <si>
    <t>1095835</t>
  </si>
  <si>
    <t>511659401</t>
  </si>
  <si>
    <t>אלוני חץ- אלוני חץ</t>
  </si>
  <si>
    <t>390013</t>
  </si>
  <si>
    <t>אמות- אמות</t>
  </si>
  <si>
    <t>1097278</t>
  </si>
  <si>
    <t>520026683</t>
  </si>
  <si>
    <t>גזית גלוב- גזית גלוב</t>
  </si>
  <si>
    <t>126011</t>
  </si>
  <si>
    <t>עזריאלי קבוצה</t>
  </si>
  <si>
    <t>1119478</t>
  </si>
  <si>
    <t>אורמת טכנו- אורמת טכנו</t>
  </si>
  <si>
    <t>1134402</t>
  </si>
  <si>
    <t>511597239</t>
  </si>
  <si>
    <t>נייס</t>
  </si>
  <si>
    <t>273011</t>
  </si>
  <si>
    <t>520036872</t>
  </si>
  <si>
    <t>בזק- בזק</t>
  </si>
  <si>
    <t>230011</t>
  </si>
  <si>
    <t>סה"כ תל אביב 90</t>
  </si>
  <si>
    <t>ארקו אחזקות- ארקו החזקות</t>
  </si>
  <si>
    <t>310011</t>
  </si>
  <si>
    <t>520037367</t>
  </si>
  <si>
    <t>איידיאיי ביטוח</t>
  </si>
  <si>
    <t>1129501</t>
  </si>
  <si>
    <t>513910703</t>
  </si>
  <si>
    <t>כלל ביטוח- כלל עסקי ביטוח</t>
  </si>
  <si>
    <t>224014</t>
  </si>
  <si>
    <t>520036120</t>
  </si>
  <si>
    <t>מגדל ביטוח- מגדל בטוח</t>
  </si>
  <si>
    <t>1081165</t>
  </si>
  <si>
    <t>520029984</t>
  </si>
  <si>
    <t>אלקטרה- אלקטרה</t>
  </si>
  <si>
    <t>739037</t>
  </si>
  <si>
    <t>520028911</t>
  </si>
  <si>
    <t>קנון- קנון הולדינגס</t>
  </si>
  <si>
    <t>1134139</t>
  </si>
  <si>
    <t>1635</t>
  </si>
  <si>
    <t>ישראמקו יהש- ישראמקו יהש</t>
  </si>
  <si>
    <t>232017</t>
  </si>
  <si>
    <t>550010003</t>
  </si>
  <si>
    <t>רציו   יהש- רציו יהש</t>
  </si>
  <si>
    <t>394015</t>
  </si>
  <si>
    <t>550012777</t>
  </si>
  <si>
    <t>רמי לוי</t>
  </si>
  <si>
    <t>1104249</t>
  </si>
  <si>
    <t>513770669</t>
  </si>
  <si>
    <t>אינרום</t>
  </si>
  <si>
    <t>1132356</t>
  </si>
  <si>
    <t>515001659</t>
  </si>
  <si>
    <t>מתכת ומוצרי בניה</t>
  </si>
  <si>
    <t>אלקטרה נדלן- אלקטרה נדל"ן</t>
  </si>
  <si>
    <t>1094044</t>
  </si>
  <si>
    <t>510607328</t>
  </si>
  <si>
    <t>אפריקה נכסים- אפי נכסים</t>
  </si>
  <si>
    <t>1091354</t>
  </si>
  <si>
    <t>510560188</t>
  </si>
  <si>
    <t>ביג</t>
  </si>
  <si>
    <t>1097260</t>
  </si>
  <si>
    <t>דמרי- דמרי</t>
  </si>
  <si>
    <t>1090315</t>
  </si>
  <si>
    <t>511399388</t>
  </si>
  <si>
    <t>כלכלית  ים- כלכלית ים</t>
  </si>
  <si>
    <t>198010</t>
  </si>
  <si>
    <t>520017070</t>
  </si>
  <si>
    <t>סאמיט</t>
  </si>
  <si>
    <t>1081686</t>
  </si>
  <si>
    <t>סלע נדל"ן- סלע קפיטל נדל"ן</t>
  </si>
  <si>
    <t>1109644</t>
  </si>
  <si>
    <t>513992529</t>
  </si>
  <si>
    <t>רבוע נדלן- רבוע נדלן</t>
  </si>
  <si>
    <t>1098565</t>
  </si>
  <si>
    <t>513765859</t>
  </si>
  <si>
    <t>ריט 1- ריט1</t>
  </si>
  <si>
    <t>1098920</t>
  </si>
  <si>
    <t>513821488</t>
  </si>
  <si>
    <t>גילת- גילת</t>
  </si>
  <si>
    <t>1082510</t>
  </si>
  <si>
    <t>520038936</t>
  </si>
  <si>
    <t>ציוד תקשורת</t>
  </si>
  <si>
    <t>אנלייט אנרגיה- אנלייט אנרגיה</t>
  </si>
  <si>
    <t>720011</t>
  </si>
  <si>
    <t>520041146</t>
  </si>
  <si>
    <t>אנרג'יקס- אנרג'יקס</t>
  </si>
  <si>
    <t>1123355</t>
  </si>
  <si>
    <t>513901371</t>
  </si>
  <si>
    <t>מטריקס- מטריקס</t>
  </si>
  <si>
    <t>445015</t>
  </si>
  <si>
    <t>520039413</t>
  </si>
  <si>
    <t>שירותי מידע</t>
  </si>
  <si>
    <t>אלטשולר שחם גמל- אלטשולר שחם גמל ופנסיה בע"מ</t>
  </si>
  <si>
    <t>1159037</t>
  </si>
  <si>
    <t>513173393</t>
  </si>
  <si>
    <t>ישראכרט- ישראכרט</t>
  </si>
  <si>
    <t>1157403</t>
  </si>
  <si>
    <t>510706153</t>
  </si>
  <si>
    <t>נאוי- נאוי</t>
  </si>
  <si>
    <t>208017</t>
  </si>
  <si>
    <t>520036070</t>
  </si>
  <si>
    <t>סלקום</t>
  </si>
  <si>
    <t>1101534</t>
  </si>
  <si>
    <t>פרטנר- פרטנר</t>
  </si>
  <si>
    <t>1083484</t>
  </si>
  <si>
    <t>סה"כ מניות היתר</t>
  </si>
  <si>
    <t>ביטוח ישיר- ביטוח ישיר</t>
  </si>
  <si>
    <t>1083682</t>
  </si>
  <si>
    <t>520044439</t>
  </si>
  <si>
    <t>דסקונט השק- דיסקונט השקעות</t>
  </si>
  <si>
    <t>639013</t>
  </si>
  <si>
    <t>520023896</t>
  </si>
  <si>
    <t>אליום מדיקל- אליום מדיקל</t>
  </si>
  <si>
    <t>1101450</t>
  </si>
  <si>
    <t>513488833</t>
  </si>
  <si>
    <t>מכשור רפואי</t>
  </si>
  <si>
    <t>אפריקה מגורים</t>
  </si>
  <si>
    <t>1097948</t>
  </si>
  <si>
    <t>520034760</t>
  </si>
  <si>
    <t>חג'ג' נדל"ן- חג'ג' נדלן</t>
  </si>
  <si>
    <t>823013</t>
  </si>
  <si>
    <t>520033309</t>
  </si>
  <si>
    <t>מהדרין- מהדרין</t>
  </si>
  <si>
    <t>686014</t>
  </si>
  <si>
    <t>520018482</t>
  </si>
  <si>
    <t>מנרב פרויקטים- מנרב פרויקטים</t>
  </si>
  <si>
    <t>1140243</t>
  </si>
  <si>
    <t>511301665</t>
  </si>
  <si>
    <t>בי קומיוניקיישנס- בי קומיוניקיישנס</t>
  </si>
  <si>
    <t>1107663</t>
  </si>
  <si>
    <t>512832742</t>
  </si>
  <si>
    <t>סה"כ call 001 אופציות</t>
  </si>
  <si>
    <t>SMSN LI - SAMSUNG</t>
  </si>
  <si>
    <t>US7960508882</t>
  </si>
  <si>
    <t>5093</t>
  </si>
  <si>
    <t>Media</t>
  </si>
  <si>
    <t>AMAZON-AMZN COM</t>
  </si>
  <si>
    <t>US0231351067</t>
  </si>
  <si>
    <t>4865</t>
  </si>
  <si>
    <t>Other</t>
  </si>
  <si>
    <t>ROGEN PHARMAL - URGN</t>
  </si>
  <si>
    <t>IL0011407140</t>
  </si>
  <si>
    <t>NASDAQ</t>
  </si>
  <si>
    <t>2313</t>
  </si>
  <si>
    <t>Pharmaceuticals &amp; Biotechnology</t>
  </si>
  <si>
    <t>PARK PLAZA  HOTEL</t>
  </si>
  <si>
    <t>GG00B1Z5FH87</t>
  </si>
  <si>
    <t>LSE</t>
  </si>
  <si>
    <t>5123</t>
  </si>
  <si>
    <t>Real Estate</t>
  </si>
  <si>
    <t>MLNX - MELLANOX</t>
  </si>
  <si>
    <t>IL0011017329</t>
  </si>
  <si>
    <t>2254</t>
  </si>
  <si>
    <t>Semiconductors &amp; Semiconductor Equipment</t>
  </si>
  <si>
    <t>CISCO SYSTEMS-CSCO</t>
  </si>
  <si>
    <t>US17275R1023</t>
  </si>
  <si>
    <t>5074</t>
  </si>
  <si>
    <t>NOKIA-NOK</t>
  </si>
  <si>
    <t>US6549022043</t>
  </si>
  <si>
    <t>950</t>
  </si>
  <si>
    <t>Telecommunication Services</t>
  </si>
  <si>
    <t>סה"כ שמחקות מדדי מניות בישראל</t>
  </si>
  <si>
    <t>קסם ETF ביטוח מניות והמירים- קסם קרנות נאמנות</t>
  </si>
  <si>
    <t>1146125</t>
  </si>
  <si>
    <t>510938608</t>
  </si>
  <si>
    <t>קסם ETF ת"א בנקים- קסם קרנות נאמנות</t>
  </si>
  <si>
    <t>1146430</t>
  </si>
  <si>
    <t>סה"כ שמחקות מדדי מניות בחו"ל</t>
  </si>
  <si>
    <t>הראל ISECYBER- הראל קרנות מדד</t>
  </si>
  <si>
    <t>1150374</t>
  </si>
  <si>
    <t>511776783</t>
  </si>
  <si>
    <t>פסגות DAX 30 מנוטרל- פסגות קרנות מדד</t>
  </si>
  <si>
    <t>1149830</t>
  </si>
  <si>
    <t>513765339</t>
  </si>
  <si>
    <t>תכלית דאקס- תכלית מדדים</t>
  </si>
  <si>
    <t>1144104</t>
  </si>
  <si>
    <t>513534974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</si>
  <si>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</si>
  <si>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</si>
  <si>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</si>
  <si>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</si>
  <si>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XLF - Financial Select- STATE STREET-SPDRS</t>
  </si>
  <si>
    <t>US81369Y6059</t>
  </si>
  <si>
    <t>4640</t>
  </si>
  <si>
    <t>Banks</t>
  </si>
  <si>
    <t>SOLAR- INVESCO</t>
  </si>
  <si>
    <t>US46138G7060</t>
  </si>
  <si>
    <t>1290</t>
  </si>
  <si>
    <t>Energy</t>
  </si>
  <si>
    <t>XLE - Energy Select- STATE STREET-SPDRS</t>
  </si>
  <si>
    <t>us81369y5069</t>
  </si>
  <si>
    <t>EWY - SOUTH KOREA- BlackRock Fund Advisors</t>
  </si>
  <si>
    <t>US4642867729</t>
  </si>
  <si>
    <t>2235</t>
  </si>
  <si>
    <t>INDY - ISHARES INDIA 50- BlackRock Fund Advisors</t>
  </si>
  <si>
    <t>US4642895290</t>
  </si>
  <si>
    <t>SOXX - SEMICONDUCTOR- BlackRock Fund Advisors</t>
  </si>
  <si>
    <t>US4642875235</t>
  </si>
  <si>
    <t>ETF DAX - DAXEX_GR</t>
  </si>
  <si>
    <t>DE0005933931</t>
  </si>
  <si>
    <t>FWB</t>
  </si>
  <si>
    <t>4601</t>
  </si>
  <si>
    <t>ISHARES S&amp;P 500- ISHARES</t>
  </si>
  <si>
    <t>US4642872000</t>
  </si>
  <si>
    <t>IWM - RUSSELL 2000- ISHARES</t>
  </si>
  <si>
    <t>US4642876555</t>
  </si>
  <si>
    <t>CSI-KWEB CHINA</t>
  </si>
  <si>
    <t>US5007673065</t>
  </si>
  <si>
    <t>4868</t>
  </si>
  <si>
    <t>KBA CHINA-KBA</t>
  </si>
  <si>
    <t>US5007674055</t>
  </si>
  <si>
    <t>HEALTH CARE XLV- STATE STREET-SPDRS</t>
  </si>
  <si>
    <t>us81369y2090</t>
  </si>
  <si>
    <t>SPY - S&amp;P 500</t>
  </si>
  <si>
    <t>US78462F1030</t>
  </si>
  <si>
    <t>XLI - INDUSTRIAL SELECT- STATE STREET-SPDRS</t>
  </si>
  <si>
    <t>US81369Y7040</t>
  </si>
  <si>
    <t>XLK - Technology- STATE STREET-SPDRS</t>
  </si>
  <si>
    <t>US81369Y8030</t>
  </si>
  <si>
    <t>XLP - CONSUMER STAPLES</t>
  </si>
  <si>
    <t>US81369Y3080</t>
  </si>
  <si>
    <t>VANGURUARD INFO</t>
  </si>
  <si>
    <t>US92204A7028</t>
  </si>
  <si>
    <t>4922</t>
  </si>
  <si>
    <t>WISDOMTREE INDIA</t>
  </si>
  <si>
    <t>US97717W422</t>
  </si>
  <si>
    <t>3115</t>
  </si>
  <si>
    <t>ISHARES S&amp;P TEC</t>
  </si>
  <si>
    <t>us4642875151</t>
  </si>
  <si>
    <t>Software &amp; Services</t>
  </si>
  <si>
    <t>FIRST TRUST CLOUD COMPUTING-SKYY</t>
  </si>
  <si>
    <t>US33734X1928</t>
  </si>
  <si>
    <t>3165</t>
  </si>
  <si>
    <t>VANECK VECTOR  AGRIBSINESS-MOO</t>
  </si>
  <si>
    <t>US92189F7006</t>
  </si>
  <si>
    <t>4816</t>
  </si>
  <si>
    <t>סה"כ שמחקות מדדים אחרים</t>
  </si>
  <si>
    <t>ISHARES JPM EM - IEMB LN</t>
  </si>
  <si>
    <t>IE00B2NPKV68</t>
  </si>
  <si>
    <t>GLD-GOLD</t>
  </si>
  <si>
    <t>US78463V1070</t>
  </si>
  <si>
    <t>970</t>
  </si>
  <si>
    <t>סה"כ אג"ח ממשלתי</t>
  </si>
  <si>
    <t>סה"כ אגח קונצרני</t>
  </si>
  <si>
    <t>איביאי טכנולוגיוה עלית</t>
  </si>
  <si>
    <t>1142538</t>
  </si>
  <si>
    <t>מניות</t>
  </si>
  <si>
    <t>לא מדורג</t>
  </si>
  <si>
    <t>SCHRODER INT GREAT CHINA-SISGRCC LX</t>
  </si>
  <si>
    <t>LU0140637140</t>
  </si>
  <si>
    <t>5105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</si>
  <si>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</si>
  <si>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</si>
  <si>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</si>
  <si>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</si>
  <si>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</si>
  <si>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SPXW  PUT 2800 31/10/19</t>
  </si>
  <si>
    <t>BBG00P1KD8B4</t>
  </si>
  <si>
    <t>SPXW CALL 2900 30/09/19</t>
  </si>
  <si>
    <t>BBG00M2MJ5W3</t>
  </si>
  <si>
    <t>SPXW CALL 2950 30/09/19</t>
  </si>
  <si>
    <t>BBG00M2MJ688</t>
  </si>
  <si>
    <t>SPXW PUT 2850 30/09/19</t>
  </si>
  <si>
    <t>BBG00M2MJFB4</t>
  </si>
  <si>
    <t>SPXW PUT 2900 31/10/19</t>
  </si>
  <si>
    <t>BBG00P1KD931</t>
  </si>
  <si>
    <t>סה"כ מטבע</t>
  </si>
  <si>
    <t>סה"כ סחורות</t>
  </si>
  <si>
    <t>FUT VAL USD - רוו"ה מחוזים</t>
  </si>
  <si>
    <t>415349</t>
  </si>
  <si>
    <t>MONEY EUR HSBC -בטחונות</t>
  </si>
  <si>
    <t>327064</t>
  </si>
  <si>
    <t>NASDAQ100-NQZ9-20/12/19</t>
  </si>
  <si>
    <t>BBG00LYNJLP1</t>
  </si>
  <si>
    <t>RUSSELL2000- RTYZ9- 20/12/19</t>
  </si>
  <si>
    <t>BBG00LYNJMV2</t>
  </si>
  <si>
    <t>S&amp;P500-ESZ9-20/12/19</t>
  </si>
  <si>
    <t>BBG00LYNJLC5</t>
  </si>
  <si>
    <t>בטחונות - USD HSBC</t>
  </si>
  <si>
    <t>415323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</si>
  <si>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</si>
  <si>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</si>
  <si>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</si>
  <si>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</si>
  <si>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</si>
  <si>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</si>
  <si>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</si>
  <si>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</si>
  <si>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אג"ח ט' מדד 1729- האוצר - ממשלתית צמודה</t>
  </si>
  <si>
    <t>391729</t>
  </si>
  <si>
    <t>13/06/18</t>
  </si>
  <si>
    <t>אג"ח ט' מדד 1729 הפרשה 6.18- האוצר - ממשלתית צמודה</t>
  </si>
  <si>
    <t>3917292</t>
  </si>
  <si>
    <t>אג"ח ט' מדד 1729 הפרשה- האוצר - ממשלתית צמודה</t>
  </si>
  <si>
    <t>3917291</t>
  </si>
  <si>
    <t>26/07/17</t>
  </si>
  <si>
    <t>אג"ח ט' מדד 18/30- האוצר - ממשלתית צמודה</t>
  </si>
  <si>
    <t>391830</t>
  </si>
  <si>
    <t>26/07/18</t>
  </si>
  <si>
    <t>אג"ח ט מדד 18/30-פרמיה- האוצר - ממשלתית צמודה</t>
  </si>
  <si>
    <t>3918301</t>
  </si>
  <si>
    <t>אג"ח ט' מדד 20\08- האוצר - ממשלתית צמודה</t>
  </si>
  <si>
    <t>39082015</t>
  </si>
  <si>
    <t>25/07/08</t>
  </si>
  <si>
    <t>אג"ח ט' מדד 21\09- האוצר - ממשלתית צמודה</t>
  </si>
  <si>
    <t>39092113</t>
  </si>
  <si>
    <t>17/06/10</t>
  </si>
  <si>
    <t>אג"ח ט' מדד 22\10- האוצר - ממשלתית צמודה</t>
  </si>
  <si>
    <t>39102219</t>
  </si>
  <si>
    <t>01/07/11</t>
  </si>
  <si>
    <t>אג"ח ט' מדד 23\11- האוצר - ממשלתית צמודה</t>
  </si>
  <si>
    <t>39112317</t>
  </si>
  <si>
    <t>26/07/11</t>
  </si>
  <si>
    <t>אג"ח ט' מדד 24\12- האוצר - ממשלתית צמודה</t>
  </si>
  <si>
    <t>39122415</t>
  </si>
  <si>
    <t>23/06/13</t>
  </si>
  <si>
    <t>אג"ח ט' מדד 25\13- האוצר - ממשלתית צמודה</t>
  </si>
  <si>
    <t>39132517</t>
  </si>
  <si>
    <t>15/06/14</t>
  </si>
  <si>
    <t>אג"ח ט' מדד 26\14- האוצר - ממשלתית צמודה</t>
  </si>
  <si>
    <t>39142617</t>
  </si>
  <si>
    <t>18/06/15</t>
  </si>
  <si>
    <t>אג"ח ט' מדד 27\15- האוצר - ממשלתית צמודה</t>
  </si>
  <si>
    <t>391527</t>
  </si>
  <si>
    <t>16/06/16</t>
  </si>
  <si>
    <t>אג"ח ט' מדד 28\16- האוצר - ממשלתית צמודה</t>
  </si>
  <si>
    <t>391628</t>
  </si>
  <si>
    <t>15/06/17</t>
  </si>
  <si>
    <t>14/07/19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</si>
  <si>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</si>
  <si>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</si>
  <si>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</si>
  <si>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</si>
  <si>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</si>
  <si>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</si>
  <si>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</si>
  <si>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</si>
  <si>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לידקום אג"ח א' חש 08/09- לידקום</t>
  </si>
  <si>
    <t>1115096</t>
  </si>
  <si>
    <t>510928518</t>
  </si>
  <si>
    <t>NR1.IL</t>
  </si>
  <si>
    <t>24/05/18</t>
  </si>
  <si>
    <t>לידקום אג"ח א' חש 12/09- לידקום</t>
  </si>
  <si>
    <t>1117548</t>
  </si>
  <si>
    <t>לידקום אג1- לידקום</t>
  </si>
  <si>
    <t>1112911</t>
  </si>
  <si>
    <t>בזק אגח 11 - רמ- בזק</t>
  </si>
  <si>
    <t>2300192</t>
  </si>
  <si>
    <t>11/07/19</t>
  </si>
  <si>
    <t>מקס איט אג"ח-רמ- מקס איט</t>
  </si>
  <si>
    <t>1155506</t>
  </si>
  <si>
    <t>512905423</t>
  </si>
  <si>
    <t>31/10/18</t>
  </si>
  <si>
    <t>צים   אגח A1-רמ- צים</t>
  </si>
  <si>
    <t>65100441</t>
  </si>
  <si>
    <t>520015041</t>
  </si>
  <si>
    <t>D.IL</t>
  </si>
  <si>
    <t>צים אג"ח ד- צים</t>
  </si>
  <si>
    <t>65100691</t>
  </si>
  <si>
    <t>סופטוויל-מניה לא סחירה- סופטוויל</t>
  </si>
  <si>
    <t>74182</t>
  </si>
  <si>
    <t>5079</t>
  </si>
  <si>
    <t>צים - מניה לא סחירה- צים</t>
  </si>
  <si>
    <t>65101</t>
  </si>
  <si>
    <t>סה"כ קרנות הון סיכון</t>
  </si>
  <si>
    <t>סה"כ קרנות גידור</t>
  </si>
  <si>
    <t>קרן ברוש- קרן ברוש</t>
  </si>
  <si>
    <t>74176</t>
  </si>
  <si>
    <t>25/07/18</t>
  </si>
  <si>
    <t>קרן ואר- קרן ואר</t>
  </si>
  <si>
    <t>74177</t>
  </si>
  <si>
    <t>סה"כ קרנות נדל"ן</t>
  </si>
  <si>
    <t>סה"כ קרנות השקעה אחרות</t>
  </si>
  <si>
    <t>קרן חוב פונטיפקס 4- Pontifax Medison Debt Financing</t>
  </si>
  <si>
    <t>74187</t>
  </si>
  <si>
    <t>קרן First Time</t>
  </si>
  <si>
    <t>74173</t>
  </si>
  <si>
    <t>05/09/19</t>
  </si>
  <si>
    <t>קרן ION</t>
  </si>
  <si>
    <t>05/08/19</t>
  </si>
  <si>
    <t>קרן אלפא 2- קרן אלפא 2</t>
  </si>
  <si>
    <t>74185</t>
  </si>
  <si>
    <t>28/02/19</t>
  </si>
  <si>
    <t>קרן 2 JTLV- קרן 2 JTLV</t>
  </si>
  <si>
    <t>74186</t>
  </si>
  <si>
    <t>18/03/19</t>
  </si>
  <si>
    <t>סה"כ קרנות הון סיכון בחו"ל</t>
  </si>
  <si>
    <t>סה"כ קרנות גידור בחו"ל</t>
  </si>
  <si>
    <t>קרן דפנה- DAFNA INTERNATIONAL FUND</t>
  </si>
  <si>
    <t>74188</t>
  </si>
  <si>
    <t>23/04/19</t>
  </si>
  <si>
    <t>Sphera Biotech FUND- Sphera Biotech FUND</t>
  </si>
  <si>
    <t>74189</t>
  </si>
  <si>
    <t>01/05/19</t>
  </si>
  <si>
    <t>סה"כ קרנות נדל"ן בחו"ל</t>
  </si>
  <si>
    <t>אלקטרה נדל"ן (MF) קרן מספר 1- Electra America Multifamily FUND</t>
  </si>
  <si>
    <t>74172</t>
  </si>
  <si>
    <t>04/06/19</t>
  </si>
  <si>
    <t>אלקטרה נדל"ן (MF) קרן מספר 2- Electra America Multifamily FUND</t>
  </si>
  <si>
    <t>74178</t>
  </si>
  <si>
    <t>19/09/19</t>
  </si>
  <si>
    <t>קרן הראל פיננסיים השקעות בנדל"ן- קרן הראל פיננסים השקעות בנדל"ן</t>
  </si>
  <si>
    <t>74181</t>
  </si>
  <si>
    <t>12/11/18</t>
  </si>
  <si>
    <t>סה"כ קרנות השקעה אחרות בחו"ל</t>
  </si>
  <si>
    <t>קרן הפניקס קו-אינווסט- הפניקס</t>
  </si>
  <si>
    <t>74190</t>
  </si>
  <si>
    <t>14/08/19</t>
  </si>
  <si>
    <t>SG VC 3 קרן- SG VC</t>
  </si>
  <si>
    <t>74180</t>
  </si>
  <si>
    <t>16/07/19</t>
  </si>
  <si>
    <t>סה"כ כתבי אופציה בישראל</t>
  </si>
  <si>
    <t>סה"כ מט"ח/מט"ח</t>
  </si>
  <si>
    <t>אירו/שקל 10/12/19 שער 3.8660 153391</t>
  </si>
  <si>
    <t>153391</t>
  </si>
  <si>
    <t>24/09/19</t>
  </si>
  <si>
    <t>דולר/שקל 10/12/19 שער 3.4959 153393</t>
  </si>
  <si>
    <t>153393</t>
  </si>
  <si>
    <t>דולר/שקל 10/12/19 שער 3.496 153390</t>
  </si>
  <si>
    <t>153390</t>
  </si>
  <si>
    <t>סה"כ כנגד חסכון עמיתים/מבוטחים</t>
  </si>
  <si>
    <t>הלואות עמיתים קרן  ט 15\1</t>
  </si>
  <si>
    <t>לא</t>
  </si>
  <si>
    <t>2121</t>
  </si>
  <si>
    <t>4340</t>
  </si>
  <si>
    <t>31/10/16</t>
  </si>
  <si>
    <t>30/11/16</t>
  </si>
  <si>
    <t>30/12/16</t>
  </si>
  <si>
    <t>31/01/17</t>
  </si>
  <si>
    <t>28/02/17</t>
  </si>
  <si>
    <t>30/03/17</t>
  </si>
  <si>
    <t>30/04/17</t>
  </si>
  <si>
    <t>אחיסמך A</t>
  </si>
  <si>
    <t>96017</t>
  </si>
  <si>
    <t>515293229</t>
  </si>
  <si>
    <t>25/03/19</t>
  </si>
  <si>
    <t>אחיסמך B</t>
  </si>
  <si>
    <t>96018</t>
  </si>
  <si>
    <t>04/03/19</t>
  </si>
  <si>
    <t>סה"כ מבוטחות במשכנתא או תיקי משכנתאות</t>
  </si>
  <si>
    <t>סה"כ מובטחות בערבות בנקאית</t>
  </si>
  <si>
    <t>סה"כ מובטחות בבטחונות אחרים</t>
  </si>
  <si>
    <t>מקס איט הלוואה COCO 31.3.2024</t>
  </si>
  <si>
    <t>96021</t>
  </si>
  <si>
    <t>27/03/19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</si>
  <si>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</si>
  <si>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</si>
  <si>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</si>
  <si>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</si>
  <si>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</si>
  <si>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</si>
  <si>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מלון בראון  ב</t>
  </si>
  <si>
    <t>96020</t>
  </si>
  <si>
    <t>513956938</t>
  </si>
  <si>
    <t>NR1</t>
  </si>
  <si>
    <t>06/03/19</t>
  </si>
  <si>
    <t>דירוג פנימי</t>
  </si>
  <si>
    <t>מלון בראון א'</t>
  </si>
  <si>
    <t>96016</t>
  </si>
  <si>
    <t>13/01/19</t>
  </si>
  <si>
    <t>מלון בראון א'-רכיב הוני</t>
  </si>
  <si>
    <t>96019</t>
  </si>
  <si>
    <t>27/02/19</t>
  </si>
  <si>
    <t>מלון בראון ג</t>
  </si>
  <si>
    <t>96023</t>
  </si>
  <si>
    <t>24/07/19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</si>
  <si>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</si>
  <si>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</si>
  <si>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</si>
  <si>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</si>
  <si>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</si>
  <si>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קופה משותפת אג"ח 6/19</t>
  </si>
  <si>
    <t>first time</t>
  </si>
  <si>
    <t>SG VC3</t>
  </si>
  <si>
    <t>ION</t>
  </si>
  <si>
    <t>JTLV</t>
  </si>
  <si>
    <t>קרן חוב פונטיפקס 4</t>
  </si>
  <si>
    <t>הפניקס קו-אינווסט</t>
  </si>
  <si>
    <t>R/S</t>
  </si>
  <si>
    <t>מזומנים</t>
  </si>
  <si>
    <t>תעודות התחייבות ממשלתיות</t>
  </si>
  <si>
    <t>תעודות חוב מסחריות</t>
  </si>
  <si>
    <t>אג"ח קונצרני</t>
  </si>
  <si>
    <t>תעודות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</si>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</sst>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1" fillId="0" borderId="0" xfId="0" applyFont="1"/>
    <xf numFmtId="14" fontId="0" fillId="0" borderId="0" xfId="0" applyNumberFormat="1" applyFont="1"/>
    <xf numFmtId="4" fontId="0" fillId="0" borderId="0" xfId="0" applyNumberFormat="1" applyFont="1" applyFill="1"/>
    <xf numFmtId="4" fontId="17" fillId="0" borderId="0" xfId="0" applyNumberFormat="1" applyFont="1" applyFill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1" xfId="1" applyNumberFormat="1" applyFont="1" applyFill="1" applyBorder="1" applyAlignment="1">
      <alignment horizontal="center" vertical="center" wrapText="1" readingOrder="2"/>
    </xf>
    <xf numFmtId="0" fontId="7" fillId="2" borderId="3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3" xfId="0" applyFont="1" applyFill="1" applyBorder="1" applyAlignment="1">
      <alignment vertical="center" wrapText="1" readingOrder="2"/>
    </xf>
    <xf numFmtId="0" fontId="4" fillId="2" borderId="30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1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7:D43" totalsRowShown="0" headerRowBorderDxfId="412" tableBorderDxfId="411">
  <autoFilter ref="B7:D43">
    <filterColumn colId="0" hiddenButton="1"/>
    <filterColumn colId="1" hiddenButton="1"/>
    <filterColumn colId="2" hiddenButton="1"/>
  </autoFilter>
  <tableColumns count="3">
    <tableColumn id="1" name="עמודה1" dataDxfId="410" dataCellStyle="Normal_2007-16618"/>
    <tableColumn id="2" name="שווי הוגן" dataDxfId="409"/>
    <tableColumn id="3" name="שעור מנכסי השקעה*" dataDxfId="40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8:K17" totalsRowShown="0" headerRowDxfId="280" dataDxfId="281" headerRowBorderDxfId="293" tableBorderDxfId="294">
  <autoFilter ref="A8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92"/>
    <tableColumn id="2" name="מספר ני&quot;ע" dataDxfId="291"/>
    <tableColumn id="3" name="זירת מסחר" dataDxfId="290"/>
    <tableColumn id="4" name="ענף מסחר" dataDxfId="289"/>
    <tableColumn id="5" name="סוג מטבע" dataDxfId="288"/>
    <tableColumn id="6" name="ערך נקוב****" dataDxfId="287"/>
    <tableColumn id="7" name="שער***" dataDxfId="286"/>
    <tableColumn id="8" name="שווי שוק" dataDxfId="285"/>
    <tableColumn id="9" name="שעור מערך נקוב מונפק" dataDxfId="284"/>
    <tableColumn id="10" name="שעור מנכסי אפיק ההשקעה" dataDxfId="283"/>
    <tableColumn id="11" name="שעור מסך נכסי השקעה**" dataDxfId="2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8:K35" totalsRowShown="0" headerRowDxfId="269" dataDxfId="270" headerRowBorderDxfId="278" tableBorderDxfId="279">
  <autoFilter ref="A8:K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7"/>
    <tableColumn id="4" name="ענף מסחר"/>
    <tableColumn id="5" name="סוג מטבע"/>
    <tableColumn id="6" name="ערך נקוב****" dataDxfId="276"/>
    <tableColumn id="7" name="שער***" dataDxfId="275"/>
    <tableColumn id="8" name="שווי שוק" dataDxfId="274"/>
    <tableColumn id="9" name="שעור מערך נקוב מונפק" dataDxfId="273"/>
    <tableColumn id="10" name="שעור מנכסי אפיק ההשקעה" dataDxfId="272"/>
    <tableColumn id="11" name="שעור מסך נכסי השקעה**" dataDxfId="2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8:J20" totalsRowShown="0" headerRowDxfId="260" dataDxfId="261" headerRowBorderDxfId="267" tableBorderDxfId="268">
  <autoFilter ref="A8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66"/>
    <tableColumn id="7" name="שער***" dataDxfId="265"/>
    <tableColumn id="8" name="שווי שוק" dataDxfId="264"/>
    <tableColumn id="9" name="שעור מנכסי אפיק ההשקעה" dataDxfId="263"/>
    <tableColumn id="10" name="שעור מסך נכסי השקעה**" dataDxfId="2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8:P39" totalsRowShown="0" headerRowDxfId="244" dataDxfId="245" headerRowBorderDxfId="258" tableBorderDxfId="259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7"/>
    <tableColumn id="4" name="דירוג"/>
    <tableColumn id="5" name="שם מדרג" dataDxfId="256"/>
    <tableColumn id="6" name="תאריך רכישה" dataDxfId="255"/>
    <tableColumn id="7" name="מח&quot;מ" dataDxfId="254"/>
    <tableColumn id="8" name="סוג מטבע"/>
    <tableColumn id="9" name="שיעור ריבית" dataDxfId="253"/>
    <tableColumn id="10" name="תשואה לפידיון" dataDxfId="252"/>
    <tableColumn id="11" name="ערך נקוב****" dataDxfId="251"/>
    <tableColumn id="12" name="שער***" dataDxfId="250"/>
    <tableColumn id="13" name="שווי שוק" dataDxfId="249"/>
    <tableColumn id="14" name="שעור מערך נקוב מונפק" dataDxfId="248"/>
    <tableColumn id="15" name="שעור מנכסי אפיק ההשקעה" dataDxfId="247"/>
    <tableColumn id="16" name="שעור מסך נכסי השקעה**" dataDxfId="24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8:O41" totalsRowShown="0" headerRowDxfId="225" dataDxfId="226" headerRowBorderDxfId="242" tableBorderDxfId="243">
  <autoFilter ref="A8:O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1"/>
    <tableColumn id="2" name="מספר ני&quot;ע" dataDxfId="240"/>
    <tableColumn id="3" name="דירוג" dataDxfId="239"/>
    <tableColumn id="4" name="שם מדרג" dataDxfId="238"/>
    <tableColumn id="5" name="תאריך רכישה" dataDxfId="237"/>
    <tableColumn id="6" name="מח&quot;מ" dataDxfId="236"/>
    <tableColumn id="7" name="סוג מטבע" dataDxfId="235"/>
    <tableColumn id="8" name="שיעור ריבית" dataDxfId="234"/>
    <tableColumn id="9" name="תשואה לפידיון" dataDxfId="233"/>
    <tableColumn id="10" name="ערך נקוב****" dataDxfId="232"/>
    <tableColumn id="11" name="שער***" dataDxfId="231"/>
    <tableColumn id="12" name="שווי הוגן" dataDxfId="230"/>
    <tableColumn id="13" name="שעור מערך נקוב מונפק" dataDxfId="229"/>
    <tableColumn id="14" name="שעור מנכסי אפיק ההשקעה" dataDxfId="228"/>
    <tableColumn id="15" name="שעור מסך נכסי השקעה**" dataDxfId="2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8:R25" totalsRowShown="0" headerRowDxfId="203" dataDxfId="204" headerRowBorderDxfId="223" tableBorderDxfId="224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2"/>
    <tableColumn id="2" name="מספר ני&quot;ע" dataDxfId="221"/>
    <tableColumn id="3" name="ספק המידע" dataDxfId="220"/>
    <tableColumn id="4" name="מספר מנפיק" dataDxfId="219"/>
    <tableColumn id="5" name="ענף מסחר" dataDxfId="218"/>
    <tableColumn id="6" name="דירוג" dataDxfId="217"/>
    <tableColumn id="7" name="שם מדרג" dataDxfId="216"/>
    <tableColumn id="8" name="תאריך רכישה" dataDxfId="215"/>
    <tableColumn id="9" name="מח&quot;מ" dataDxfId="214"/>
    <tableColumn id="10" name="סוג מטבע" dataDxfId="213"/>
    <tableColumn id="11" name="שיעור ריבית" dataDxfId="212"/>
    <tableColumn id="12" name="תשואה לפידיון" dataDxfId="211"/>
    <tableColumn id="13" name="ערך נקוב****" dataDxfId="210"/>
    <tableColumn id="14" name="שער***" dataDxfId="209"/>
    <tableColumn id="15" name="שווי הוגן" dataDxfId="208"/>
    <tableColumn id="16" name="שעור מערך נקוב מונפק" dataDxfId="207"/>
    <tableColumn id="17" name="שעור מנכסי אפיק ההשקעה" dataDxfId="206"/>
    <tableColumn id="18" name="שעור מסך נכסי השקעה**" dataDxfId="20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8:R29" totalsRowShown="0" headerRowDxfId="181" dataDxfId="182" headerRowBorderDxfId="201" tableBorderDxfId="202">
  <autoFilter ref="A8:R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0"/>
    <tableColumn id="2" name="מספר ני&quot;ע" dataDxfId="199"/>
    <tableColumn id="3" name="ספק המידע" dataDxfId="198"/>
    <tableColumn id="4" name="מספר מנפיק" dataDxfId="197"/>
    <tableColumn id="5" name="ענף מסחר" dataDxfId="196"/>
    <tableColumn id="6" name="דירוג" dataDxfId="195"/>
    <tableColumn id="7" name="שם מדרג" dataDxfId="194"/>
    <tableColumn id="8" name="תאריך רכישה" dataDxfId="193"/>
    <tableColumn id="9" name="מח&quot;מ" dataDxfId="192"/>
    <tableColumn id="10" name="סוג מטבע" dataDxfId="191"/>
    <tableColumn id="11" name="שיעור ריבית" dataDxfId="190"/>
    <tableColumn id="12" name="תשואה לפידיון" dataDxfId="189"/>
    <tableColumn id="13" name="ערך נקוב****" dataDxfId="188"/>
    <tableColumn id="14" name="שער***" dataDxfId="187"/>
    <tableColumn id="15" name="שווי הוגן" dataDxfId="186"/>
    <tableColumn id="16" name="שעור מערך נקוב מונפק" dataDxfId="185"/>
    <tableColumn id="17" name="שעור מנכסי אפיק ההשקעה" dataDxfId="184"/>
    <tableColumn id="18" name="שעור מסך נכסי השקעה**" dataDxfId="1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8:L19" totalsRowShown="0" headerRowDxfId="165" dataDxfId="166" headerRowBorderDxfId="179" tableBorderDxfId="180">
  <autoFilter ref="A8:L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8"/>
    <tableColumn id="2" name="מספר ני&quot;ע" dataDxfId="177"/>
    <tableColumn id="3" name="ספק המידע" dataDxfId="176"/>
    <tableColumn id="4" name="מספר מנפיק" dataDxfId="175"/>
    <tableColumn id="5" name="ענף מסחר" dataDxfId="174"/>
    <tableColumn id="6" name="סוג מטבע" dataDxfId="173"/>
    <tableColumn id="7" name="ערך נקוב****" dataDxfId="172"/>
    <tableColumn id="8" name="שער***" dataDxfId="171"/>
    <tableColumn id="9" name="שווי הוגן" dataDxfId="170"/>
    <tableColumn id="10" name="שעור מערך נקוב מונפק" dataDxfId="169"/>
    <tableColumn id="11" name="שעור מנכסי אפיק ההשקעה" dataDxfId="168"/>
    <tableColumn id="12" name="שעור מסך נכסי השקעה**" dataDxfId="16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8:J38" totalsRowShown="0" headerRowDxfId="155" dataDxfId="156" headerRowBorderDxfId="163" tableBorderDxfId="164">
  <autoFilter ref="A8:J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/>
    <tableColumn id="5" name="ערך נקוב****" dataDxfId="162"/>
    <tableColumn id="6" name="שער***" dataDxfId="161"/>
    <tableColumn id="7" name="שווי הוגן" dataDxfId="160"/>
    <tableColumn id="8" name="שעור מערך נקוב מונפק" dataDxfId="159"/>
    <tableColumn id="9" name="שעור מנכסי אפיק ההשקעה" dataDxfId="158"/>
    <tableColumn id="10" name="שעור מסך נכסי השקעה**" dataDxfId="1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8:K15" totalsRowShown="0" headerRowDxfId="151" headerRowBorderDxfId="153" tableBorderDxfId="154">
  <autoFilter ref="A8:K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2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5:D50" totalsRowShown="0" headerRowDxfId="407" headerRowBorderDxfId="406" tableBorderDxfId="405" headerRowCellStyle="Normal_2007-16618">
  <autoFilter ref="C45:D50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8:K33" totalsRowShown="0" headerRowDxfId="140" dataDxfId="141" headerRowBorderDxfId="149" tableBorderDxfId="150">
  <autoFilter ref="A8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8"/>
    <tableColumn id="6" name="ערך נקוב****" dataDxfId="147"/>
    <tableColumn id="7" name="שער***" dataDxfId="146"/>
    <tableColumn id="8" name="שווי הוגן" dataDxfId="145"/>
    <tableColumn id="9" name="שעור מערך נקוב מונפק" dataDxfId="144"/>
    <tableColumn id="10" name="שעור מנכסי אפיק ההשקעה" dataDxfId="143"/>
    <tableColumn id="11" name="שעור מסך נכסי השקעה**" dataDxfId="1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8:J33" totalsRowShown="0" headerRowDxfId="130" dataDxfId="131" headerRowBorderDxfId="138" tableBorderDxfId="139">
  <autoFilter ref="A8:J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7"/>
    <tableColumn id="6" name="ערך נקוב****" dataDxfId="136"/>
    <tableColumn id="7" name="שער***" dataDxfId="135"/>
    <tableColumn id="8" name="שווי הוגן" dataDxfId="134"/>
    <tableColumn id="9" name="שעור מנכסי אפיק ההשקעה" dataDxfId="133"/>
    <tableColumn id="10" name="שעור מסך נכסי השקעה**" dataDxfId="1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8:P39" totalsRowShown="0" headerRowDxfId="114" dataDxfId="115" headerRowBorderDxfId="128" tableBorderDxfId="129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7"/>
    <tableColumn id="4" name="דירוג"/>
    <tableColumn id="5" name="שם מדרג" dataDxfId="126"/>
    <tableColumn id="6" name="תאריך רכישה" dataDxfId="125"/>
    <tableColumn id="7" name="מח&quot;מ" dataDxfId="124"/>
    <tableColumn id="8" name="סוג מטבע"/>
    <tableColumn id="9" name="שיעור ריבית" dataDxfId="123"/>
    <tableColumn id="10" name="תשואה לפידיון" dataDxfId="122"/>
    <tableColumn id="11" name="ערך נקוב****" dataDxfId="121"/>
    <tableColumn id="12" name="שער***" dataDxfId="120"/>
    <tableColumn id="13" name="שווי הוגן" dataDxfId="119"/>
    <tableColumn id="14" name="שעור מערך נקוב מונפק" dataDxfId="118"/>
    <tableColumn id="15" name="שעור מנכסי אפיק ההשקעה" dataDxfId="117"/>
    <tableColumn id="16" name="שעור מסך נכסי השקעה**" dataDxfId="1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7:P50" totalsRowShown="0" headerRowDxfId="98" dataDxfId="99" headerRowBorderDxfId="112" tableBorderDxfId="113">
  <autoFilter ref="A7:P5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קונסורציום כן/לא" dataDxfId="111"/>
    <tableColumn id="3" name="מספר ני&quot;ע"/>
    <tableColumn id="4" name="מספר מנפיק" dataDxfId="110"/>
    <tableColumn id="5" name="דירוג"/>
    <tableColumn id="6" name="תאריך רכישה" dataDxfId="109"/>
    <tableColumn id="7" name="שם מדרג" dataDxfId="108"/>
    <tableColumn id="8" name="מח&quot;מ" dataDxfId="107"/>
    <tableColumn id="9" name="סוג מטבע"/>
    <tableColumn id="10" name="שיעור ריבית ממוצע" dataDxfId="106"/>
    <tableColumn id="11" name="תשואה לפידיון" dataDxfId="105"/>
    <tableColumn id="12" name="ערך נקוב****" dataDxfId="104"/>
    <tableColumn id="13" name="שער***" dataDxfId="103"/>
    <tableColumn id="14" name="שווי הוגן" dataDxfId="102"/>
    <tableColumn id="15" name="שעור מנכסי אפיק ההשקעה" dataDxfId="101"/>
    <tableColumn id="16" name="שעור מסך נכסי השקעה**" dataDxfId="1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7:N23" totalsRowShown="0" headerRowDxfId="84" dataDxfId="85" headerRowBorderDxfId="96" tableBorderDxfId="97">
  <autoFilter ref="A7:N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5"/>
    <tableColumn id="4" name="דירוג"/>
    <tableColumn id="5" name="שם מדרג" dataDxfId="94"/>
    <tableColumn id="6" name="מח&quot;מ" dataDxfId="93"/>
    <tableColumn id="7" name="סוג מטבע"/>
    <tableColumn id="8" name="תנאי ושיעור ריבית" dataDxfId="92"/>
    <tableColumn id="9" name="תשואה לפידיון" dataDxfId="91"/>
    <tableColumn id="10" name="ערך נקוב****" dataDxfId="90"/>
    <tableColumn id="11" name="שער***" dataDxfId="89"/>
    <tableColumn id="12" name="שווי הוגן" dataDxfId="88"/>
    <tableColumn id="13" name="שעור מנכסי אפיק ההשקעה" dataDxfId="87"/>
    <tableColumn id="14" name="שעור מסך נכסי השקעה**" dataDxfId="8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7:I20" totalsRowShown="0" headerRowDxfId="71" dataDxfId="72" headerRowBorderDxfId="82" tableBorderDxfId="83">
  <autoFilter ref="A7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81"/>
    <tableColumn id="2" name="תאריך שערוך אחרון" dataDxfId="80"/>
    <tableColumn id="3" name="אופי הנכס" dataDxfId="79"/>
    <tableColumn id="4" name="שעור תשואה במהלך התקופה" dataDxfId="78"/>
    <tableColumn id="5" name="סוג מטבע" dataDxfId="77"/>
    <tableColumn id="6" name="שווי משוערך" dataDxfId="76"/>
    <tableColumn id="7" name="שעור מנכסי אפיק ההשקעה" dataDxfId="75"/>
    <tableColumn id="8" name="שעור מסך נכסי השקעה" dataDxfId="74"/>
    <tableColumn id="9" name="כתובת הנכס" dataDxfId="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7:J14" totalsRowShown="0" headerRowDxfId="66" headerRowBorderDxfId="69" tableBorderDxfId="70" headerRowCellStyle="Normal_2007-16618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8"/>
    <tableColumn id="3" name="דירוג"/>
    <tableColumn id="4" name="שם המדרג" dataDxfId="67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7:J14" totalsRowShown="0" headerRowDxfId="62" headerRowBorderDxfId="64" tableBorderDxfId="65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3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7:C18" totalsRowShown="0" headerRowBorderDxfId="60" tableBorderDxfId="61">
  <autoFilter ref="A7:C18">
    <filterColumn colId="0" hiddenButton="1"/>
    <filterColumn colId="1" hiddenButton="1"/>
    <filterColumn colId="2" hiddenButton="1"/>
  </autoFilter>
  <tableColumns count="3">
    <tableColumn id="1" name="שם המנפיק/שם נייר ערך" dataDxfId="59"/>
    <tableColumn id="2" name="סכום ההתחייבות" dataDxfId="58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7:O24" totalsRowShown="0" headerRowDxfId="38" dataDxfId="39" headerRowBorderDxfId="55" tableBorderDxfId="56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7:K35" totalsRowShown="0" headerRowDxfId="390" dataDxfId="391" headerRowBorderDxfId="403" tableBorderDxfId="404">
  <autoFilter ref="A7:K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02"/>
    <tableColumn id="2" name="מספר ני&quot;ע" dataDxfId="401"/>
    <tableColumn id="3" name="מספר מנפיק" dataDxfId="400"/>
    <tableColumn id="4" name="דירוג" dataDxfId="399"/>
    <tableColumn id="5" name="שם מדרג" dataDxfId="398"/>
    <tableColumn id="6" name="סוג מטבע" dataDxfId="397"/>
    <tableColumn id="7" name="שיעור ריבית" dataDxfId="396"/>
    <tableColumn id="8" name="תשואה לפידיון" dataDxfId="395"/>
    <tableColumn id="9" name="שווי שוק" dataDxfId="394"/>
    <tableColumn id="10" name="שעור מנכסי אפיק ההשקעה" dataDxfId="393"/>
    <tableColumn id="11" name="שעור מסך נכסי השקעה" dataDxfId="39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7:O24" totalsRowShown="0" headerRowDxfId="19" dataDxfId="20" headerRowBorderDxfId="36" tableBorderDxfId="37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7:O24" totalsRowShown="0" headerRowDxfId="0" dataDxfId="1" headerRowBorderDxfId="17" tableBorderDxfId="18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8:Q29" totalsRowShown="0" headerRowDxfId="369" dataDxfId="370" headerRowBorderDxfId="388" tableBorderDxfId="389">
  <autoFilter ref="A8:Q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87"/>
    <tableColumn id="2" name="מספר ני&quot;ע" dataDxfId="386"/>
    <tableColumn id="3" name="זירת מסחר" dataDxfId="385"/>
    <tableColumn id="4" name="דירוג" dataDxfId="384"/>
    <tableColumn id="5" name="שם מדרג" dataDxfId="383"/>
    <tableColumn id="6" name="תאריך רכישה" dataDxfId="382"/>
    <tableColumn id="7" name="מח&quot;מ" dataDxfId="381"/>
    <tableColumn id="8" name="סוג מטבע" dataDxfId="380"/>
    <tableColumn id="9" name="שיעור ריבית" dataDxfId="379"/>
    <tableColumn id="10" name="תשואה לפידיון" dataDxfId="378"/>
    <tableColumn id="11" name="ערך נקוב****" dataDxfId="377"/>
    <tableColumn id="12" name="שער***" dataDxfId="376"/>
    <tableColumn id="13" name="פדיון/ריבית/דיבידנד לקבל*****  " dataDxfId="375"/>
    <tableColumn id="14" name="שווי שוק" dataDxfId="374"/>
    <tableColumn id="15" name="שעור מערך נקוב**** מונפק" dataDxfId="373"/>
    <tableColumn id="16" name="שעור מנכסי אפיק ההשקעה" dataDxfId="372"/>
    <tableColumn id="17" name="שעור מסך נכסי השקעה**" dataDxfId="3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8:T23" totalsRowShown="0" headerRowDxfId="345" dataDxfId="346" headerRowBorderDxfId="367" tableBorderDxfId="368">
  <autoFilter ref="A8:T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66"/>
    <tableColumn id="2" name="מספר ני&quot;ע" dataDxfId="365"/>
    <tableColumn id="3" name="זירת מסחר" dataDxfId="364"/>
    <tableColumn id="4" name="ספק מידע" dataDxfId="363"/>
    <tableColumn id="5" name="מספר מנפיק" dataDxfId="362"/>
    <tableColumn id="6" name="ענף מסחר" dataDxfId="361"/>
    <tableColumn id="7" name="דירוג" dataDxfId="360"/>
    <tableColumn id="8" name="שם מדרג" dataDxfId="359"/>
    <tableColumn id="9" name="תאריך רכישה" dataDxfId="358"/>
    <tableColumn id="10" name="מח&quot;מ" dataDxfId="357"/>
    <tableColumn id="11" name="סוג מטבע" dataDxfId="356"/>
    <tableColumn id="12" name="שיעור ריבית" dataDxfId="355"/>
    <tableColumn id="13" name="תשואה לפידיון" dataDxfId="354"/>
    <tableColumn id="14" name="ערך נקוב****" dataDxfId="353"/>
    <tableColumn id="15" name="שער***" dataDxfId="352"/>
    <tableColumn id="16" name="פדיון/ריבית/דיבידנד לקבל*****  " dataDxfId="351"/>
    <tableColumn id="17" name="שווי שוק" dataDxfId="350"/>
    <tableColumn id="18" name="שעור מערך נקוב מונפק" dataDxfId="349"/>
    <tableColumn id="19" name="שעור מנכסי אפיק ההשקעה" dataDxfId="348"/>
    <tableColumn id="20" name="שעור מסך נכסי השקעה**" dataDxfId="34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8:T72" totalsRowShown="0" headerRowDxfId="331" dataDxfId="332" headerRowBorderDxfId="343" tableBorderDxfId="344">
  <autoFilter ref="A8:T7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דירוג"/>
    <tableColumn id="8" name="שם מדרג"/>
    <tableColumn id="9" name="תאריך רכישה"/>
    <tableColumn id="10" name="מח&quot;מ" dataDxfId="342"/>
    <tableColumn id="11" name="סוג מטבע"/>
    <tableColumn id="12" name="שיעור ריבית" dataDxfId="341"/>
    <tableColumn id="13" name="תשואה לפידיון" dataDxfId="340"/>
    <tableColumn id="14" name="ערך נקוב****" dataDxfId="339"/>
    <tableColumn id="15" name="שער***" dataDxfId="338"/>
    <tableColumn id="16" name="פדיון/ריבית/דיבידנד לקבל*****  " dataDxfId="337"/>
    <tableColumn id="17" name="שווי שוק" dataDxfId="336"/>
    <tableColumn id="18" name="שעור מערך נקוב מונפק" dataDxfId="335"/>
    <tableColumn id="19" name="שעור מנכסי אפיק ההשקעה" dataDxfId="334"/>
    <tableColumn id="20" name="שעור מסך נכסי השקעה**" dataDxfId="3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8:N88" totalsRowShown="0" headerRowDxfId="320" dataDxfId="321" headerRowBorderDxfId="329" tableBorderDxfId="330">
  <autoFilter ref="A8:N8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8"/>
    <tableColumn id="9" name="שער***" dataDxfId="327"/>
    <tableColumn id="10" name="פדיון/ריבית/דיבידנד לקבל*****  " dataDxfId="326"/>
    <tableColumn id="11" name="שווי שוק" dataDxfId="325"/>
    <tableColumn id="12" name="שעור מערך נקוב מונפק" dataDxfId="324"/>
    <tableColumn id="13" name="שעור מנכסי אפיק ההשקעה" dataDxfId="323"/>
    <tableColumn id="14" name="שעור מסך נכסי השקעה**" dataDxfId="3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8:M56" totalsRowShown="0" headerRowDxfId="308" dataDxfId="309" headerRowBorderDxfId="318" tableBorderDxfId="319">
  <autoFilter ref="A8:M5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7"/>
    <tableColumn id="4" name="מספר מנפיק" dataDxfId="316"/>
    <tableColumn id="5" name="ענף מסחר"/>
    <tableColumn id="6" name="סוג מטבע"/>
    <tableColumn id="7" name="ערך נקוב****" dataDxfId="315"/>
    <tableColumn id="8" name="שער***" dataDxfId="314"/>
    <tableColumn id="9" name="פדיון/ריבית/דיבידנד לקבל*****  "/>
    <tableColumn id="10" name="שווי שוק" dataDxfId="313"/>
    <tableColumn id="11" name="שעור מערך נקוב מונפק" dataDxfId="312"/>
    <tableColumn id="12" name="שעור מנכסי אפיק ההשקעה" dataDxfId="311"/>
    <tableColumn id="13" name="שעור מסך נכסי השקעה**" dataDxfId="3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8:N29" totalsRowShown="0" headerRowDxfId="295" dataDxfId="296" headerRowBorderDxfId="306" tableBorderDxfId="307">
  <autoFilter ref="A8:N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05"/>
    <tableColumn id="4" name="מספר מנפיק" dataDxfId="304"/>
    <tableColumn id="5" name="ענף מסחר"/>
    <tableColumn id="6" name="דירוג"/>
    <tableColumn id="7" name="שם מדרג" dataDxfId="303"/>
    <tableColumn id="8" name="סוג מטבע"/>
    <tableColumn id="9" name="ערך נקוב****" dataDxfId="302"/>
    <tableColumn id="10" name="שער***" dataDxfId="301"/>
    <tableColumn id="11" name="שווי שוק" dataDxfId="300"/>
    <tableColumn id="12" name="שעור מערך נקוב מונפק" dataDxfId="299"/>
    <tableColumn id="13" name="שעור מנכסי אפיק ההשקעה" dataDxfId="298"/>
    <tableColumn id="14" name="שעור מסך נכסי השקעה**" dataDxfId="29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0"/>
  <sheetViews>
    <sheetView rightToLeft="1" topLeftCell="A22" workbookViewId="0">
      <selection activeCell="C46" sqref="C46"/>
    </sheetView>
  </sheetViews>
  <sheetFormatPr defaultColWidth="0" defaultRowHeight="18" zeroHeight="1"/>
  <cols>
    <col min="1" max="1" width="27.285156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  <c r="C2" t="s">
        <v>196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63" t="s">
        <v>199</v>
      </c>
      <c r="C5" t="s">
        <v>200</v>
      </c>
    </row>
    <row r="6" spans="1:36" ht="26.25" customHeight="1">
      <c r="B6" s="75" t="s">
        <v>4</v>
      </c>
      <c r="C6" s="76"/>
      <c r="D6" s="77"/>
    </row>
    <row r="7" spans="1:36" s="3" customFormat="1">
      <c r="B7" s="40" t="s">
        <v>1027</v>
      </c>
      <c r="C7" s="78" t="s">
        <v>5</v>
      </c>
      <c r="D7" s="79" t="s">
        <v>193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51" t="s">
        <v>6</v>
      </c>
      <c r="D8" s="52" t="s">
        <v>7</v>
      </c>
      <c r="AJ8" s="5" t="s">
        <v>8</v>
      </c>
    </row>
    <row r="9" spans="1:36" s="6" customFormat="1" ht="18" customHeight="1">
      <c r="B9" s="55"/>
      <c r="C9" s="54" t="s">
        <v>9</v>
      </c>
      <c r="D9" s="53" t="s">
        <v>10</v>
      </c>
      <c r="AJ9" s="5" t="s">
        <v>11</v>
      </c>
    </row>
    <row r="10" spans="1:36" s="6" customFormat="1" ht="18" customHeight="1">
      <c r="B10" s="56" t="s">
        <v>12</v>
      </c>
      <c r="C10" s="48"/>
      <c r="D10" s="49"/>
      <c r="AJ10" s="8"/>
    </row>
    <row r="11" spans="1:36">
      <c r="A11" s="9" t="s">
        <v>999</v>
      </c>
      <c r="B11" s="57" t="s">
        <v>13</v>
      </c>
      <c r="C11" s="64">
        <v>3549.1104311200002</v>
      </c>
      <c r="D11" s="65">
        <v>5.1799999999999999E-2</v>
      </c>
    </row>
    <row r="12" spans="1:36">
      <c r="B12" s="57" t="s">
        <v>14</v>
      </c>
      <c r="C12" s="50"/>
      <c r="D12" s="50"/>
    </row>
    <row r="13" spans="1:36">
      <c r="A13" s="9" t="s">
        <v>1000</v>
      </c>
      <c r="B13" s="58" t="s">
        <v>15</v>
      </c>
      <c r="C13" s="66">
        <v>670.20179159999998</v>
      </c>
      <c r="D13" s="67">
        <v>9.7999999999999997E-3</v>
      </c>
    </row>
    <row r="14" spans="1:36">
      <c r="A14" s="9" t="s">
        <v>1001</v>
      </c>
      <c r="B14" s="58" t="s">
        <v>16</v>
      </c>
      <c r="C14" s="66">
        <v>0</v>
      </c>
      <c r="D14" s="67">
        <v>0</v>
      </c>
    </row>
    <row r="15" spans="1:36">
      <c r="A15" s="9" t="s">
        <v>1002</v>
      </c>
      <c r="B15" s="58" t="s">
        <v>17</v>
      </c>
      <c r="C15" s="66">
        <v>7106.7859016922002</v>
      </c>
      <c r="D15" s="67">
        <v>0.1037</v>
      </c>
    </row>
    <row r="16" spans="1:36">
      <c r="A16" s="9" t="s">
        <v>766</v>
      </c>
      <c r="B16" s="58" t="s">
        <v>18</v>
      </c>
      <c r="C16" s="66">
        <v>12100.22573242</v>
      </c>
      <c r="D16" s="67">
        <v>0.17649999999999999</v>
      </c>
    </row>
    <row r="17" spans="1:4">
      <c r="A17" s="9" t="s">
        <v>1003</v>
      </c>
      <c r="B17" s="58" t="s">
        <v>19</v>
      </c>
      <c r="C17" s="66">
        <v>10047.768484759999</v>
      </c>
      <c r="D17" s="67">
        <v>0.14660000000000001</v>
      </c>
    </row>
    <row r="18" spans="1:4">
      <c r="A18" s="9" t="s">
        <v>1004</v>
      </c>
      <c r="B18" s="58" t="s">
        <v>20</v>
      </c>
      <c r="C18" s="66">
        <v>332.37656145120002</v>
      </c>
      <c r="D18" s="67">
        <v>4.7999999999999996E-3</v>
      </c>
    </row>
    <row r="19" spans="1:4">
      <c r="A19" s="9" t="s">
        <v>1005</v>
      </c>
      <c r="B19" s="58" t="s">
        <v>21</v>
      </c>
      <c r="C19" s="66">
        <v>0</v>
      </c>
      <c r="D19" s="67">
        <v>0</v>
      </c>
    </row>
    <row r="20" spans="1:4">
      <c r="A20" s="9" t="s">
        <v>1006</v>
      </c>
      <c r="B20" s="58" t="s">
        <v>22</v>
      </c>
      <c r="C20" s="66">
        <v>55.095686000000001</v>
      </c>
      <c r="D20" s="67">
        <v>8.0000000000000004E-4</v>
      </c>
    </row>
    <row r="21" spans="1:4">
      <c r="A21" s="9" t="s">
        <v>1007</v>
      </c>
      <c r="B21" s="58" t="s">
        <v>23</v>
      </c>
      <c r="C21" s="66">
        <v>423.87642397356319</v>
      </c>
      <c r="D21" s="67">
        <v>6.1999999999999998E-3</v>
      </c>
    </row>
    <row r="22" spans="1:4">
      <c r="A22" s="9" t="s">
        <v>1008</v>
      </c>
      <c r="B22" s="58" t="s">
        <v>24</v>
      </c>
      <c r="C22" s="66">
        <v>0</v>
      </c>
      <c r="D22" s="67">
        <v>0</v>
      </c>
    </row>
    <row r="23" spans="1:4">
      <c r="B23" s="57" t="s">
        <v>25</v>
      </c>
      <c r="C23" s="50"/>
      <c r="D23" s="50"/>
    </row>
    <row r="24" spans="1:4">
      <c r="A24" s="9" t="s">
        <v>1009</v>
      </c>
      <c r="B24" s="58" t="s">
        <v>26</v>
      </c>
      <c r="C24" s="66">
        <v>26845.854918640609</v>
      </c>
      <c r="D24" s="67">
        <v>0.3916</v>
      </c>
    </row>
    <row r="25" spans="1:4">
      <c r="A25" s="9" t="s">
        <v>1010</v>
      </c>
      <c r="B25" s="58" t="s">
        <v>27</v>
      </c>
      <c r="C25" s="66">
        <v>0</v>
      </c>
      <c r="D25" s="67">
        <v>0</v>
      </c>
    </row>
    <row r="26" spans="1:4">
      <c r="A26" s="9" t="s">
        <v>1011</v>
      </c>
      <c r="B26" s="58" t="s">
        <v>17</v>
      </c>
      <c r="C26" s="66">
        <v>316.5861035942109</v>
      </c>
      <c r="D26" s="67">
        <v>4.5999999999999999E-3</v>
      </c>
    </row>
    <row r="27" spans="1:4">
      <c r="A27" s="9" t="s">
        <v>1012</v>
      </c>
      <c r="B27" s="58" t="s">
        <v>28</v>
      </c>
      <c r="C27" s="66">
        <v>450.81453651800001</v>
      </c>
      <c r="D27" s="67">
        <v>6.6E-3</v>
      </c>
    </row>
    <row r="28" spans="1:4">
      <c r="A28" s="9" t="s">
        <v>1013</v>
      </c>
      <c r="B28" s="58" t="s">
        <v>29</v>
      </c>
      <c r="C28" s="66">
        <v>4678.7500280961412</v>
      </c>
      <c r="D28" s="67">
        <v>6.8199999999999997E-2</v>
      </c>
    </row>
    <row r="29" spans="1:4">
      <c r="A29" s="9" t="s">
        <v>1014</v>
      </c>
      <c r="B29" s="58" t="s">
        <v>30</v>
      </c>
      <c r="C29" s="66">
        <v>0</v>
      </c>
      <c r="D29" s="67">
        <v>0</v>
      </c>
    </row>
    <row r="30" spans="1:4">
      <c r="A30" s="9" t="s">
        <v>1015</v>
      </c>
      <c r="B30" s="58" t="s">
        <v>31</v>
      </c>
      <c r="C30" s="66">
        <v>0</v>
      </c>
      <c r="D30" s="67">
        <v>0</v>
      </c>
    </row>
    <row r="31" spans="1:4">
      <c r="A31" s="9" t="s">
        <v>1016</v>
      </c>
      <c r="B31" s="58" t="s">
        <v>32</v>
      </c>
      <c r="C31" s="66">
        <v>77.982668141459314</v>
      </c>
      <c r="D31" s="67">
        <v>1.1000000000000001E-3</v>
      </c>
    </row>
    <row r="32" spans="1:4">
      <c r="A32" s="9" t="s">
        <v>1017</v>
      </c>
      <c r="B32" s="58" t="s">
        <v>33</v>
      </c>
      <c r="C32" s="66">
        <v>0</v>
      </c>
      <c r="D32" s="67">
        <v>0</v>
      </c>
    </row>
    <row r="33" spans="1:4">
      <c r="A33" s="9" t="s">
        <v>1018</v>
      </c>
      <c r="B33" s="57" t="s">
        <v>34</v>
      </c>
      <c r="C33" s="66">
        <v>1901.8252037643767</v>
      </c>
      <c r="D33" s="67">
        <v>2.7699999999999999E-2</v>
      </c>
    </row>
    <row r="34" spans="1:4">
      <c r="A34" s="9" t="s">
        <v>1019</v>
      </c>
      <c r="B34" s="57" t="s">
        <v>35</v>
      </c>
      <c r="C34" s="66">
        <v>0</v>
      </c>
      <c r="D34" s="67">
        <v>0</v>
      </c>
    </row>
    <row r="35" spans="1:4">
      <c r="A35" s="9" t="s">
        <v>1020</v>
      </c>
      <c r="B35" s="57" t="s">
        <v>36</v>
      </c>
      <c r="C35" s="66">
        <v>0</v>
      </c>
      <c r="D35" s="67">
        <v>0</v>
      </c>
    </row>
    <row r="36" spans="1:4">
      <c r="A36" s="9" t="s">
        <v>1021</v>
      </c>
      <c r="B36" s="57" t="s">
        <v>37</v>
      </c>
      <c r="C36" s="66">
        <v>0</v>
      </c>
      <c r="D36" s="67">
        <v>0</v>
      </c>
    </row>
    <row r="37" spans="1:4">
      <c r="A37" s="9" t="s">
        <v>1022</v>
      </c>
      <c r="B37" s="57" t="s">
        <v>38</v>
      </c>
      <c r="C37" s="66">
        <v>0</v>
      </c>
      <c r="D37" s="67">
        <v>0</v>
      </c>
    </row>
    <row r="38" spans="1:4">
      <c r="A38" s="9"/>
      <c r="B38" s="59" t="s">
        <v>39</v>
      </c>
      <c r="C38" s="50"/>
      <c r="D38" s="50"/>
    </row>
    <row r="39" spans="1:4">
      <c r="A39" s="9" t="s">
        <v>1023</v>
      </c>
      <c r="B39" s="60" t="s">
        <v>40</v>
      </c>
      <c r="C39" s="66">
        <v>0</v>
      </c>
      <c r="D39" s="67">
        <v>0</v>
      </c>
    </row>
    <row r="40" spans="1:4">
      <c r="A40" s="9" t="s">
        <v>1024</v>
      </c>
      <c r="B40" s="60" t="s">
        <v>41</v>
      </c>
      <c r="C40" s="66">
        <v>0</v>
      </c>
      <c r="D40" s="67">
        <v>0</v>
      </c>
    </row>
    <row r="41" spans="1:4">
      <c r="A41" s="9" t="s">
        <v>1025</v>
      </c>
      <c r="B41" s="60" t="s">
        <v>42</v>
      </c>
      <c r="C41" s="66">
        <v>0</v>
      </c>
      <c r="D41" s="67">
        <v>0</v>
      </c>
    </row>
    <row r="42" spans="1:4">
      <c r="B42" s="60" t="s">
        <v>43</v>
      </c>
      <c r="C42" s="66">
        <v>68557.254471771754</v>
      </c>
      <c r="D42" s="67">
        <v>1</v>
      </c>
    </row>
    <row r="43" spans="1:4">
      <c r="A43" s="9" t="s">
        <v>1026</v>
      </c>
      <c r="B43" s="61" t="s">
        <v>44</v>
      </c>
      <c r="C43" s="66">
        <v>2655.6649250154146</v>
      </c>
      <c r="D43" s="67">
        <f>C43/C11</f>
        <v>0.74826212837152006</v>
      </c>
    </row>
    <row r="44" spans="1:4">
      <c r="B44" s="10" t="s">
        <v>201</v>
      </c>
    </row>
    <row r="45" spans="1:4">
      <c r="C45" s="80" t="s">
        <v>45</v>
      </c>
      <c r="D45" s="79" t="s">
        <v>46</v>
      </c>
    </row>
    <row r="46" spans="1:4">
      <c r="C46" s="12" t="s">
        <v>9</v>
      </c>
      <c r="D46" s="12" t="s">
        <v>10</v>
      </c>
    </row>
    <row r="47" spans="1:4">
      <c r="C47" t="s">
        <v>202</v>
      </c>
      <c r="D47">
        <v>3.5068000000000001</v>
      </c>
    </row>
    <row r="48" spans="1:4">
      <c r="C48" t="s">
        <v>112</v>
      </c>
      <c r="D48">
        <v>3.8050000000000002</v>
      </c>
    </row>
    <row r="49" spans="3:4">
      <c r="C49" t="s">
        <v>108</v>
      </c>
      <c r="D49">
        <v>3.4820000000000002</v>
      </c>
    </row>
    <row r="50" spans="3:4">
      <c r="C50" t="s">
        <v>115</v>
      </c>
      <c r="D50">
        <v>4.28</v>
      </c>
    </row>
  </sheetData>
  <hyperlinks>
    <hyperlink ref="A11" location="מזומנים!A1" display="מזומנים"/>
    <hyperlink ref="A13" location="'תעודות התחייבות ממשלתיות'!A1" display="תעודות התחייבות ממשלתיות"/>
    <hyperlink ref="A14:A17" location="מזומנים!A1" display="◄"/>
    <hyperlink ref="A18" location="'קרנות נאמנות'!A1" display="קרנות נאמנות"/>
    <hyperlink ref="A19:A22" location="מזומנים!A1" display="◄"/>
    <hyperlink ref="A24" location="'לא סחיר- תעודות התחייבות ממשלתי'!WPrint_Area_W" display="לא סחיר- תעודות התחייבות ממשלתי"/>
    <hyperlink ref="A25:A32" location="מזומנים!A1" display="◄"/>
    <hyperlink ref="A33" location="הלוואות!A1" display="הלוואות"/>
    <hyperlink ref="A34:A37" location="מזומנים!A1" display="◄"/>
    <hyperlink ref="A14" location="'תעודות חוב מסחריות '!A1" display="תעודות חוב מסחריות"/>
    <hyperlink ref="A15" location="'אג&quot;ח קונצרני'!A1" display="אג&quot;ח קונצרני"/>
    <hyperlink ref="A16" location="מניות!A1" display="מניות"/>
    <hyperlink ref="A17" location="'תעודות סל'!A1" display="תעודות סל"/>
    <hyperlink ref="A19" location="'כתבי אופציה'!A1" display="כתבי אופציה"/>
    <hyperlink ref="A20" location="אופציות!A1" display="אופציות"/>
    <hyperlink ref="A21" location="'חוזים עתידיים'!A1" display="חוזים עתידיים"/>
    <hyperlink ref="A22" location="'מוצרים מובנים'!A1" display="מוצרים מובנים"/>
    <hyperlink ref="A25" location="'לא סחיר - תעודות חוב מסחריות'!WPrint_Area_W" display="לא סחיר - תעודות חוב מסחריות"/>
    <hyperlink ref="A26" location="'לא סחיר - אג&quot;ח קונצרני'!A1" display="לא סחיר - אג&quot;ח קונצרני"/>
    <hyperlink ref="A27" location="'לא סחיר - מניות'!A1" display="לא סחיר - מניות"/>
    <hyperlink ref="A28" location="'לא סחיר - קרנות השקעה'!A1" display="לא סחיר - קרנות השקעה"/>
    <hyperlink ref="A29" location="'לא סחיר - כתבי אופציה'!A1" display="לא סחיר - כתבי אופציה"/>
    <hyperlink ref="A30" location="'לא סחיר - אופציות'!A1" display="לא סחיר - אופציות"/>
    <hyperlink ref="A31" location="'לא סחיר - חוזים עתידיים'!A1" display="לא סחיר - חוזים עתידיים"/>
    <hyperlink ref="A32" location="'לא סחיר - מוצרים מובנים'!A1" display="לא סחיר - מוצרים מובנים"/>
    <hyperlink ref="A34" location="'פקדונות מעל 3 חודשים'!A1" display="פקדונות מעל 3 חודשים"/>
    <hyperlink ref="A35" location="'זכויות מקרקעין'!A1" display="זכויות מקרקעין"/>
    <hyperlink ref="A37" location="'השקעות אחרות '!A1" display="השקעות אחרות"/>
    <hyperlink ref="A43" location="'יתרת התחייבות להשקעה'!A1" display="יתרת התחייבות להשקעה"/>
    <hyperlink ref="A36" location="'השקעה בחברות מוחזקות'!A1" display="השקעה בחברות מוחזקות"/>
    <hyperlink ref="A39" location="'עלות מתואמת אג&quot;ח קונצרני סחיר'!A1" display="עלות מתואמת אג&quot;ח קונצרני סחיר"/>
    <hyperlink ref="A40" location="'עלות מתואמת אג&quot;ח קונצרני ל.סחיר'!A1" display="עלות מתואמת אג&quot;ח קונצרני ל.סחיר"/>
    <hyperlink ref="A41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E24" workbookViewId="0">
      <selection activeCell="L24" sqref="L1:XFD1048576"/>
    </sheetView>
  </sheetViews>
  <sheetFormatPr defaultColWidth="0" defaultRowHeight="18" zeroHeight="1"/>
  <cols>
    <col min="1" max="1" width="38.42578125" style="13" customWidth="1"/>
    <col min="2" max="2" width="31.5703125" style="13" bestFit="1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195</v>
      </c>
    </row>
    <row r="2" spans="1:60">
      <c r="A2" s="2" t="s">
        <v>1</v>
      </c>
      <c r="B2" t="s">
        <v>196</v>
      </c>
    </row>
    <row r="3" spans="1:60">
      <c r="A3" s="2" t="s">
        <v>2</v>
      </c>
      <c r="B3" t="s">
        <v>197</v>
      </c>
    </row>
    <row r="4" spans="1:60">
      <c r="A4" s="2" t="s">
        <v>3</v>
      </c>
      <c r="B4" t="s">
        <v>198</v>
      </c>
    </row>
    <row r="5" spans="1:60">
      <c r="A5" s="63" t="s">
        <v>199</v>
      </c>
      <c r="B5" t="s">
        <v>200</v>
      </c>
    </row>
    <row r="6" spans="1:60" ht="26.25" customHeight="1">
      <c r="A6" s="98" t="s">
        <v>68</v>
      </c>
      <c r="B6" s="99"/>
      <c r="C6" s="99"/>
      <c r="D6" s="99"/>
      <c r="E6" s="99"/>
      <c r="F6" s="99"/>
      <c r="G6" s="99"/>
      <c r="H6" s="99"/>
      <c r="I6" s="99"/>
      <c r="J6" s="99"/>
      <c r="K6" s="100"/>
    </row>
    <row r="7" spans="1:60" ht="26.25" customHeight="1">
      <c r="A7" s="98" t="s">
        <v>100</v>
      </c>
      <c r="B7" s="99"/>
      <c r="C7" s="99"/>
      <c r="D7" s="99"/>
      <c r="E7" s="99"/>
      <c r="F7" s="99"/>
      <c r="G7" s="99"/>
      <c r="H7" s="99"/>
      <c r="I7" s="99"/>
      <c r="J7" s="99"/>
      <c r="K7" s="100"/>
      <c r="BH7" s="16"/>
    </row>
    <row r="8" spans="1:60" s="16" customFormat="1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73</v>
      </c>
      <c r="J8" s="41" t="s">
        <v>57</v>
      </c>
      <c r="K8" s="42" t="s">
        <v>185</v>
      </c>
      <c r="L8" s="14"/>
      <c r="BD8" s="14"/>
      <c r="BE8" s="14"/>
    </row>
    <row r="9" spans="1:60" s="16" customFormat="1" ht="20.25">
      <c r="A9" s="17"/>
      <c r="B9" s="25"/>
      <c r="C9" s="25"/>
      <c r="D9" s="25"/>
      <c r="E9" s="25"/>
      <c r="F9" s="18" t="s">
        <v>186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C9" s="14"/>
      <c r="BD9" s="14"/>
      <c r="BE9" s="14"/>
      <c r="BG9" s="20"/>
    </row>
    <row r="10" spans="1:6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BC10" s="14"/>
      <c r="BD10" s="16"/>
      <c r="BE10" s="14"/>
    </row>
    <row r="11" spans="1:60" s="20" customFormat="1" ht="18" customHeight="1">
      <c r="A11" s="21" t="s">
        <v>101</v>
      </c>
      <c r="B11" s="7"/>
      <c r="C11" s="7"/>
      <c r="D11" s="7"/>
      <c r="E11" s="7"/>
      <c r="F11" s="64">
        <v>300</v>
      </c>
      <c r="G11" s="7"/>
      <c r="H11" s="64">
        <v>55.095686000000001</v>
      </c>
      <c r="I11" s="22"/>
      <c r="J11" s="65">
        <v>1</v>
      </c>
      <c r="K11" s="65">
        <v>8.0000000000000004E-4</v>
      </c>
      <c r="BC11" s="14"/>
      <c r="BD11" s="16"/>
      <c r="BE11" s="14"/>
      <c r="BG11" s="14"/>
    </row>
    <row r="12" spans="1:60">
      <c r="A12" s="68" t="s">
        <v>203</v>
      </c>
      <c r="B12" s="14"/>
      <c r="C12" s="14"/>
      <c r="D12" s="14"/>
      <c r="F12" s="70">
        <v>0</v>
      </c>
      <c r="H12" s="70">
        <v>0</v>
      </c>
      <c r="J12" s="69">
        <v>0</v>
      </c>
      <c r="K12" s="69">
        <v>0</v>
      </c>
    </row>
    <row r="13" spans="1:60">
      <c r="A13" s="68" t="s">
        <v>773</v>
      </c>
      <c r="B13" s="14"/>
      <c r="C13" s="14"/>
      <c r="D13" s="14"/>
      <c r="F13" s="70">
        <v>0</v>
      </c>
      <c r="H13" s="70">
        <v>0</v>
      </c>
      <c r="J13" s="69">
        <v>0</v>
      </c>
      <c r="K13" s="69">
        <v>0</v>
      </c>
    </row>
    <row r="14" spans="1:60">
      <c r="A14" t="s">
        <v>225</v>
      </c>
      <c r="B14" t="s">
        <v>225</v>
      </c>
      <c r="C14" s="14"/>
      <c r="D14" t="s">
        <v>225</v>
      </c>
      <c r="E14" t="s">
        <v>225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60">
      <c r="A15" s="68" t="s">
        <v>774</v>
      </c>
      <c r="B15" s="14"/>
      <c r="C15" s="14"/>
      <c r="D15" s="14"/>
      <c r="F15" s="70">
        <v>0</v>
      </c>
      <c r="H15" s="70">
        <v>0</v>
      </c>
      <c r="J15" s="69">
        <v>0</v>
      </c>
      <c r="K15" s="69">
        <v>0</v>
      </c>
    </row>
    <row r="16" spans="1:60">
      <c r="A16" t="s">
        <v>225</v>
      </c>
      <c r="B16" t="s">
        <v>225</v>
      </c>
      <c r="C16" s="14"/>
      <c r="D16" t="s">
        <v>225</v>
      </c>
      <c r="E16" t="s">
        <v>225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11">
      <c r="A17" s="68" t="s">
        <v>775</v>
      </c>
      <c r="B17" s="14"/>
      <c r="C17" s="14"/>
      <c r="D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225</v>
      </c>
      <c r="B18" t="s">
        <v>225</v>
      </c>
      <c r="C18" s="14"/>
      <c r="D18" t="s">
        <v>225</v>
      </c>
      <c r="E18" t="s">
        <v>225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68" t="s">
        <v>437</v>
      </c>
      <c r="B19" s="14"/>
      <c r="C19" s="14"/>
      <c r="D19" s="14"/>
      <c r="F19" s="70">
        <v>0</v>
      </c>
      <c r="H19" s="70">
        <v>0</v>
      </c>
      <c r="J19" s="69">
        <v>0</v>
      </c>
      <c r="K19" s="69">
        <v>0</v>
      </c>
    </row>
    <row r="20" spans="1:11">
      <c r="A20" t="s">
        <v>225</v>
      </c>
      <c r="B20" t="s">
        <v>225</v>
      </c>
      <c r="C20" s="14"/>
      <c r="D20" t="s">
        <v>225</v>
      </c>
      <c r="E20" t="s">
        <v>225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  <c r="K20" s="67">
        <v>0</v>
      </c>
    </row>
    <row r="21" spans="1:11">
      <c r="A21" s="68" t="s">
        <v>230</v>
      </c>
      <c r="B21" s="14"/>
      <c r="C21" s="14"/>
      <c r="D21" s="14"/>
      <c r="F21" s="70">
        <v>300</v>
      </c>
      <c r="H21" s="70">
        <v>55.095686000000001</v>
      </c>
      <c r="J21" s="69">
        <v>1</v>
      </c>
      <c r="K21" s="69">
        <v>8.0000000000000004E-4</v>
      </c>
    </row>
    <row r="22" spans="1:11">
      <c r="A22" s="68" t="s">
        <v>773</v>
      </c>
      <c r="B22" s="14"/>
      <c r="C22" s="14"/>
      <c r="D22" s="14"/>
      <c r="F22" s="70">
        <v>300</v>
      </c>
      <c r="H22" s="70">
        <v>55.095686000000001</v>
      </c>
      <c r="J22" s="69">
        <v>1</v>
      </c>
      <c r="K22" s="69">
        <v>8.0000000000000004E-4</v>
      </c>
    </row>
    <row r="23" spans="1:11">
      <c r="A23" t="s">
        <v>776</v>
      </c>
      <c r="B23" t="s">
        <v>777</v>
      </c>
      <c r="C23" t="s">
        <v>125</v>
      </c>
      <c r="D23" t="s">
        <v>659</v>
      </c>
      <c r="E23" t="s">
        <v>108</v>
      </c>
      <c r="F23" s="66">
        <v>-500</v>
      </c>
      <c r="G23" s="66">
        <v>2092</v>
      </c>
      <c r="H23" s="66">
        <v>-36.421720000000001</v>
      </c>
      <c r="I23" s="67">
        <v>0</v>
      </c>
      <c r="J23" s="67">
        <v>-0.66110000000000002</v>
      </c>
      <c r="K23" s="67">
        <v>-5.0000000000000001E-4</v>
      </c>
    </row>
    <row r="24" spans="1:11">
      <c r="A24" t="s">
        <v>778</v>
      </c>
      <c r="B24" t="s">
        <v>779</v>
      </c>
      <c r="C24" t="s">
        <v>125</v>
      </c>
      <c r="D24" t="s">
        <v>659</v>
      </c>
      <c r="E24" t="s">
        <v>108</v>
      </c>
      <c r="F24" s="66">
        <v>100</v>
      </c>
      <c r="G24" s="66">
        <v>8100</v>
      </c>
      <c r="H24" s="66">
        <v>28.2042</v>
      </c>
      <c r="I24" s="67">
        <v>0</v>
      </c>
      <c r="J24" s="67">
        <v>0.51190000000000002</v>
      </c>
      <c r="K24" s="67">
        <v>4.0000000000000002E-4</v>
      </c>
    </row>
    <row r="25" spans="1:11">
      <c r="A25" t="s">
        <v>780</v>
      </c>
      <c r="B25" t="s">
        <v>781</v>
      </c>
      <c r="C25" t="s">
        <v>125</v>
      </c>
      <c r="D25" t="s">
        <v>659</v>
      </c>
      <c r="E25" t="s">
        <v>108</v>
      </c>
      <c r="F25" s="66">
        <v>-100</v>
      </c>
      <c r="G25" s="66">
        <v>2757</v>
      </c>
      <c r="H25" s="66">
        <v>-9.5998739999999998</v>
      </c>
      <c r="I25" s="67">
        <v>0</v>
      </c>
      <c r="J25" s="67">
        <v>-0.17419999999999999</v>
      </c>
      <c r="K25" s="67">
        <v>-1E-4</v>
      </c>
    </row>
    <row r="26" spans="1:11">
      <c r="A26" t="s">
        <v>782</v>
      </c>
      <c r="B26" t="s">
        <v>783</v>
      </c>
      <c r="C26" t="s">
        <v>125</v>
      </c>
      <c r="D26" t="s">
        <v>659</v>
      </c>
      <c r="E26" t="s">
        <v>108</v>
      </c>
      <c r="F26" s="66">
        <v>300</v>
      </c>
      <c r="G26" s="66">
        <v>5</v>
      </c>
      <c r="H26" s="66">
        <v>5.2229999999999999E-2</v>
      </c>
      <c r="I26" s="67">
        <v>0</v>
      </c>
      <c r="J26" s="67">
        <v>8.9999999999999998E-4</v>
      </c>
      <c r="K26" s="67">
        <v>0</v>
      </c>
    </row>
    <row r="27" spans="1:11">
      <c r="A27" t="s">
        <v>784</v>
      </c>
      <c r="B27" t="s">
        <v>785</v>
      </c>
      <c r="C27" t="s">
        <v>125</v>
      </c>
      <c r="D27" t="s">
        <v>659</v>
      </c>
      <c r="E27" t="s">
        <v>108</v>
      </c>
      <c r="F27" s="66">
        <v>500</v>
      </c>
      <c r="G27" s="66">
        <v>4185</v>
      </c>
      <c r="H27" s="66">
        <v>72.860849999999999</v>
      </c>
      <c r="I27" s="67">
        <v>0</v>
      </c>
      <c r="J27" s="67">
        <v>1.3224</v>
      </c>
      <c r="K27" s="67">
        <v>1.1000000000000001E-3</v>
      </c>
    </row>
    <row r="28" spans="1:11">
      <c r="A28" s="68" t="s">
        <v>786</v>
      </c>
      <c r="B28" s="14"/>
      <c r="C28" s="14"/>
      <c r="D28" s="14"/>
      <c r="F28" s="70">
        <v>0</v>
      </c>
      <c r="H28" s="70">
        <v>0</v>
      </c>
      <c r="J28" s="69">
        <v>0</v>
      </c>
      <c r="K28" s="69">
        <v>0</v>
      </c>
    </row>
    <row r="29" spans="1:11">
      <c r="A29" t="s">
        <v>225</v>
      </c>
      <c r="B29" t="s">
        <v>225</v>
      </c>
      <c r="C29" s="14"/>
      <c r="D29" t="s">
        <v>225</v>
      </c>
      <c r="E29" t="s">
        <v>225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  <c r="K29" s="67">
        <v>0</v>
      </c>
    </row>
    <row r="30" spans="1:11">
      <c r="A30" s="68" t="s">
        <v>775</v>
      </c>
      <c r="B30" s="14"/>
      <c r="C30" s="14"/>
      <c r="D30" s="14"/>
      <c r="F30" s="70">
        <v>0</v>
      </c>
      <c r="H30" s="70">
        <v>0</v>
      </c>
      <c r="J30" s="69">
        <v>0</v>
      </c>
      <c r="K30" s="69">
        <v>0</v>
      </c>
    </row>
    <row r="31" spans="1:11">
      <c r="A31" t="s">
        <v>225</v>
      </c>
      <c r="B31" t="s">
        <v>225</v>
      </c>
      <c r="C31" s="14"/>
      <c r="D31" t="s">
        <v>225</v>
      </c>
      <c r="E31" t="s">
        <v>225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  <c r="K31" s="67">
        <v>0</v>
      </c>
    </row>
    <row r="32" spans="1:11">
      <c r="A32" s="68" t="s">
        <v>787</v>
      </c>
      <c r="B32" s="14"/>
      <c r="C32" s="14"/>
      <c r="D32" s="14"/>
      <c r="F32" s="70">
        <v>0</v>
      </c>
      <c r="H32" s="70">
        <v>0</v>
      </c>
      <c r="J32" s="69">
        <v>0</v>
      </c>
      <c r="K32" s="69">
        <v>0</v>
      </c>
    </row>
    <row r="33" spans="1:11">
      <c r="A33" t="s">
        <v>225</v>
      </c>
      <c r="B33" t="s">
        <v>225</v>
      </c>
      <c r="C33" s="14"/>
      <c r="D33" t="s">
        <v>225</v>
      </c>
      <c r="E33" t="s">
        <v>225</v>
      </c>
      <c r="F33" s="66">
        <v>0</v>
      </c>
      <c r="G33" s="66">
        <v>0</v>
      </c>
      <c r="H33" s="66">
        <v>0</v>
      </c>
      <c r="I33" s="67">
        <v>0</v>
      </c>
      <c r="J33" s="67">
        <v>0</v>
      </c>
      <c r="K33" s="67">
        <v>0</v>
      </c>
    </row>
    <row r="34" spans="1:11">
      <c r="A34" s="68" t="s">
        <v>437</v>
      </c>
      <c r="B34" s="14"/>
      <c r="C34" s="14"/>
      <c r="D34" s="14"/>
      <c r="F34" s="70">
        <v>0</v>
      </c>
      <c r="H34" s="70">
        <v>0</v>
      </c>
      <c r="J34" s="69">
        <v>0</v>
      </c>
      <c r="K34" s="69">
        <v>0</v>
      </c>
    </row>
    <row r="35" spans="1:11">
      <c r="A35" t="s">
        <v>225</v>
      </c>
      <c r="B35" t="s">
        <v>225</v>
      </c>
      <c r="C35" s="14"/>
      <c r="D35" t="s">
        <v>225</v>
      </c>
      <c r="E35" t="s">
        <v>225</v>
      </c>
      <c r="F35" s="66">
        <v>0</v>
      </c>
      <c r="G35" s="66">
        <v>0</v>
      </c>
      <c r="H35" s="66">
        <v>0</v>
      </c>
      <c r="I35" s="67">
        <v>0</v>
      </c>
      <c r="J35" s="67">
        <v>0</v>
      </c>
      <c r="K35" s="67">
        <v>0</v>
      </c>
    </row>
    <row r="36" spans="1:11">
      <c r="A36" s="84" t="s">
        <v>232</v>
      </c>
      <c r="B36" s="14"/>
      <c r="C36" s="14"/>
      <c r="D36" s="14"/>
    </row>
    <row r="37" spans="1:11">
      <c r="A37" s="84" t="s">
        <v>245</v>
      </c>
      <c r="B37" s="14"/>
      <c r="C37" s="14"/>
      <c r="D37" s="14"/>
    </row>
    <row r="38" spans="1:11">
      <c r="A38" s="84" t="s">
        <v>246</v>
      </c>
      <c r="B38" s="14"/>
      <c r="C38" s="14"/>
      <c r="D38" s="14"/>
    </row>
    <row r="39" spans="1:11">
      <c r="A39" s="84" t="s">
        <v>247</v>
      </c>
      <c r="B39" s="14"/>
      <c r="C39" s="14"/>
      <c r="D39" s="14"/>
    </row>
    <row r="40" spans="1:11" hidden="1">
      <c r="B40" s="14"/>
      <c r="C40" s="14"/>
      <c r="D40" s="14"/>
    </row>
    <row r="41" spans="1:11" hidden="1">
      <c r="B41" s="14"/>
      <c r="C41" s="14"/>
      <c r="D41" s="14"/>
    </row>
    <row r="42" spans="1:11" hidden="1">
      <c r="B42" s="14"/>
      <c r="C42" s="14"/>
      <c r="D42" s="14"/>
    </row>
    <row r="43" spans="1:11" hidden="1">
      <c r="B43" s="14"/>
      <c r="C43" s="14"/>
      <c r="D43" s="14"/>
    </row>
    <row r="44" spans="1:11" hidden="1">
      <c r="B44" s="14"/>
      <c r="C44" s="14"/>
      <c r="D44" s="14"/>
    </row>
    <row r="45" spans="1:11" hidden="1">
      <c r="B45" s="14"/>
      <c r="C45" s="14"/>
      <c r="D45" s="14"/>
    </row>
    <row r="46" spans="1:11" hidden="1">
      <c r="B46" s="14"/>
      <c r="C46" s="14"/>
      <c r="D46" s="14"/>
    </row>
    <row r="47" spans="1:11" hidden="1">
      <c r="B47" s="14"/>
      <c r="C47" s="14"/>
      <c r="D47" s="14"/>
    </row>
    <row r="48" spans="1:11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>
      <c r="B555" s="14"/>
      <c r="C555" s="14"/>
      <c r="D55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9" sqref="A9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6.85546875" style="14" customWidth="1"/>
    <col min="54" max="57" width="9.140625" style="14" customWidth="1"/>
    <col min="58" max="58" width="14.28515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>
      <c r="A5" s="63" t="s">
        <v>199</v>
      </c>
      <c r="B5" t="s">
        <v>200</v>
      </c>
    </row>
    <row r="6" spans="1:58" ht="26.25" customHeight="1">
      <c r="A6" s="98" t="s">
        <v>68</v>
      </c>
      <c r="B6" s="99"/>
      <c r="C6" s="99"/>
      <c r="D6" s="99"/>
      <c r="E6" s="99"/>
      <c r="F6" s="99"/>
      <c r="G6" s="99"/>
      <c r="H6" s="99"/>
      <c r="I6" s="99"/>
      <c r="J6" s="100"/>
      <c r="BB6" s="14" t="s">
        <v>102</v>
      </c>
      <c r="BD6" s="14" t="s">
        <v>103</v>
      </c>
      <c r="BF6" s="16" t="s">
        <v>104</v>
      </c>
    </row>
    <row r="7" spans="1:58" ht="42.75" customHeight="1">
      <c r="A7" s="98" t="s">
        <v>105</v>
      </c>
      <c r="B7" s="99"/>
      <c r="C7" s="99"/>
      <c r="D7" s="99"/>
      <c r="E7" s="99"/>
      <c r="F7" s="99"/>
      <c r="G7" s="99"/>
      <c r="H7" s="99"/>
      <c r="I7" s="99"/>
      <c r="J7" s="100"/>
      <c r="BB7" s="16" t="s">
        <v>106</v>
      </c>
      <c r="BD7" s="14" t="s">
        <v>107</v>
      </c>
      <c r="BF7" s="16" t="s">
        <v>108</v>
      </c>
    </row>
    <row r="8" spans="1:58" s="16" customFormat="1" ht="20.25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57</v>
      </c>
      <c r="J8" s="41" t="s">
        <v>185</v>
      </c>
      <c r="BA8" s="14" t="s">
        <v>109</v>
      </c>
      <c r="BB8" s="14" t="s">
        <v>110</v>
      </c>
      <c r="BC8" s="14" t="s">
        <v>111</v>
      </c>
      <c r="BE8" s="20" t="s">
        <v>112</v>
      </c>
    </row>
    <row r="9" spans="1:58" s="16" customFormat="1" ht="18.75" customHeight="1">
      <c r="A9" s="17"/>
      <c r="B9" s="18"/>
      <c r="C9" s="18"/>
      <c r="D9" s="18"/>
      <c r="E9" s="18"/>
      <c r="F9" s="18" t="s">
        <v>186</v>
      </c>
      <c r="G9" s="18"/>
      <c r="H9" s="18" t="s">
        <v>6</v>
      </c>
      <c r="I9" s="26" t="s">
        <v>7</v>
      </c>
      <c r="J9" s="37" t="s">
        <v>7</v>
      </c>
      <c r="BA9" s="14" t="s">
        <v>113</v>
      </c>
      <c r="BC9" s="14" t="s">
        <v>114</v>
      </c>
      <c r="BE9" s="20" t="s">
        <v>115</v>
      </c>
    </row>
    <row r="10" spans="1:5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38" t="s">
        <v>62</v>
      </c>
      <c r="I10" s="38" t="s">
        <v>63</v>
      </c>
      <c r="J10" s="38" t="s">
        <v>64</v>
      </c>
      <c r="K10" s="16"/>
      <c r="L10" s="16"/>
      <c r="M10" s="16"/>
      <c r="N10" s="16"/>
      <c r="BA10" s="14" t="s">
        <v>116</v>
      </c>
      <c r="BB10" s="16"/>
      <c r="BC10" s="14" t="s">
        <v>117</v>
      </c>
      <c r="BE10" s="14" t="s">
        <v>118</v>
      </c>
    </row>
    <row r="11" spans="1:58" s="20" customFormat="1" ht="18" customHeight="1">
      <c r="A11" s="21" t="s">
        <v>119</v>
      </c>
      <c r="B11" s="7"/>
      <c r="C11" s="7"/>
      <c r="D11" s="7"/>
      <c r="E11" s="7"/>
      <c r="F11" s="64">
        <v>122018.47</v>
      </c>
      <c r="G11" s="22"/>
      <c r="H11" s="64">
        <v>423.87642397356319</v>
      </c>
      <c r="I11" s="65">
        <v>1</v>
      </c>
      <c r="J11" s="65">
        <v>6.1999999999999998E-3</v>
      </c>
      <c r="K11" s="16"/>
      <c r="L11" s="16"/>
      <c r="M11" s="16"/>
      <c r="N11" s="16"/>
      <c r="BA11" s="14" t="s">
        <v>120</v>
      </c>
      <c r="BB11" s="16"/>
      <c r="BC11" s="14" t="s">
        <v>121</v>
      </c>
      <c r="BE11" s="14" t="s">
        <v>122</v>
      </c>
    </row>
    <row r="12" spans="1:58">
      <c r="A12" s="68" t="s">
        <v>203</v>
      </c>
      <c r="B12" s="16"/>
      <c r="C12" s="16"/>
      <c r="D12" s="16"/>
      <c r="E12" s="16"/>
      <c r="F12" s="70">
        <v>0</v>
      </c>
      <c r="G12" s="16"/>
      <c r="H12" s="70">
        <v>0</v>
      </c>
      <c r="I12" s="69">
        <v>0</v>
      </c>
      <c r="J12" s="69">
        <v>0</v>
      </c>
      <c r="BB12" s="14" t="s">
        <v>123</v>
      </c>
      <c r="BD12" s="14" t="s">
        <v>124</v>
      </c>
    </row>
    <row r="13" spans="1:58">
      <c r="A13" t="s">
        <v>225</v>
      </c>
      <c r="B13" t="s">
        <v>225</v>
      </c>
      <c r="C13" s="16"/>
      <c r="D13" t="s">
        <v>225</v>
      </c>
      <c r="E13" t="s">
        <v>225</v>
      </c>
      <c r="F13" s="66">
        <v>0</v>
      </c>
      <c r="G13" s="66">
        <v>0</v>
      </c>
      <c r="H13" s="66">
        <v>0</v>
      </c>
      <c r="I13" s="67">
        <v>0</v>
      </c>
      <c r="J13" s="67">
        <v>0</v>
      </c>
      <c r="BB13" s="14" t="s">
        <v>125</v>
      </c>
      <c r="BC13" s="14" t="s">
        <v>126</v>
      </c>
      <c r="BD13" s="14" t="s">
        <v>127</v>
      </c>
    </row>
    <row r="14" spans="1:58">
      <c r="A14" s="68" t="s">
        <v>230</v>
      </c>
      <c r="B14" s="16"/>
      <c r="C14" s="16"/>
      <c r="D14" s="16"/>
      <c r="E14" s="16"/>
      <c r="F14" s="70">
        <v>122018.47</v>
      </c>
      <c r="G14" s="16"/>
      <c r="H14" s="70">
        <v>423.87642397356319</v>
      </c>
      <c r="I14" s="69">
        <v>1</v>
      </c>
      <c r="J14" s="69">
        <v>6.1999999999999998E-3</v>
      </c>
      <c r="BD14" s="14" t="s">
        <v>128</v>
      </c>
    </row>
    <row r="15" spans="1:58">
      <c r="A15" t="s">
        <v>788</v>
      </c>
      <c r="B15" t="s">
        <v>789</v>
      </c>
      <c r="C15" t="s">
        <v>125</v>
      </c>
      <c r="D15" t="s">
        <v>659</v>
      </c>
      <c r="E15" t="s">
        <v>108</v>
      </c>
      <c r="F15" s="66">
        <v>-14645.86</v>
      </c>
      <c r="G15" s="66">
        <v>100</v>
      </c>
      <c r="H15" s="66">
        <v>-50.996884520000002</v>
      </c>
      <c r="I15" s="67">
        <v>-0.1203</v>
      </c>
      <c r="J15" s="67">
        <v>-6.9999999999999999E-4</v>
      </c>
      <c r="BD15" s="14" t="s">
        <v>129</v>
      </c>
    </row>
    <row r="16" spans="1:58">
      <c r="A16" t="s">
        <v>790</v>
      </c>
      <c r="B16" t="s">
        <v>791</v>
      </c>
      <c r="C16" t="s">
        <v>720</v>
      </c>
      <c r="D16" t="s">
        <v>659</v>
      </c>
      <c r="E16" t="s">
        <v>112</v>
      </c>
      <c r="F16" s="66">
        <v>-3017.14</v>
      </c>
      <c r="G16" s="66">
        <v>100</v>
      </c>
      <c r="H16" s="66">
        <v>-11.480217700000001</v>
      </c>
      <c r="I16" s="67">
        <v>-2.7099999999999999E-2</v>
      </c>
      <c r="J16" s="67">
        <v>-2.0000000000000001E-4</v>
      </c>
      <c r="BD16" s="14" t="s">
        <v>130</v>
      </c>
    </row>
    <row r="17" spans="1:56">
      <c r="A17" t="s">
        <v>792</v>
      </c>
      <c r="B17" t="s">
        <v>793</v>
      </c>
      <c r="C17" t="s">
        <v>125</v>
      </c>
      <c r="D17" t="s">
        <v>659</v>
      </c>
      <c r="E17" t="s">
        <v>108</v>
      </c>
      <c r="F17" s="66">
        <v>1</v>
      </c>
      <c r="G17" s="66">
        <v>0.76954999999999996</v>
      </c>
      <c r="H17" s="66">
        <v>2.6795731E-5</v>
      </c>
      <c r="I17" s="67">
        <v>0</v>
      </c>
      <c r="J17" s="67">
        <v>0</v>
      </c>
      <c r="BD17" s="14" t="s">
        <v>131</v>
      </c>
    </row>
    <row r="18" spans="1:56">
      <c r="A18" t="s">
        <v>794</v>
      </c>
      <c r="B18" t="s">
        <v>795</v>
      </c>
      <c r="C18" t="s">
        <v>125</v>
      </c>
      <c r="D18" t="s">
        <v>659</v>
      </c>
      <c r="E18" t="s">
        <v>108</v>
      </c>
      <c r="F18" s="66">
        <v>2</v>
      </c>
      <c r="G18" s="66">
        <v>0.14932999999999999</v>
      </c>
      <c r="H18" s="66">
        <v>1.0399341199999999E-5</v>
      </c>
      <c r="I18" s="67">
        <v>0</v>
      </c>
      <c r="J18" s="67">
        <v>0</v>
      </c>
      <c r="BD18" s="14" t="s">
        <v>132</v>
      </c>
    </row>
    <row r="19" spans="1:56">
      <c r="A19" t="s">
        <v>796</v>
      </c>
      <c r="B19" t="s">
        <v>797</v>
      </c>
      <c r="C19" t="s">
        <v>125</v>
      </c>
      <c r="D19" t="s">
        <v>659</v>
      </c>
      <c r="E19" t="s">
        <v>108</v>
      </c>
      <c r="F19" s="66">
        <v>2</v>
      </c>
      <c r="G19" s="66">
        <v>0.29377500000000001</v>
      </c>
      <c r="H19" s="66">
        <v>2.0458490999999999E-5</v>
      </c>
      <c r="I19" s="67">
        <v>0</v>
      </c>
      <c r="J19" s="67">
        <v>0</v>
      </c>
      <c r="BD19" s="14" t="s">
        <v>133</v>
      </c>
    </row>
    <row r="20" spans="1:56">
      <c r="A20" t="s">
        <v>798</v>
      </c>
      <c r="B20" t="s">
        <v>799</v>
      </c>
      <c r="C20" t="s">
        <v>125</v>
      </c>
      <c r="D20" t="s">
        <v>659</v>
      </c>
      <c r="E20" t="s">
        <v>108</v>
      </c>
      <c r="F20" s="66">
        <v>139676.47</v>
      </c>
      <c r="G20" s="66">
        <v>100</v>
      </c>
      <c r="H20" s="66">
        <v>486.35346853999999</v>
      </c>
      <c r="I20" s="67">
        <v>1.1474</v>
      </c>
      <c r="J20" s="67">
        <v>7.1000000000000004E-3</v>
      </c>
      <c r="BD20" s="14" t="s">
        <v>134</v>
      </c>
    </row>
    <row r="21" spans="1:56">
      <c r="A21" s="84" t="s">
        <v>232</v>
      </c>
      <c r="B21" s="16"/>
      <c r="C21" s="16"/>
      <c r="D21" s="16"/>
      <c r="E21" s="16"/>
      <c r="F21" s="16"/>
      <c r="G21" s="16"/>
      <c r="BD21" s="14" t="s">
        <v>125</v>
      </c>
    </row>
    <row r="22" spans="1:56">
      <c r="A22" s="84" t="s">
        <v>245</v>
      </c>
      <c r="B22" s="16"/>
      <c r="C22" s="16"/>
      <c r="D22" s="16"/>
      <c r="E22" s="16"/>
      <c r="F22" s="16"/>
      <c r="G22" s="16"/>
    </row>
    <row r="23" spans="1:56">
      <c r="A23" s="84" t="s">
        <v>246</v>
      </c>
      <c r="B23" s="16"/>
      <c r="C23" s="16"/>
      <c r="D23" s="16"/>
      <c r="E23" s="16"/>
      <c r="F23" s="16"/>
      <c r="G23" s="16"/>
    </row>
    <row r="24" spans="1:56">
      <c r="A24" s="84" t="s">
        <v>247</v>
      </c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>
      <c r="B570" s="16"/>
      <c r="C570" s="16"/>
      <c r="D570" s="16"/>
      <c r="E570" s="16"/>
      <c r="F570" s="16"/>
      <c r="G570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J28" workbookViewId="0">
      <selection activeCell="Q28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  <c r="B4" t="s">
        <v>198</v>
      </c>
    </row>
    <row r="5" spans="1:80">
      <c r="A5" s="63" t="s">
        <v>199</v>
      </c>
      <c r="B5" t="s">
        <v>200</v>
      </c>
    </row>
    <row r="6" spans="1:80" ht="26.25" customHeight="1">
      <c r="A6" s="98" t="s">
        <v>68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</row>
    <row r="7" spans="1:80" ht="26.25" customHeight="1">
      <c r="A7" s="98" t="s">
        <v>135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1:80" s="16" customFormat="1">
      <c r="A8" s="40" t="s">
        <v>98</v>
      </c>
      <c r="B8" s="41" t="s">
        <v>49</v>
      </c>
      <c r="C8" s="43" t="s">
        <v>136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41" t="s">
        <v>56</v>
      </c>
      <c r="N8" s="41" t="s">
        <v>73</v>
      </c>
      <c r="O8" s="41" t="s">
        <v>57</v>
      </c>
      <c r="P8" s="42" t="s">
        <v>185</v>
      </c>
      <c r="Q8" s="14"/>
      <c r="R8" s="14"/>
      <c r="S8" s="14"/>
      <c r="T8" s="14"/>
      <c r="U8" s="14"/>
      <c r="V8" s="14"/>
      <c r="W8" s="14"/>
    </row>
    <row r="9" spans="1:80" s="16" customFormat="1" ht="18" customHeight="1">
      <c r="A9" s="17"/>
      <c r="B9" s="18"/>
      <c r="C9" s="18"/>
      <c r="D9" s="26"/>
      <c r="E9" s="26"/>
      <c r="F9" s="26" t="s">
        <v>74</v>
      </c>
      <c r="G9" s="26" t="s">
        <v>75</v>
      </c>
      <c r="H9" s="26"/>
      <c r="I9" s="26" t="s">
        <v>7</v>
      </c>
      <c r="J9" s="26" t="s">
        <v>7</v>
      </c>
      <c r="K9" s="26" t="s">
        <v>186</v>
      </c>
      <c r="L9" s="26"/>
      <c r="M9" s="26" t="s">
        <v>6</v>
      </c>
      <c r="N9" s="26" t="s">
        <v>7</v>
      </c>
      <c r="O9" s="26" t="s">
        <v>7</v>
      </c>
      <c r="P9" s="27" t="s">
        <v>7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29" t="s">
        <v>80</v>
      </c>
      <c r="Q10" s="14"/>
      <c r="R10" s="14"/>
      <c r="S10" s="14"/>
      <c r="T10" s="14"/>
      <c r="U10" s="14"/>
      <c r="V10" s="14"/>
      <c r="W10" s="14"/>
    </row>
    <row r="11" spans="1:80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5">
        <v>0</v>
      </c>
      <c r="P11" s="65">
        <v>0</v>
      </c>
      <c r="Q11" s="14"/>
      <c r="R11" s="14"/>
      <c r="S11" s="14"/>
      <c r="T11" s="14"/>
      <c r="U11" s="14"/>
      <c r="V11" s="14"/>
      <c r="W11" s="14"/>
      <c r="CB11" s="14"/>
    </row>
    <row r="12" spans="1:80">
      <c r="A12" s="68" t="s">
        <v>203</v>
      </c>
      <c r="G12" s="70">
        <v>0</v>
      </c>
      <c r="J12" s="69">
        <v>0</v>
      </c>
      <c r="K12" s="70">
        <v>0</v>
      </c>
      <c r="M12" s="70">
        <v>0</v>
      </c>
      <c r="O12" s="69">
        <v>0</v>
      </c>
      <c r="P12" s="69">
        <v>0</v>
      </c>
    </row>
    <row r="13" spans="1:80">
      <c r="A13" s="68" t="s">
        <v>800</v>
      </c>
      <c r="G13" s="70">
        <v>0</v>
      </c>
      <c r="J13" s="69">
        <v>0</v>
      </c>
      <c r="K13" s="70">
        <v>0</v>
      </c>
      <c r="M13" s="70">
        <v>0</v>
      </c>
      <c r="O13" s="69">
        <v>0</v>
      </c>
      <c r="P13" s="69">
        <v>0</v>
      </c>
    </row>
    <row r="14" spans="1:80">
      <c r="A14" t="s">
        <v>225</v>
      </c>
      <c r="B14" t="s">
        <v>225</v>
      </c>
      <c r="D14" t="s">
        <v>225</v>
      </c>
      <c r="G14" s="66">
        <v>0</v>
      </c>
      <c r="H14" t="s">
        <v>225</v>
      </c>
      <c r="I14" s="67">
        <v>0</v>
      </c>
      <c r="J14" s="67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</row>
    <row r="15" spans="1:80">
      <c r="A15" s="68" t="s">
        <v>801</v>
      </c>
      <c r="G15" s="70">
        <v>0</v>
      </c>
      <c r="J15" s="69">
        <v>0</v>
      </c>
      <c r="K15" s="70">
        <v>0</v>
      </c>
      <c r="M15" s="70">
        <v>0</v>
      </c>
      <c r="O15" s="69">
        <v>0</v>
      </c>
      <c r="P15" s="69">
        <v>0</v>
      </c>
    </row>
    <row r="16" spans="1:80">
      <c r="A16" t="s">
        <v>225</v>
      </c>
      <c r="B16" t="s">
        <v>225</v>
      </c>
      <c r="D16" t="s">
        <v>225</v>
      </c>
      <c r="G16" s="66">
        <v>0</v>
      </c>
      <c r="H16" t="s">
        <v>225</v>
      </c>
      <c r="I16" s="67">
        <v>0</v>
      </c>
      <c r="J16" s="67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7">
        <v>0</v>
      </c>
    </row>
    <row r="17" spans="1:16">
      <c r="A17" s="68" t="s">
        <v>802</v>
      </c>
      <c r="G17" s="70">
        <v>0</v>
      </c>
      <c r="J17" s="69">
        <v>0</v>
      </c>
      <c r="K17" s="70">
        <v>0</v>
      </c>
      <c r="M17" s="70">
        <v>0</v>
      </c>
      <c r="O17" s="69">
        <v>0</v>
      </c>
      <c r="P17" s="69">
        <v>0</v>
      </c>
    </row>
    <row r="18" spans="1:16">
      <c r="A18" s="68" t="s">
        <v>803</v>
      </c>
      <c r="G18" s="70">
        <v>0</v>
      </c>
      <c r="J18" s="69">
        <v>0</v>
      </c>
      <c r="K18" s="70">
        <v>0</v>
      </c>
      <c r="M18" s="70">
        <v>0</v>
      </c>
      <c r="O18" s="69">
        <v>0</v>
      </c>
      <c r="P18" s="69">
        <v>0</v>
      </c>
    </row>
    <row r="19" spans="1:16">
      <c r="A19" t="s">
        <v>225</v>
      </c>
      <c r="B19" t="s">
        <v>225</v>
      </c>
      <c r="D19" t="s">
        <v>225</v>
      </c>
      <c r="G19" s="66">
        <v>0</v>
      </c>
      <c r="H19" t="s">
        <v>225</v>
      </c>
      <c r="I19" s="67">
        <v>0</v>
      </c>
      <c r="J19" s="67">
        <v>0</v>
      </c>
      <c r="K19" s="66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</row>
    <row r="20" spans="1:16">
      <c r="A20" s="68" t="s">
        <v>804</v>
      </c>
      <c r="G20" s="70">
        <v>0</v>
      </c>
      <c r="J20" s="69">
        <v>0</v>
      </c>
      <c r="K20" s="70">
        <v>0</v>
      </c>
      <c r="M20" s="70">
        <v>0</v>
      </c>
      <c r="O20" s="69">
        <v>0</v>
      </c>
      <c r="P20" s="69">
        <v>0</v>
      </c>
    </row>
    <row r="21" spans="1:16">
      <c r="A21" t="s">
        <v>225</v>
      </c>
      <c r="B21" t="s">
        <v>225</v>
      </c>
      <c r="D21" t="s">
        <v>225</v>
      </c>
      <c r="G21" s="66">
        <v>0</v>
      </c>
      <c r="H21" t="s">
        <v>225</v>
      </c>
      <c r="I21" s="67">
        <v>0</v>
      </c>
      <c r="J21" s="67">
        <v>0</v>
      </c>
      <c r="K21" s="66">
        <v>0</v>
      </c>
      <c r="L21" s="66">
        <v>0</v>
      </c>
      <c r="M21" s="66">
        <v>0</v>
      </c>
      <c r="N21" s="67">
        <v>0</v>
      </c>
      <c r="O21" s="67">
        <v>0</v>
      </c>
      <c r="P21" s="67">
        <v>0</v>
      </c>
    </row>
    <row r="22" spans="1:16">
      <c r="A22" s="68" t="s">
        <v>805</v>
      </c>
      <c r="G22" s="70">
        <v>0</v>
      </c>
      <c r="J22" s="69">
        <v>0</v>
      </c>
      <c r="K22" s="70">
        <v>0</v>
      </c>
      <c r="M22" s="70">
        <v>0</v>
      </c>
      <c r="O22" s="69">
        <v>0</v>
      </c>
      <c r="P22" s="69">
        <v>0</v>
      </c>
    </row>
    <row r="23" spans="1:16">
      <c r="A23" t="s">
        <v>225</v>
      </c>
      <c r="B23" t="s">
        <v>225</v>
      </c>
      <c r="D23" t="s">
        <v>225</v>
      </c>
      <c r="G23" s="66">
        <v>0</v>
      </c>
      <c r="H23" t="s">
        <v>225</v>
      </c>
      <c r="I23" s="67">
        <v>0</v>
      </c>
      <c r="J23" s="67">
        <v>0</v>
      </c>
      <c r="K23" s="66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</row>
    <row r="24" spans="1:16">
      <c r="A24" s="68" t="s">
        <v>806</v>
      </c>
      <c r="G24" s="70">
        <v>0</v>
      </c>
      <c r="J24" s="69">
        <v>0</v>
      </c>
      <c r="K24" s="70">
        <v>0</v>
      </c>
      <c r="M24" s="70">
        <v>0</v>
      </c>
      <c r="O24" s="69">
        <v>0</v>
      </c>
      <c r="P24" s="69">
        <v>0</v>
      </c>
    </row>
    <row r="25" spans="1:16">
      <c r="A25" t="s">
        <v>225</v>
      </c>
      <c r="B25" t="s">
        <v>225</v>
      </c>
      <c r="D25" t="s">
        <v>225</v>
      </c>
      <c r="G25" s="66">
        <v>0</v>
      </c>
      <c r="H25" t="s">
        <v>225</v>
      </c>
      <c r="I25" s="67">
        <v>0</v>
      </c>
      <c r="J25" s="67">
        <v>0</v>
      </c>
      <c r="K25" s="66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</row>
    <row r="26" spans="1:16">
      <c r="A26" s="68" t="s">
        <v>230</v>
      </c>
      <c r="G26" s="70">
        <v>0</v>
      </c>
      <c r="J26" s="69">
        <v>0</v>
      </c>
      <c r="K26" s="70">
        <v>0</v>
      </c>
      <c r="M26" s="70">
        <v>0</v>
      </c>
      <c r="O26" s="69">
        <v>0</v>
      </c>
      <c r="P26" s="69">
        <v>0</v>
      </c>
    </row>
    <row r="27" spans="1:16">
      <c r="A27" s="68" t="s">
        <v>800</v>
      </c>
      <c r="G27" s="70">
        <v>0</v>
      </c>
      <c r="J27" s="69">
        <v>0</v>
      </c>
      <c r="K27" s="70">
        <v>0</v>
      </c>
      <c r="M27" s="70">
        <v>0</v>
      </c>
      <c r="O27" s="69">
        <v>0</v>
      </c>
      <c r="P27" s="69">
        <v>0</v>
      </c>
    </row>
    <row r="28" spans="1:16">
      <c r="A28" t="s">
        <v>225</v>
      </c>
      <c r="B28" t="s">
        <v>225</v>
      </c>
      <c r="D28" t="s">
        <v>225</v>
      </c>
      <c r="G28" s="66">
        <v>0</v>
      </c>
      <c r="H28" t="s">
        <v>225</v>
      </c>
      <c r="I28" s="67">
        <v>0</v>
      </c>
      <c r="J28" s="67">
        <v>0</v>
      </c>
      <c r="K28" s="66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</row>
    <row r="29" spans="1:16">
      <c r="A29" s="68" t="s">
        <v>801</v>
      </c>
      <c r="G29" s="70">
        <v>0</v>
      </c>
      <c r="J29" s="69">
        <v>0</v>
      </c>
      <c r="K29" s="70">
        <v>0</v>
      </c>
      <c r="M29" s="70">
        <v>0</v>
      </c>
      <c r="O29" s="69">
        <v>0</v>
      </c>
      <c r="P29" s="69">
        <v>0</v>
      </c>
    </row>
    <row r="30" spans="1:16">
      <c r="A30" t="s">
        <v>225</v>
      </c>
      <c r="B30" t="s">
        <v>225</v>
      </c>
      <c r="D30" t="s">
        <v>225</v>
      </c>
      <c r="G30" s="66">
        <v>0</v>
      </c>
      <c r="H30" t="s">
        <v>225</v>
      </c>
      <c r="I30" s="67">
        <v>0</v>
      </c>
      <c r="J30" s="67">
        <v>0</v>
      </c>
      <c r="K30" s="66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</row>
    <row r="31" spans="1:16">
      <c r="A31" s="68" t="s">
        <v>802</v>
      </c>
      <c r="G31" s="70">
        <v>0</v>
      </c>
      <c r="J31" s="69">
        <v>0</v>
      </c>
      <c r="K31" s="70">
        <v>0</v>
      </c>
      <c r="M31" s="70">
        <v>0</v>
      </c>
      <c r="O31" s="69">
        <v>0</v>
      </c>
      <c r="P31" s="69">
        <v>0</v>
      </c>
    </row>
    <row r="32" spans="1:16">
      <c r="A32" s="68" t="s">
        <v>803</v>
      </c>
      <c r="G32" s="70">
        <v>0</v>
      </c>
      <c r="J32" s="69">
        <v>0</v>
      </c>
      <c r="K32" s="70">
        <v>0</v>
      </c>
      <c r="M32" s="70">
        <v>0</v>
      </c>
      <c r="O32" s="69">
        <v>0</v>
      </c>
      <c r="P32" s="69">
        <v>0</v>
      </c>
    </row>
    <row r="33" spans="1:16">
      <c r="A33" t="s">
        <v>225</v>
      </c>
      <c r="B33" t="s">
        <v>225</v>
      </c>
      <c r="D33" t="s">
        <v>225</v>
      </c>
      <c r="G33" s="66">
        <v>0</v>
      </c>
      <c r="H33" t="s">
        <v>225</v>
      </c>
      <c r="I33" s="67">
        <v>0</v>
      </c>
      <c r="J33" s="67">
        <v>0</v>
      </c>
      <c r="K33" s="66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</row>
    <row r="34" spans="1:16">
      <c r="A34" s="68" t="s">
        <v>804</v>
      </c>
      <c r="G34" s="70">
        <v>0</v>
      </c>
      <c r="J34" s="69">
        <v>0</v>
      </c>
      <c r="K34" s="70">
        <v>0</v>
      </c>
      <c r="M34" s="70">
        <v>0</v>
      </c>
      <c r="O34" s="69">
        <v>0</v>
      </c>
      <c r="P34" s="69">
        <v>0</v>
      </c>
    </row>
    <row r="35" spans="1:16">
      <c r="A35" t="s">
        <v>225</v>
      </c>
      <c r="B35" t="s">
        <v>225</v>
      </c>
      <c r="D35" t="s">
        <v>225</v>
      </c>
      <c r="G35" s="66">
        <v>0</v>
      </c>
      <c r="H35" t="s">
        <v>225</v>
      </c>
      <c r="I35" s="67">
        <v>0</v>
      </c>
      <c r="J35" s="67">
        <v>0</v>
      </c>
      <c r="K35" s="66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</row>
    <row r="36" spans="1:16">
      <c r="A36" s="68" t="s">
        <v>805</v>
      </c>
      <c r="G36" s="70">
        <v>0</v>
      </c>
      <c r="J36" s="69">
        <v>0</v>
      </c>
      <c r="K36" s="70">
        <v>0</v>
      </c>
      <c r="M36" s="70">
        <v>0</v>
      </c>
      <c r="O36" s="69">
        <v>0</v>
      </c>
      <c r="P36" s="69">
        <v>0</v>
      </c>
    </row>
    <row r="37" spans="1:16">
      <c r="A37" t="s">
        <v>225</v>
      </c>
      <c r="B37" t="s">
        <v>225</v>
      </c>
      <c r="D37" t="s">
        <v>225</v>
      </c>
      <c r="G37" s="66">
        <v>0</v>
      </c>
      <c r="H37" t="s">
        <v>225</v>
      </c>
      <c r="I37" s="67">
        <v>0</v>
      </c>
      <c r="J37" s="67">
        <v>0</v>
      </c>
      <c r="K37" s="66">
        <v>0</v>
      </c>
      <c r="L37" s="66">
        <v>0</v>
      </c>
      <c r="M37" s="66">
        <v>0</v>
      </c>
      <c r="N37" s="67">
        <v>0</v>
      </c>
      <c r="O37" s="67">
        <v>0</v>
      </c>
      <c r="P37" s="67">
        <v>0</v>
      </c>
    </row>
    <row r="38" spans="1:16">
      <c r="A38" s="68" t="s">
        <v>806</v>
      </c>
      <c r="G38" s="70">
        <v>0</v>
      </c>
      <c r="J38" s="69">
        <v>0</v>
      </c>
      <c r="K38" s="70">
        <v>0</v>
      </c>
      <c r="M38" s="70">
        <v>0</v>
      </c>
      <c r="O38" s="69">
        <v>0</v>
      </c>
      <c r="P38" s="69">
        <v>0</v>
      </c>
    </row>
    <row r="39" spans="1:16">
      <c r="A39" t="s">
        <v>225</v>
      </c>
      <c r="B39" t="s">
        <v>225</v>
      </c>
      <c r="D39" t="s">
        <v>225</v>
      </c>
      <c r="G39" s="66">
        <v>0</v>
      </c>
      <c r="H39" t="s">
        <v>225</v>
      </c>
      <c r="I39" s="67">
        <v>0</v>
      </c>
      <c r="J39" s="67">
        <v>0</v>
      </c>
      <c r="K39" s="66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</row>
    <row r="40" spans="1:16">
      <c r="A40" s="84" t="s">
        <v>232</v>
      </c>
    </row>
    <row r="41" spans="1:16">
      <c r="A41" s="84" t="s">
        <v>245</v>
      </c>
    </row>
    <row r="42" spans="1:16">
      <c r="A42" s="84" t="s">
        <v>246</v>
      </c>
    </row>
    <row r="43" spans="1:16">
      <c r="A43" s="84" t="s">
        <v>247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44"/>
  <sheetViews>
    <sheetView rightToLeft="1" topLeftCell="I29" workbookViewId="0">
      <selection activeCell="P29" sqref="P1:XFD1048576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195</v>
      </c>
    </row>
    <row r="2" spans="1:71">
      <c r="A2" s="2" t="s">
        <v>1</v>
      </c>
      <c r="B2" t="s">
        <v>196</v>
      </c>
    </row>
    <row r="3" spans="1:71">
      <c r="A3" s="2" t="s">
        <v>2</v>
      </c>
      <c r="B3" t="s">
        <v>197</v>
      </c>
    </row>
    <row r="4" spans="1:71">
      <c r="A4" s="2" t="s">
        <v>3</v>
      </c>
      <c r="B4" t="s">
        <v>198</v>
      </c>
    </row>
    <row r="5" spans="1:71">
      <c r="A5" s="63" t="s">
        <v>199</v>
      </c>
      <c r="B5" t="s">
        <v>200</v>
      </c>
    </row>
    <row r="6" spans="1:71" ht="26.25" customHeight="1">
      <c r="A6" s="98" t="s">
        <v>138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</row>
    <row r="7" spans="1:71" ht="26.25" customHeight="1">
      <c r="A7" s="98" t="s">
        <v>69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</row>
    <row r="8" spans="1:71" s="16" customFormat="1">
      <c r="A8" s="40" t="s">
        <v>98</v>
      </c>
      <c r="B8" s="41" t="s">
        <v>49</v>
      </c>
      <c r="C8" s="41" t="s">
        <v>51</v>
      </c>
      <c r="D8" s="41" t="s">
        <v>52</v>
      </c>
      <c r="E8" s="41" t="s">
        <v>71</v>
      </c>
      <c r="F8" s="41" t="s">
        <v>72</v>
      </c>
      <c r="G8" s="41" t="s">
        <v>53</v>
      </c>
      <c r="H8" s="41" t="s">
        <v>54</v>
      </c>
      <c r="I8" s="41" t="s">
        <v>55</v>
      </c>
      <c r="J8" s="41" t="s">
        <v>189</v>
      </c>
      <c r="K8" s="41" t="s">
        <v>190</v>
      </c>
      <c r="L8" s="41" t="s">
        <v>5</v>
      </c>
      <c r="M8" s="41" t="s">
        <v>73</v>
      </c>
      <c r="N8" s="41" t="s">
        <v>57</v>
      </c>
      <c r="O8" s="42" t="s">
        <v>185</v>
      </c>
    </row>
    <row r="9" spans="1:71" s="16" customFormat="1" ht="25.5" customHeight="1">
      <c r="A9" s="17"/>
      <c r="B9" s="26"/>
      <c r="C9" s="26"/>
      <c r="D9" s="26"/>
      <c r="E9" s="26" t="s">
        <v>74</v>
      </c>
      <c r="F9" s="26" t="s">
        <v>75</v>
      </c>
      <c r="G9" s="26"/>
      <c r="H9" s="26" t="s">
        <v>7</v>
      </c>
      <c r="I9" s="26" t="s">
        <v>7</v>
      </c>
      <c r="J9" s="26" t="s">
        <v>186</v>
      </c>
      <c r="K9" s="26"/>
      <c r="L9" s="26" t="s">
        <v>6</v>
      </c>
      <c r="M9" s="26" t="s">
        <v>7</v>
      </c>
      <c r="N9" s="26" t="s">
        <v>7</v>
      </c>
      <c r="O9" s="27" t="s">
        <v>7</v>
      </c>
    </row>
    <row r="10" spans="1:7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29" t="s">
        <v>78</v>
      </c>
      <c r="O10" s="29" t="s">
        <v>79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71" s="20" customFormat="1" ht="18" customHeight="1">
      <c r="A11" s="21" t="s">
        <v>81</v>
      </c>
      <c r="B11" s="7"/>
      <c r="C11" s="7"/>
      <c r="D11" s="7"/>
      <c r="E11" s="7"/>
      <c r="F11" s="64">
        <v>5.94</v>
      </c>
      <c r="G11" s="7"/>
      <c r="H11" s="7"/>
      <c r="I11" s="65">
        <v>-2.8E-3</v>
      </c>
      <c r="J11" s="64">
        <v>19214902.66</v>
      </c>
      <c r="K11" s="7"/>
      <c r="L11" s="64">
        <v>26845.854918640609</v>
      </c>
      <c r="M11" s="7"/>
      <c r="N11" s="65">
        <v>1</v>
      </c>
      <c r="O11" s="65">
        <v>0.3916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BS11" s="14"/>
    </row>
    <row r="12" spans="1:71">
      <c r="A12" s="68" t="s">
        <v>203</v>
      </c>
      <c r="F12" s="70">
        <v>5.94</v>
      </c>
      <c r="I12" s="69">
        <v>-2.8E-3</v>
      </c>
      <c r="J12" s="70">
        <v>19214902.66</v>
      </c>
      <c r="L12" s="70">
        <v>26845.854918640609</v>
      </c>
      <c r="N12" s="69">
        <v>1</v>
      </c>
      <c r="O12" s="69">
        <v>0.3916</v>
      </c>
    </row>
    <row r="13" spans="1:71">
      <c r="A13" s="68" t="s">
        <v>807</v>
      </c>
      <c r="F13" s="70">
        <v>5.94</v>
      </c>
      <c r="I13" s="69">
        <v>-2.8E-3</v>
      </c>
      <c r="J13" s="70">
        <v>19214902.66</v>
      </c>
      <c r="L13" s="70">
        <v>26845.854918640609</v>
      </c>
      <c r="N13" s="69">
        <v>1</v>
      </c>
      <c r="O13" s="69">
        <v>0.3916</v>
      </c>
    </row>
    <row r="14" spans="1:71">
      <c r="A14" t="s">
        <v>808</v>
      </c>
      <c r="B14" t="s">
        <v>809</v>
      </c>
      <c r="C14" t="s">
        <v>238</v>
      </c>
      <c r="D14" t="s">
        <v>151</v>
      </c>
      <c r="E14" t="s">
        <v>810</v>
      </c>
      <c r="F14" s="66">
        <v>8.48</v>
      </c>
      <c r="G14" t="s">
        <v>104</v>
      </c>
      <c r="H14" s="67">
        <v>0.04</v>
      </c>
      <c r="I14" s="67">
        <v>-4.3E-3</v>
      </c>
      <c r="J14" s="66">
        <v>6089029.9100000001</v>
      </c>
      <c r="K14" s="66">
        <v>148.41635876230112</v>
      </c>
      <c r="L14" s="66">
        <v>9037.1164763694196</v>
      </c>
      <c r="M14" s="67">
        <v>0</v>
      </c>
      <c r="N14" s="67">
        <v>0.33660000000000001</v>
      </c>
      <c r="O14" s="67">
        <v>0.1318</v>
      </c>
    </row>
    <row r="15" spans="1:71">
      <c r="A15" t="s">
        <v>811</v>
      </c>
      <c r="B15" t="s">
        <v>812</v>
      </c>
      <c r="C15" t="s">
        <v>238</v>
      </c>
      <c r="D15" t="s">
        <v>151</v>
      </c>
      <c r="E15" t="s">
        <v>810</v>
      </c>
      <c r="F15" s="66">
        <f>F14</f>
        <v>8.48</v>
      </c>
      <c r="G15" t="s">
        <v>104</v>
      </c>
      <c r="H15" s="67">
        <v>0</v>
      </c>
      <c r="I15" s="67">
        <v>0</v>
      </c>
      <c r="J15" s="66">
        <v>-674465.9</v>
      </c>
      <c r="K15" s="66">
        <v>89.183020999999997</v>
      </c>
      <c r="L15" s="66">
        <v>-601.509065234839</v>
      </c>
      <c r="M15" s="67">
        <v>0</v>
      </c>
      <c r="N15" s="67">
        <v>-2.24E-2</v>
      </c>
      <c r="O15" s="67">
        <v>-8.8000000000000005E-3</v>
      </c>
    </row>
    <row r="16" spans="1:71">
      <c r="A16" t="s">
        <v>813</v>
      </c>
      <c r="B16" t="s">
        <v>814</v>
      </c>
      <c r="C16" t="s">
        <v>238</v>
      </c>
      <c r="D16" t="s">
        <v>151</v>
      </c>
      <c r="E16" t="s">
        <v>815</v>
      </c>
      <c r="F16" s="66">
        <f>F17</f>
        <v>9.23</v>
      </c>
      <c r="G16" t="s">
        <v>104</v>
      </c>
      <c r="H16" s="67">
        <v>0</v>
      </c>
      <c r="I16" s="67">
        <v>0</v>
      </c>
      <c r="J16" s="66">
        <v>-1708542</v>
      </c>
      <c r="K16" s="66">
        <v>81.83</v>
      </c>
      <c r="L16" s="66">
        <v>-1398.0999185999999</v>
      </c>
      <c r="M16" s="67">
        <v>0</v>
      </c>
      <c r="N16" s="67">
        <v>-5.21E-2</v>
      </c>
      <c r="O16" s="67">
        <v>-2.0400000000000001E-2</v>
      </c>
    </row>
    <row r="17" spans="1:15">
      <c r="A17" t="s">
        <v>816</v>
      </c>
      <c r="B17" t="s">
        <v>817</v>
      </c>
      <c r="C17" t="s">
        <v>238</v>
      </c>
      <c r="D17" t="s">
        <v>151</v>
      </c>
      <c r="E17" t="s">
        <v>818</v>
      </c>
      <c r="F17" s="66">
        <v>9.23</v>
      </c>
      <c r="G17" t="s">
        <v>104</v>
      </c>
      <c r="H17" s="67">
        <v>0.04</v>
      </c>
      <c r="I17" s="67">
        <v>-3.2000000000000002E-3</v>
      </c>
      <c r="J17" s="66">
        <v>1672399.28</v>
      </c>
      <c r="K17" s="66">
        <v>149.34669525145395</v>
      </c>
      <c r="L17" s="66">
        <v>2497.6730560891101</v>
      </c>
      <c r="M17" s="67">
        <v>0</v>
      </c>
      <c r="N17" s="67">
        <v>9.2999999999999999E-2</v>
      </c>
      <c r="O17" s="67">
        <v>3.6400000000000002E-2</v>
      </c>
    </row>
    <row r="18" spans="1:15">
      <c r="A18" t="s">
        <v>819</v>
      </c>
      <c r="B18" t="s">
        <v>820</v>
      </c>
      <c r="C18" t="s">
        <v>238</v>
      </c>
      <c r="D18" t="s">
        <v>151</v>
      </c>
      <c r="E18" t="s">
        <v>818</v>
      </c>
      <c r="F18" s="66">
        <f>F17</f>
        <v>9.23</v>
      </c>
      <c r="G18" t="s">
        <v>104</v>
      </c>
      <c r="H18" s="67">
        <v>0.04</v>
      </c>
      <c r="I18" s="67">
        <v>0</v>
      </c>
      <c r="J18" s="66">
        <v>-632841.56000000006</v>
      </c>
      <c r="K18" s="66">
        <v>90.166553000000036</v>
      </c>
      <c r="L18" s="66">
        <v>-570.61142060342695</v>
      </c>
      <c r="M18" s="67">
        <v>0</v>
      </c>
      <c r="N18" s="67">
        <v>-2.1299999999999999E-2</v>
      </c>
      <c r="O18" s="67">
        <v>-8.3000000000000001E-3</v>
      </c>
    </row>
    <row r="19" spans="1:15">
      <c r="A19" t="s">
        <v>821</v>
      </c>
      <c r="B19" t="s">
        <v>822</v>
      </c>
      <c r="C19" t="s">
        <v>238</v>
      </c>
      <c r="D19" t="s">
        <v>151</v>
      </c>
      <c r="E19" t="s">
        <v>823</v>
      </c>
      <c r="F19" s="66">
        <v>0.81</v>
      </c>
      <c r="G19" t="s">
        <v>104</v>
      </c>
      <c r="H19" s="67">
        <v>0.04</v>
      </c>
      <c r="I19" s="67">
        <v>-6.6E-3</v>
      </c>
      <c r="J19" s="66">
        <v>1487334.28</v>
      </c>
      <c r="K19" s="66">
        <v>119.29424936159477</v>
      </c>
      <c r="L19" s="66">
        <v>1774.3042648236799</v>
      </c>
      <c r="M19" s="67">
        <v>0</v>
      </c>
      <c r="N19" s="67">
        <v>6.6100000000000006E-2</v>
      </c>
      <c r="O19" s="67">
        <v>2.5899999999999999E-2</v>
      </c>
    </row>
    <row r="20" spans="1:15">
      <c r="A20" t="s">
        <v>824</v>
      </c>
      <c r="B20" t="s">
        <v>825</v>
      </c>
      <c r="C20" t="s">
        <v>238</v>
      </c>
      <c r="D20" t="s">
        <v>151</v>
      </c>
      <c r="E20" t="s">
        <v>826</v>
      </c>
      <c r="F20" s="66">
        <v>1.76</v>
      </c>
      <c r="G20" t="s">
        <v>104</v>
      </c>
      <c r="H20" s="67">
        <v>0.04</v>
      </c>
      <c r="I20" s="67">
        <v>-9.1000000000000004E-3</v>
      </c>
      <c r="J20" s="66">
        <v>3287331.51</v>
      </c>
      <c r="K20" s="66">
        <v>120.96334651077919</v>
      </c>
      <c r="L20" s="66">
        <v>3976.4662053993302</v>
      </c>
      <c r="M20" s="67">
        <v>0</v>
      </c>
      <c r="N20" s="67">
        <v>0.14810000000000001</v>
      </c>
      <c r="O20" s="67">
        <v>5.8000000000000003E-2</v>
      </c>
    </row>
    <row r="21" spans="1:15">
      <c r="A21" t="s">
        <v>827</v>
      </c>
      <c r="B21" t="s">
        <v>828</v>
      </c>
      <c r="C21" t="s">
        <v>238</v>
      </c>
      <c r="D21" t="s">
        <v>151</v>
      </c>
      <c r="E21" t="s">
        <v>829</v>
      </c>
      <c r="F21" s="66">
        <v>2.68</v>
      </c>
      <c r="G21" t="s">
        <v>104</v>
      </c>
      <c r="H21" s="67">
        <v>0.04</v>
      </c>
      <c r="I21" s="67">
        <v>-9.9000000000000008E-3</v>
      </c>
      <c r="J21" s="66">
        <v>2153350.64</v>
      </c>
      <c r="K21" s="66">
        <v>124.49330637253392</v>
      </c>
      <c r="L21" s="66">
        <v>2680.7774095301202</v>
      </c>
      <c r="M21" s="67">
        <v>0</v>
      </c>
      <c r="N21" s="67">
        <v>9.9900000000000003E-2</v>
      </c>
      <c r="O21" s="67">
        <v>3.9100000000000003E-2</v>
      </c>
    </row>
    <row r="22" spans="1:15">
      <c r="A22" t="s">
        <v>830</v>
      </c>
      <c r="B22" t="s">
        <v>831</v>
      </c>
      <c r="C22" t="s">
        <v>238</v>
      </c>
      <c r="D22" t="s">
        <v>151</v>
      </c>
      <c r="E22" t="s">
        <v>832</v>
      </c>
      <c r="F22" s="66">
        <v>3.58</v>
      </c>
      <c r="G22" t="s">
        <v>104</v>
      </c>
      <c r="H22" s="67">
        <v>0.04</v>
      </c>
      <c r="I22" s="67">
        <v>-9.5999999999999992E-3</v>
      </c>
      <c r="J22" s="66">
        <v>1053078.2</v>
      </c>
      <c r="K22" s="66">
        <v>125.65668394980639</v>
      </c>
      <c r="L22" s="66">
        <v>1323.26314551831</v>
      </c>
      <c r="M22" s="67">
        <v>0</v>
      </c>
      <c r="N22" s="67">
        <v>4.9299999999999997E-2</v>
      </c>
      <c r="O22" s="67">
        <v>1.9300000000000001E-2</v>
      </c>
    </row>
    <row r="23" spans="1:15">
      <c r="A23" t="s">
        <v>833</v>
      </c>
      <c r="B23" t="s">
        <v>834</v>
      </c>
      <c r="C23" t="s">
        <v>238</v>
      </c>
      <c r="D23" t="s">
        <v>151</v>
      </c>
      <c r="E23" t="s">
        <v>835</v>
      </c>
      <c r="F23" s="66">
        <v>4.0199999999999996</v>
      </c>
      <c r="G23" t="s">
        <v>104</v>
      </c>
      <c r="H23" s="67">
        <v>0.04</v>
      </c>
      <c r="I23" s="67">
        <v>-8.8999999999999999E-3</v>
      </c>
      <c r="J23" s="66">
        <v>826749</v>
      </c>
      <c r="K23" s="66">
        <v>126.16078876862264</v>
      </c>
      <c r="L23" s="66">
        <v>1043.0330595367</v>
      </c>
      <c r="M23" s="67">
        <v>0</v>
      </c>
      <c r="N23" s="67">
        <v>3.8899999999999997E-2</v>
      </c>
      <c r="O23" s="67">
        <v>1.52E-2</v>
      </c>
    </row>
    <row r="24" spans="1:15">
      <c r="A24" t="s">
        <v>836</v>
      </c>
      <c r="B24" t="s">
        <v>837</v>
      </c>
      <c r="C24" t="s">
        <v>238</v>
      </c>
      <c r="D24" t="s">
        <v>151</v>
      </c>
      <c r="E24" t="s">
        <v>838</v>
      </c>
      <c r="F24" s="66">
        <v>5.29</v>
      </c>
      <c r="G24" t="s">
        <v>104</v>
      </c>
      <c r="H24" s="67">
        <v>0.04</v>
      </c>
      <c r="I24" s="67">
        <v>-8.2000000000000007E-3</v>
      </c>
      <c r="J24" s="66">
        <v>1212912</v>
      </c>
      <c r="K24" s="66">
        <v>130.82241244261579</v>
      </c>
      <c r="L24" s="66">
        <v>1586.7607392059799</v>
      </c>
      <c r="M24" s="67">
        <v>0</v>
      </c>
      <c r="N24" s="67">
        <v>5.91E-2</v>
      </c>
      <c r="O24" s="67">
        <v>2.3099999999999999E-2</v>
      </c>
    </row>
    <row r="25" spans="1:15">
      <c r="A25" t="s">
        <v>839</v>
      </c>
      <c r="B25" t="s">
        <v>840</v>
      </c>
      <c r="C25" t="s">
        <v>238</v>
      </c>
      <c r="D25" t="s">
        <v>151</v>
      </c>
      <c r="E25" t="s">
        <v>841</v>
      </c>
      <c r="F25" s="66">
        <v>6.12</v>
      </c>
      <c r="G25" t="s">
        <v>104</v>
      </c>
      <c r="H25" s="67">
        <v>0.04</v>
      </c>
      <c r="I25" s="67">
        <v>-7.3000000000000001E-3</v>
      </c>
      <c r="J25" s="66">
        <v>131255</v>
      </c>
      <c r="K25" s="66">
        <v>134.83706233449698</v>
      </c>
      <c r="L25" s="66">
        <v>176.98038616714399</v>
      </c>
      <c r="M25" s="67">
        <v>0</v>
      </c>
      <c r="N25" s="67">
        <v>6.6E-3</v>
      </c>
      <c r="O25" s="67">
        <v>2.5999999999999999E-3</v>
      </c>
    </row>
    <row r="26" spans="1:15">
      <c r="A26" t="s">
        <v>842</v>
      </c>
      <c r="B26" t="s">
        <v>843</v>
      </c>
      <c r="C26" t="s">
        <v>238</v>
      </c>
      <c r="D26" t="s">
        <v>151</v>
      </c>
      <c r="E26" t="s">
        <v>844</v>
      </c>
      <c r="F26" s="66">
        <v>6.92</v>
      </c>
      <c r="G26" t="s">
        <v>104</v>
      </c>
      <c r="H26" s="67">
        <v>0.04</v>
      </c>
      <c r="I26" s="67">
        <v>-6.4000000000000003E-3</v>
      </c>
      <c r="J26" s="66">
        <v>970017.61</v>
      </c>
      <c r="K26" s="66">
        <v>139.35021013548197</v>
      </c>
      <c r="L26" s="66">
        <v>1351.7215778861801</v>
      </c>
      <c r="M26" s="67">
        <v>0</v>
      </c>
      <c r="N26" s="67">
        <v>5.04E-2</v>
      </c>
      <c r="O26" s="67">
        <v>1.9699999999999999E-2</v>
      </c>
    </row>
    <row r="27" spans="1:15">
      <c r="A27" t="s">
        <v>845</v>
      </c>
      <c r="B27" t="s">
        <v>846</v>
      </c>
      <c r="C27" t="s">
        <v>238</v>
      </c>
      <c r="D27" t="s">
        <v>151</v>
      </c>
      <c r="E27" t="s">
        <v>847</v>
      </c>
      <c r="F27" s="66">
        <v>7.71</v>
      </c>
      <c r="G27" t="s">
        <v>104</v>
      </c>
      <c r="H27" s="67">
        <v>0.04</v>
      </c>
      <c r="I27" s="67">
        <v>-5.4000000000000003E-3</v>
      </c>
      <c r="J27" s="66">
        <v>1347294.69</v>
      </c>
      <c r="K27" s="66">
        <v>144.04771548182231</v>
      </c>
      <c r="L27" s="66">
        <v>1940.7472217529</v>
      </c>
      <c r="M27" s="67">
        <v>0</v>
      </c>
      <c r="N27" s="67">
        <v>7.2300000000000003E-2</v>
      </c>
      <c r="O27" s="67">
        <v>2.8299999999999999E-2</v>
      </c>
    </row>
    <row r="28" spans="1:15">
      <c r="A28" t="s">
        <v>991</v>
      </c>
      <c r="B28">
        <v>300000182</v>
      </c>
      <c r="C28" t="s">
        <v>238</v>
      </c>
      <c r="D28" t="s">
        <v>151</v>
      </c>
      <c r="E28" t="s">
        <v>848</v>
      </c>
      <c r="F28" s="66">
        <v>0.72</v>
      </c>
      <c r="G28" t="s">
        <v>104</v>
      </c>
      <c r="H28" s="67">
        <v>5.0200000000000002E-2</v>
      </c>
      <c r="I28" s="67">
        <v>4.9799999999999997E-2</v>
      </c>
      <c r="J28" s="66">
        <v>2000000</v>
      </c>
      <c r="K28" s="66">
        <v>101.36158904</v>
      </c>
      <c r="L28" s="66">
        <v>2027.2317808</v>
      </c>
      <c r="M28" s="67">
        <v>0</v>
      </c>
      <c r="N28" s="67">
        <v>7.5499999999999998E-2</v>
      </c>
      <c r="O28" s="67">
        <v>2.9600000000000001E-2</v>
      </c>
    </row>
    <row r="29" spans="1:15">
      <c r="A29" s="68" t="s">
        <v>849</v>
      </c>
      <c r="D29"/>
      <c r="F29" s="70">
        <v>0</v>
      </c>
      <c r="I29" s="69">
        <v>0</v>
      </c>
      <c r="J29" s="70">
        <v>0</v>
      </c>
      <c r="L29" s="70">
        <v>0</v>
      </c>
      <c r="N29" s="69">
        <v>0</v>
      </c>
      <c r="O29" s="69">
        <v>0</v>
      </c>
    </row>
    <row r="30" spans="1:15">
      <c r="A30" t="s">
        <v>225</v>
      </c>
      <c r="B30" t="s">
        <v>225</v>
      </c>
      <c r="C30" t="s">
        <v>225</v>
      </c>
      <c r="F30" s="66">
        <v>0</v>
      </c>
      <c r="G30" t="s">
        <v>225</v>
      </c>
      <c r="H30" s="67">
        <v>0</v>
      </c>
      <c r="I30" s="67">
        <v>0</v>
      </c>
      <c r="J30" s="66">
        <v>0</v>
      </c>
      <c r="K30" s="66">
        <v>0</v>
      </c>
      <c r="L30" s="66">
        <v>0</v>
      </c>
      <c r="M30" s="67">
        <v>0</v>
      </c>
      <c r="N30" s="67">
        <v>0</v>
      </c>
      <c r="O30" s="67">
        <v>0</v>
      </c>
    </row>
    <row r="31" spans="1:15">
      <c r="A31" s="68" t="s">
        <v>850</v>
      </c>
      <c r="F31" s="70">
        <v>0</v>
      </c>
      <c r="I31" s="69">
        <v>0</v>
      </c>
      <c r="J31" s="70">
        <v>0</v>
      </c>
      <c r="L31" s="70">
        <v>0</v>
      </c>
      <c r="N31" s="69">
        <v>0</v>
      </c>
      <c r="O31" s="69">
        <v>0</v>
      </c>
    </row>
    <row r="32" spans="1:15">
      <c r="A32" t="s">
        <v>225</v>
      </c>
      <c r="B32" t="s">
        <v>225</v>
      </c>
      <c r="C32" t="s">
        <v>225</v>
      </c>
      <c r="F32" s="66">
        <v>0</v>
      </c>
      <c r="G32" t="s">
        <v>225</v>
      </c>
      <c r="H32" s="67">
        <v>0</v>
      </c>
      <c r="I32" s="67">
        <v>0</v>
      </c>
      <c r="J32" s="66">
        <v>0</v>
      </c>
      <c r="K32" s="66">
        <v>0</v>
      </c>
      <c r="L32" s="66">
        <v>0</v>
      </c>
      <c r="M32" s="67">
        <v>0</v>
      </c>
      <c r="N32" s="67">
        <v>0</v>
      </c>
      <c r="O32" s="67">
        <v>0</v>
      </c>
    </row>
    <row r="33" spans="1:15">
      <c r="A33" s="68" t="s">
        <v>851</v>
      </c>
      <c r="F33" s="70">
        <v>0</v>
      </c>
      <c r="I33" s="69">
        <v>0</v>
      </c>
      <c r="J33" s="70">
        <v>0</v>
      </c>
      <c r="L33" s="70">
        <v>0</v>
      </c>
      <c r="N33" s="69">
        <v>0</v>
      </c>
      <c r="O33" s="69">
        <v>0</v>
      </c>
    </row>
    <row r="34" spans="1:15">
      <c r="A34" t="s">
        <v>225</v>
      </c>
      <c r="B34" t="s">
        <v>225</v>
      </c>
      <c r="C34" t="s">
        <v>225</v>
      </c>
      <c r="F34" s="66">
        <v>0</v>
      </c>
      <c r="G34" t="s">
        <v>225</v>
      </c>
      <c r="H34" s="67">
        <v>0</v>
      </c>
      <c r="I34" s="67">
        <v>0</v>
      </c>
      <c r="J34" s="66">
        <v>0</v>
      </c>
      <c r="K34" s="66">
        <v>0</v>
      </c>
      <c r="L34" s="66">
        <v>0</v>
      </c>
      <c r="M34" s="67">
        <v>0</v>
      </c>
      <c r="N34" s="67">
        <v>0</v>
      </c>
      <c r="O34" s="67">
        <v>0</v>
      </c>
    </row>
    <row r="35" spans="1:15">
      <c r="A35" s="68" t="s">
        <v>437</v>
      </c>
      <c r="F35" s="70">
        <v>0</v>
      </c>
      <c r="I35" s="69">
        <v>0</v>
      </c>
      <c r="J35" s="70">
        <v>0</v>
      </c>
      <c r="L35" s="70">
        <v>0</v>
      </c>
      <c r="N35" s="69">
        <v>0</v>
      </c>
      <c r="O35" s="69">
        <v>0</v>
      </c>
    </row>
    <row r="36" spans="1:15">
      <c r="A36" t="s">
        <v>225</v>
      </c>
      <c r="B36" t="s">
        <v>225</v>
      </c>
      <c r="C36" t="s">
        <v>225</v>
      </c>
      <c r="F36" s="66">
        <v>0</v>
      </c>
      <c r="G36" t="s">
        <v>225</v>
      </c>
      <c r="H36" s="67">
        <v>0</v>
      </c>
      <c r="I36" s="67">
        <v>0</v>
      </c>
      <c r="J36" s="66">
        <v>0</v>
      </c>
      <c r="K36" s="66">
        <v>0</v>
      </c>
      <c r="L36" s="66">
        <v>0</v>
      </c>
      <c r="M36" s="67">
        <v>0</v>
      </c>
      <c r="N36" s="67">
        <v>0</v>
      </c>
      <c r="O36" s="67">
        <v>0</v>
      </c>
    </row>
    <row r="37" spans="1:15">
      <c r="A37" s="68" t="s">
        <v>230</v>
      </c>
      <c r="F37" s="70">
        <v>0</v>
      </c>
      <c r="I37" s="69">
        <v>0</v>
      </c>
      <c r="J37" s="70">
        <v>0</v>
      </c>
      <c r="L37" s="70">
        <v>0</v>
      </c>
      <c r="N37" s="69">
        <v>0</v>
      </c>
      <c r="O37" s="69">
        <v>0</v>
      </c>
    </row>
    <row r="38" spans="1:15">
      <c r="A38" s="68" t="s">
        <v>243</v>
      </c>
      <c r="F38" s="70">
        <v>0</v>
      </c>
      <c r="I38" s="69">
        <v>0</v>
      </c>
      <c r="J38" s="70">
        <v>0</v>
      </c>
      <c r="L38" s="70">
        <v>0</v>
      </c>
      <c r="N38" s="69">
        <v>0</v>
      </c>
      <c r="O38" s="69">
        <v>0</v>
      </c>
    </row>
    <row r="39" spans="1:15">
      <c r="A39" t="s">
        <v>225</v>
      </c>
      <c r="B39" t="s">
        <v>225</v>
      </c>
      <c r="C39" t="s">
        <v>225</v>
      </c>
      <c r="F39" s="66">
        <v>0</v>
      </c>
      <c r="G39" t="s">
        <v>225</v>
      </c>
      <c r="H39" s="67">
        <v>0</v>
      </c>
      <c r="I39" s="67">
        <v>0</v>
      </c>
      <c r="J39" s="66">
        <v>0</v>
      </c>
      <c r="K39" s="66">
        <v>0</v>
      </c>
      <c r="L39" s="66">
        <v>0</v>
      </c>
      <c r="M39" s="67">
        <v>0</v>
      </c>
      <c r="N39" s="67">
        <v>0</v>
      </c>
      <c r="O39" s="67">
        <v>0</v>
      </c>
    </row>
    <row r="40" spans="1:15">
      <c r="A40" s="68" t="s">
        <v>852</v>
      </c>
      <c r="F40" s="70">
        <v>0</v>
      </c>
      <c r="I40" s="69">
        <v>0</v>
      </c>
      <c r="J40" s="70">
        <v>0</v>
      </c>
      <c r="L40" s="70">
        <v>0</v>
      </c>
      <c r="N40" s="69">
        <v>0</v>
      </c>
      <c r="O40" s="69">
        <v>0</v>
      </c>
    </row>
    <row r="41" spans="1:15">
      <c r="A41" t="s">
        <v>225</v>
      </c>
      <c r="B41" t="s">
        <v>225</v>
      </c>
      <c r="C41" t="s">
        <v>225</v>
      </c>
      <c r="F41" s="66">
        <v>0</v>
      </c>
      <c r="G41" t="s">
        <v>225</v>
      </c>
      <c r="H41" s="67">
        <v>0</v>
      </c>
      <c r="I41" s="67">
        <v>0</v>
      </c>
      <c r="J41" s="66">
        <v>0</v>
      </c>
      <c r="K41" s="66">
        <v>0</v>
      </c>
      <c r="L41" s="66">
        <v>0</v>
      </c>
      <c r="M41" s="67">
        <v>0</v>
      </c>
      <c r="N41" s="67">
        <v>0</v>
      </c>
      <c r="O41" s="67">
        <v>0</v>
      </c>
    </row>
    <row r="42" spans="1:15">
      <c r="A42" s="84" t="s">
        <v>245</v>
      </c>
    </row>
    <row r="43" spans="1:15">
      <c r="A43" s="84" t="s">
        <v>246</v>
      </c>
    </row>
    <row r="44" spans="1:15">
      <c r="A44" s="84" t="s">
        <v>247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L14" workbookViewId="0">
      <selection activeCell="S14" sqref="S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>
      <c r="A5" s="63" t="s">
        <v>199</v>
      </c>
      <c r="B5" t="s">
        <v>200</v>
      </c>
    </row>
    <row r="6" spans="1:64" ht="26.25" customHeight="1">
      <c r="A6" s="98" t="s">
        <v>138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</row>
    <row r="7" spans="1:64" ht="26.25" customHeight="1">
      <c r="A7" s="98" t="s">
        <v>82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</row>
    <row r="8" spans="1:64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71</v>
      </c>
      <c r="I8" s="41" t="s">
        <v>72</v>
      </c>
      <c r="J8" s="41" t="s">
        <v>53</v>
      </c>
      <c r="K8" s="41" t="s">
        <v>54</v>
      </c>
      <c r="L8" s="101" t="s">
        <v>55</v>
      </c>
      <c r="M8" s="41" t="s">
        <v>189</v>
      </c>
      <c r="N8" s="41" t="s">
        <v>190</v>
      </c>
      <c r="O8" s="41" t="s">
        <v>5</v>
      </c>
      <c r="P8" s="41" t="s">
        <v>73</v>
      </c>
      <c r="Q8" s="41" t="s">
        <v>57</v>
      </c>
      <c r="R8" s="42" t="s">
        <v>185</v>
      </c>
      <c r="T8" s="14"/>
      <c r="BI8" s="14"/>
    </row>
    <row r="9" spans="1:64" s="16" customFormat="1" ht="17.25" customHeight="1">
      <c r="A9" s="17"/>
      <c r="B9" s="26"/>
      <c r="C9" s="18"/>
      <c r="D9" s="18"/>
      <c r="E9" s="26"/>
      <c r="F9" s="26"/>
      <c r="G9" s="26"/>
      <c r="H9" s="26" t="s">
        <v>74</v>
      </c>
      <c r="I9" s="26" t="s">
        <v>75</v>
      </c>
      <c r="J9" s="26"/>
      <c r="K9" s="26" t="s">
        <v>7</v>
      </c>
      <c r="L9" s="26" t="s">
        <v>7</v>
      </c>
      <c r="M9" s="26" t="s">
        <v>186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I9" s="14"/>
    </row>
    <row r="10" spans="1:64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29" t="s">
        <v>86</v>
      </c>
      <c r="S10" s="30"/>
      <c r="BI10" s="14"/>
    </row>
    <row r="11" spans="1:64" s="20" customFormat="1" ht="18" customHeight="1">
      <c r="A11" s="21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4">
        <v>0</v>
      </c>
      <c r="N11" s="7"/>
      <c r="O11" s="64">
        <v>0</v>
      </c>
      <c r="P11" s="7"/>
      <c r="Q11" s="65">
        <v>0</v>
      </c>
      <c r="R11" s="65">
        <v>0</v>
      </c>
      <c r="S11" s="30"/>
      <c r="BI11" s="14"/>
      <c r="BL11" s="14"/>
    </row>
    <row r="12" spans="1:64">
      <c r="A12" s="68" t="s">
        <v>203</v>
      </c>
      <c r="C12" s="14"/>
      <c r="D12" s="14"/>
      <c r="E12" s="14"/>
      <c r="I12" s="70">
        <v>0</v>
      </c>
      <c r="L12" s="69">
        <v>0</v>
      </c>
      <c r="M12" s="70">
        <v>0</v>
      </c>
      <c r="O12" s="70">
        <v>0</v>
      </c>
      <c r="Q12" s="69">
        <v>0</v>
      </c>
      <c r="R12" s="69">
        <v>0</v>
      </c>
    </row>
    <row r="13" spans="1:64">
      <c r="A13" s="68" t="s">
        <v>853</v>
      </c>
      <c r="C13" s="14"/>
      <c r="D13" s="14"/>
      <c r="E13" s="14"/>
      <c r="I13" s="70">
        <v>0</v>
      </c>
      <c r="L13" s="69">
        <v>0</v>
      </c>
      <c r="M13" s="70">
        <v>0</v>
      </c>
      <c r="O13" s="70">
        <v>0</v>
      </c>
      <c r="Q13" s="69">
        <v>0</v>
      </c>
      <c r="R13" s="69">
        <v>0</v>
      </c>
    </row>
    <row r="14" spans="1:64">
      <c r="A14" t="s">
        <v>225</v>
      </c>
      <c r="B14" t="s">
        <v>225</v>
      </c>
      <c r="C14" s="14"/>
      <c r="D14" s="14"/>
      <c r="E14" t="s">
        <v>225</v>
      </c>
      <c r="F14" t="s">
        <v>225</v>
      </c>
      <c r="I14" s="66">
        <v>0</v>
      </c>
      <c r="J14" t="s">
        <v>225</v>
      </c>
      <c r="K14" s="67">
        <v>0</v>
      </c>
      <c r="L14" s="67">
        <v>0</v>
      </c>
      <c r="M14" s="66">
        <v>0</v>
      </c>
      <c r="N14" s="66">
        <v>0</v>
      </c>
      <c r="O14" s="66">
        <v>0</v>
      </c>
      <c r="P14" s="67">
        <v>0</v>
      </c>
      <c r="Q14" s="67">
        <v>0</v>
      </c>
      <c r="R14" s="67">
        <v>0</v>
      </c>
    </row>
    <row r="15" spans="1:64">
      <c r="A15" s="68" t="s">
        <v>854</v>
      </c>
      <c r="C15" s="14"/>
      <c r="D15" s="14"/>
      <c r="E15" s="14"/>
      <c r="I15" s="70">
        <v>0</v>
      </c>
      <c r="L15" s="69">
        <v>0</v>
      </c>
      <c r="M15" s="70">
        <v>0</v>
      </c>
      <c r="O15" s="70">
        <v>0</v>
      </c>
      <c r="Q15" s="69">
        <v>0</v>
      </c>
      <c r="R15" s="69">
        <v>0</v>
      </c>
    </row>
    <row r="16" spans="1:64">
      <c r="A16" t="s">
        <v>225</v>
      </c>
      <c r="B16" t="s">
        <v>225</v>
      </c>
      <c r="C16" s="14"/>
      <c r="D16" s="14"/>
      <c r="E16" t="s">
        <v>225</v>
      </c>
      <c r="F16" t="s">
        <v>225</v>
      </c>
      <c r="I16" s="66">
        <v>0</v>
      </c>
      <c r="J16" t="s">
        <v>225</v>
      </c>
      <c r="K16" s="67">
        <v>0</v>
      </c>
      <c r="L16" s="67">
        <v>0</v>
      </c>
      <c r="M16" s="66">
        <v>0</v>
      </c>
      <c r="N16" s="66">
        <v>0</v>
      </c>
      <c r="O16" s="66">
        <v>0</v>
      </c>
      <c r="P16" s="67">
        <v>0</v>
      </c>
      <c r="Q16" s="67">
        <v>0</v>
      </c>
      <c r="R16" s="67">
        <v>0</v>
      </c>
    </row>
    <row r="17" spans="1:18">
      <c r="A17" s="68" t="s">
        <v>250</v>
      </c>
      <c r="C17" s="14"/>
      <c r="D17" s="14"/>
      <c r="E17" s="14"/>
      <c r="I17" s="70">
        <v>0</v>
      </c>
      <c r="L17" s="69">
        <v>0</v>
      </c>
      <c r="M17" s="70">
        <v>0</v>
      </c>
      <c r="O17" s="70">
        <v>0</v>
      </c>
      <c r="Q17" s="69">
        <v>0</v>
      </c>
      <c r="R17" s="69">
        <v>0</v>
      </c>
    </row>
    <row r="18" spans="1:18">
      <c r="A18" t="s">
        <v>225</v>
      </c>
      <c r="B18" t="s">
        <v>225</v>
      </c>
      <c r="C18" s="14"/>
      <c r="D18" s="14"/>
      <c r="E18" t="s">
        <v>225</v>
      </c>
      <c r="F18" t="s">
        <v>225</v>
      </c>
      <c r="I18" s="66">
        <v>0</v>
      </c>
      <c r="J18" t="s">
        <v>225</v>
      </c>
      <c r="K18" s="67">
        <v>0</v>
      </c>
      <c r="L18" s="67">
        <v>0</v>
      </c>
      <c r="M18" s="66">
        <v>0</v>
      </c>
      <c r="N18" s="66">
        <v>0</v>
      </c>
      <c r="O18" s="66">
        <v>0</v>
      </c>
      <c r="P18" s="67">
        <v>0</v>
      </c>
      <c r="Q18" s="67">
        <v>0</v>
      </c>
      <c r="R18" s="67">
        <v>0</v>
      </c>
    </row>
    <row r="19" spans="1:18">
      <c r="A19" s="68" t="s">
        <v>437</v>
      </c>
      <c r="C19" s="14"/>
      <c r="D19" s="14"/>
      <c r="E19" s="14"/>
      <c r="I19" s="70">
        <v>0</v>
      </c>
      <c r="L19" s="69">
        <v>0</v>
      </c>
      <c r="M19" s="70">
        <v>0</v>
      </c>
      <c r="O19" s="70">
        <v>0</v>
      </c>
      <c r="Q19" s="69">
        <v>0</v>
      </c>
      <c r="R19" s="69">
        <v>0</v>
      </c>
    </row>
    <row r="20" spans="1:18">
      <c r="A20" t="s">
        <v>225</v>
      </c>
      <c r="B20" t="s">
        <v>225</v>
      </c>
      <c r="C20" s="14"/>
      <c r="D20" s="14"/>
      <c r="E20" t="s">
        <v>225</v>
      </c>
      <c r="F20" t="s">
        <v>225</v>
      </c>
      <c r="I20" s="66">
        <v>0</v>
      </c>
      <c r="J20" t="s">
        <v>225</v>
      </c>
      <c r="K20" s="67">
        <v>0</v>
      </c>
      <c r="L20" s="67">
        <v>0</v>
      </c>
      <c r="M20" s="66">
        <v>0</v>
      </c>
      <c r="N20" s="66">
        <v>0</v>
      </c>
      <c r="O20" s="66">
        <v>0</v>
      </c>
      <c r="P20" s="67">
        <v>0</v>
      </c>
      <c r="Q20" s="67">
        <v>0</v>
      </c>
      <c r="R20" s="67">
        <v>0</v>
      </c>
    </row>
    <row r="21" spans="1:18">
      <c r="A21" s="68" t="s">
        <v>230</v>
      </c>
      <c r="C21" s="14"/>
      <c r="D21" s="14"/>
      <c r="E21" s="14"/>
      <c r="I21" s="70">
        <v>0</v>
      </c>
      <c r="L21" s="69">
        <v>0</v>
      </c>
      <c r="M21" s="70">
        <v>0</v>
      </c>
      <c r="O21" s="70">
        <v>0</v>
      </c>
      <c r="Q21" s="69">
        <v>0</v>
      </c>
      <c r="R21" s="69">
        <v>0</v>
      </c>
    </row>
    <row r="22" spans="1:18">
      <c r="A22" s="68" t="s">
        <v>855</v>
      </c>
      <c r="C22" s="14"/>
      <c r="D22" s="14"/>
      <c r="E22" s="14"/>
      <c r="I22" s="70">
        <v>0</v>
      </c>
      <c r="L22" s="69">
        <v>0</v>
      </c>
      <c r="M22" s="70">
        <v>0</v>
      </c>
      <c r="O22" s="70">
        <v>0</v>
      </c>
      <c r="Q22" s="69">
        <v>0</v>
      </c>
      <c r="R22" s="69">
        <v>0</v>
      </c>
    </row>
    <row r="23" spans="1:18">
      <c r="A23" t="s">
        <v>225</v>
      </c>
      <c r="B23" t="s">
        <v>225</v>
      </c>
      <c r="C23" s="14"/>
      <c r="D23" s="14"/>
      <c r="E23" t="s">
        <v>225</v>
      </c>
      <c r="F23" t="s">
        <v>225</v>
      </c>
      <c r="I23" s="66">
        <v>0</v>
      </c>
      <c r="J23" t="s">
        <v>225</v>
      </c>
      <c r="K23" s="67">
        <v>0</v>
      </c>
      <c r="L23" s="67">
        <v>0</v>
      </c>
      <c r="M23" s="66">
        <v>0</v>
      </c>
      <c r="N23" s="66">
        <v>0</v>
      </c>
      <c r="O23" s="66">
        <v>0</v>
      </c>
      <c r="P23" s="67">
        <v>0</v>
      </c>
      <c r="Q23" s="67">
        <v>0</v>
      </c>
      <c r="R23" s="67">
        <v>0</v>
      </c>
    </row>
    <row r="24" spans="1:18">
      <c r="A24" s="68" t="s">
        <v>856</v>
      </c>
      <c r="C24" s="14"/>
      <c r="D24" s="14"/>
      <c r="E24" s="14"/>
      <c r="I24" s="70">
        <v>0</v>
      </c>
      <c r="L24" s="69">
        <v>0</v>
      </c>
      <c r="M24" s="70">
        <v>0</v>
      </c>
      <c r="O24" s="70">
        <v>0</v>
      </c>
      <c r="Q24" s="69">
        <v>0</v>
      </c>
      <c r="R24" s="69">
        <v>0</v>
      </c>
    </row>
    <row r="25" spans="1:18">
      <c r="A25" t="s">
        <v>225</v>
      </c>
      <c r="B25" t="s">
        <v>225</v>
      </c>
      <c r="C25" s="14"/>
      <c r="D25" s="14"/>
      <c r="E25" t="s">
        <v>225</v>
      </c>
      <c r="F25" t="s">
        <v>225</v>
      </c>
      <c r="I25" s="66">
        <v>0</v>
      </c>
      <c r="J25" t="s">
        <v>225</v>
      </c>
      <c r="K25" s="67">
        <v>0</v>
      </c>
      <c r="L25" s="67">
        <v>0</v>
      </c>
      <c r="M25" s="66">
        <v>0</v>
      </c>
      <c r="N25" s="66">
        <v>0</v>
      </c>
      <c r="O25" s="66">
        <v>0</v>
      </c>
      <c r="P25" s="67">
        <v>0</v>
      </c>
      <c r="Q25" s="67">
        <v>0</v>
      </c>
      <c r="R25" s="67">
        <v>0</v>
      </c>
    </row>
    <row r="26" spans="1:18">
      <c r="A26" s="84" t="s">
        <v>232</v>
      </c>
      <c r="C26" s="14"/>
      <c r="D26" s="14"/>
      <c r="E26" s="14"/>
    </row>
    <row r="27" spans="1:18">
      <c r="A27" s="84" t="s">
        <v>245</v>
      </c>
      <c r="C27" s="14"/>
      <c r="D27" s="14"/>
      <c r="E27" s="14"/>
    </row>
    <row r="28" spans="1:18">
      <c r="A28" s="84" t="s">
        <v>246</v>
      </c>
      <c r="C28" s="14"/>
      <c r="D28" s="14"/>
      <c r="E28" s="14"/>
    </row>
    <row r="29" spans="1:18">
      <c r="A29" s="84" t="s">
        <v>247</v>
      </c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4"/>
      <c r="C368" s="14"/>
      <c r="D368" s="14"/>
      <c r="E368" s="14"/>
    </row>
    <row r="369" spans="1:5" hidden="1">
      <c r="A369" s="16"/>
      <c r="C369" s="14"/>
      <c r="D369" s="14"/>
      <c r="E369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L18" workbookViewId="0">
      <selection activeCell="S18" sqref="S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</row>
    <row r="4" spans="1:80">
      <c r="A4" s="2" t="s">
        <v>3</v>
      </c>
      <c r="B4" t="s">
        <v>198</v>
      </c>
    </row>
    <row r="5" spans="1:80">
      <c r="A5" s="63" t="s">
        <v>199</v>
      </c>
      <c r="B5" t="s">
        <v>200</v>
      </c>
    </row>
    <row r="6" spans="1:80" ht="26.25" customHeight="1">
      <c r="A6" s="98" t="s">
        <v>138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100"/>
    </row>
    <row r="7" spans="1:80" ht="26.25" customHeight="1">
      <c r="A7" s="98" t="s">
        <v>89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</row>
    <row r="8" spans="1:80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71</v>
      </c>
      <c r="I8" s="41" t="s">
        <v>72</v>
      </c>
      <c r="J8" s="41" t="s">
        <v>53</v>
      </c>
      <c r="K8" s="41" t="s">
        <v>54</v>
      </c>
      <c r="L8" s="101" t="s">
        <v>55</v>
      </c>
      <c r="M8" s="101" t="s">
        <v>189</v>
      </c>
      <c r="N8" s="41" t="s">
        <v>190</v>
      </c>
      <c r="O8" s="41" t="s">
        <v>5</v>
      </c>
      <c r="P8" s="41" t="s">
        <v>73</v>
      </c>
      <c r="Q8" s="41" t="s">
        <v>57</v>
      </c>
      <c r="R8" s="42" t="s">
        <v>185</v>
      </c>
      <c r="T8" s="14"/>
      <c r="BY8" s="14"/>
    </row>
    <row r="9" spans="1:80" s="16" customFormat="1" ht="19.5" customHeight="1">
      <c r="A9" s="17"/>
      <c r="B9" s="26"/>
      <c r="C9" s="18"/>
      <c r="D9" s="18"/>
      <c r="E9" s="26"/>
      <c r="F9" s="26"/>
      <c r="G9" s="26"/>
      <c r="H9" s="26" t="s">
        <v>74</v>
      </c>
      <c r="I9" s="26" t="s">
        <v>75</v>
      </c>
      <c r="J9" s="26"/>
      <c r="K9" s="26" t="s">
        <v>7</v>
      </c>
      <c r="L9" s="26" t="s">
        <v>7</v>
      </c>
      <c r="M9" s="26" t="s">
        <v>186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Y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29" t="s">
        <v>86</v>
      </c>
      <c r="S10" s="30"/>
      <c r="BY10" s="14"/>
    </row>
    <row r="11" spans="1:80" s="20" customFormat="1" ht="18" customHeight="1">
      <c r="A11" s="21" t="s">
        <v>140</v>
      </c>
      <c r="B11" s="7"/>
      <c r="C11" s="7"/>
      <c r="D11" s="7"/>
      <c r="E11" s="7"/>
      <c r="F11" s="7"/>
      <c r="G11" s="7"/>
      <c r="H11" s="7"/>
      <c r="I11" s="64">
        <v>5.19</v>
      </c>
      <c r="J11" s="7"/>
      <c r="K11" s="7"/>
      <c r="L11" s="65">
        <v>5.0900000000000001E-2</v>
      </c>
      <c r="M11" s="64">
        <v>312794.15999999997</v>
      </c>
      <c r="N11" s="7"/>
      <c r="O11" s="64">
        <v>316.5861035942109</v>
      </c>
      <c r="P11" s="7"/>
      <c r="Q11" s="65">
        <v>1</v>
      </c>
      <c r="R11" s="65">
        <v>4.5999999999999999E-3</v>
      </c>
      <c r="S11" s="30"/>
      <c r="BY11" s="14"/>
      <c r="CB11" s="14"/>
    </row>
    <row r="12" spans="1:80">
      <c r="A12" s="68" t="s">
        <v>203</v>
      </c>
      <c r="B12" s="14"/>
      <c r="C12" s="14"/>
      <c r="D12" s="14"/>
      <c r="I12" s="70">
        <v>5.19</v>
      </c>
      <c r="L12" s="69">
        <v>5.0900000000000001E-2</v>
      </c>
      <c r="M12" s="70">
        <v>312794.15999999997</v>
      </c>
      <c r="O12" s="70">
        <v>316.5861035942109</v>
      </c>
      <c r="Q12" s="69">
        <v>1</v>
      </c>
      <c r="R12" s="69">
        <v>4.5999999999999999E-3</v>
      </c>
    </row>
    <row r="13" spans="1:80">
      <c r="A13" s="68" t="s">
        <v>853</v>
      </c>
      <c r="B13" s="14"/>
      <c r="C13" s="14"/>
      <c r="D13" s="14"/>
      <c r="I13" s="70">
        <v>0</v>
      </c>
      <c r="L13" s="69">
        <v>0</v>
      </c>
      <c r="M13" s="70">
        <v>6551.29</v>
      </c>
      <c r="O13" s="70">
        <v>6.5512899999999994E-8</v>
      </c>
      <c r="Q13" s="69">
        <v>0</v>
      </c>
      <c r="R13" s="69">
        <v>0</v>
      </c>
    </row>
    <row r="14" spans="1:80">
      <c r="A14" t="s">
        <v>857</v>
      </c>
      <c r="B14" t="s">
        <v>858</v>
      </c>
      <c r="C14" t="s">
        <v>125</v>
      </c>
      <c r="D14" t="s">
        <v>859</v>
      </c>
      <c r="E14" t="s">
        <v>601</v>
      </c>
      <c r="F14" t="s">
        <v>860</v>
      </c>
      <c r="G14" t="s">
        <v>209</v>
      </c>
      <c r="H14" t="s">
        <v>861</v>
      </c>
      <c r="I14" s="66">
        <v>0</v>
      </c>
      <c r="J14" t="s">
        <v>104</v>
      </c>
      <c r="K14" s="67">
        <v>0</v>
      </c>
      <c r="L14" s="67">
        <v>0</v>
      </c>
      <c r="M14" s="66">
        <v>502.76</v>
      </c>
      <c r="N14" s="66">
        <v>9.9999999999999995E-7</v>
      </c>
      <c r="O14" s="66">
        <v>5.0276000000000003E-9</v>
      </c>
      <c r="P14" s="67">
        <v>0</v>
      </c>
      <c r="Q14" s="67">
        <v>0</v>
      </c>
      <c r="R14" s="67">
        <v>0</v>
      </c>
    </row>
    <row r="15" spans="1:80">
      <c r="A15" t="s">
        <v>862</v>
      </c>
      <c r="B15" t="s">
        <v>863</v>
      </c>
      <c r="C15" t="s">
        <v>125</v>
      </c>
      <c r="D15" t="s">
        <v>859</v>
      </c>
      <c r="E15" t="s">
        <v>601</v>
      </c>
      <c r="F15" t="s">
        <v>860</v>
      </c>
      <c r="G15" t="s">
        <v>209</v>
      </c>
      <c r="H15" t="s">
        <v>861</v>
      </c>
      <c r="I15" s="66">
        <v>0</v>
      </c>
      <c r="J15" t="s">
        <v>104</v>
      </c>
      <c r="K15" s="67">
        <v>0</v>
      </c>
      <c r="L15" s="67">
        <v>0</v>
      </c>
      <c r="M15" s="66">
        <v>755.54</v>
      </c>
      <c r="N15" s="66">
        <v>9.9999999999999995E-7</v>
      </c>
      <c r="O15" s="66">
        <v>7.5554000000000006E-9</v>
      </c>
      <c r="P15" s="67">
        <v>0</v>
      </c>
      <c r="Q15" s="67">
        <v>0</v>
      </c>
      <c r="R15" s="67">
        <v>0</v>
      </c>
    </row>
    <row r="16" spans="1:80">
      <c r="A16" t="s">
        <v>864</v>
      </c>
      <c r="B16" t="s">
        <v>865</v>
      </c>
      <c r="C16" t="s">
        <v>125</v>
      </c>
      <c r="D16" t="s">
        <v>859</v>
      </c>
      <c r="E16" t="s">
        <v>601</v>
      </c>
      <c r="F16" t="s">
        <v>860</v>
      </c>
      <c r="G16" t="s">
        <v>209</v>
      </c>
      <c r="H16" t="s">
        <v>861</v>
      </c>
      <c r="I16" s="66">
        <v>0</v>
      </c>
      <c r="J16" t="s">
        <v>104</v>
      </c>
      <c r="K16" s="67">
        <v>0</v>
      </c>
      <c r="L16" s="67">
        <v>0</v>
      </c>
      <c r="M16" s="66">
        <v>5292.99</v>
      </c>
      <c r="N16" s="66">
        <v>9.9999999999999995E-7</v>
      </c>
      <c r="O16" s="66">
        <v>5.2929899999999999E-8</v>
      </c>
      <c r="P16" s="67">
        <v>1E-4</v>
      </c>
      <c r="Q16" s="67">
        <v>0</v>
      </c>
      <c r="R16" s="67">
        <v>0</v>
      </c>
    </row>
    <row r="17" spans="1:18">
      <c r="A17" s="68" t="s">
        <v>854</v>
      </c>
      <c r="B17" s="14"/>
      <c r="C17" s="14"/>
      <c r="D17" s="14"/>
      <c r="I17" s="70">
        <v>5.24</v>
      </c>
      <c r="L17" s="69">
        <v>4.7500000000000001E-2</v>
      </c>
      <c r="M17" s="70">
        <v>303000</v>
      </c>
      <c r="O17" s="70">
        <v>309.86900000000003</v>
      </c>
      <c r="Q17" s="69">
        <v>0.9788</v>
      </c>
      <c r="R17" s="69">
        <v>4.4999999999999997E-3</v>
      </c>
    </row>
    <row r="18" spans="1:18">
      <c r="A18" t="s">
        <v>866</v>
      </c>
      <c r="B18" t="s">
        <v>867</v>
      </c>
      <c r="C18" t="s">
        <v>125</v>
      </c>
      <c r="D18" t="s">
        <v>281</v>
      </c>
      <c r="E18" t="s">
        <v>134</v>
      </c>
      <c r="F18" t="s">
        <v>277</v>
      </c>
      <c r="G18" t="s">
        <v>209</v>
      </c>
      <c r="H18" t="s">
        <v>868</v>
      </c>
      <c r="I18" s="66">
        <v>7.46</v>
      </c>
      <c r="J18" t="s">
        <v>104</v>
      </c>
      <c r="K18" s="67">
        <v>3.5999999999999997E-2</v>
      </c>
      <c r="L18" s="67">
        <v>3.4500000000000003E-2</v>
      </c>
      <c r="M18" s="66">
        <v>176000</v>
      </c>
      <c r="N18" s="66">
        <v>102.07</v>
      </c>
      <c r="O18" s="66">
        <v>179.64320000000001</v>
      </c>
      <c r="P18" s="67">
        <v>4.0000000000000002E-4</v>
      </c>
      <c r="Q18" s="67">
        <v>0.56740000000000002</v>
      </c>
      <c r="R18" s="67">
        <v>2.5999999999999999E-3</v>
      </c>
    </row>
    <row r="19" spans="1:18">
      <c r="A19" t="s">
        <v>869</v>
      </c>
      <c r="B19" t="s">
        <v>870</v>
      </c>
      <c r="C19" t="s">
        <v>125</v>
      </c>
      <c r="D19" t="s">
        <v>871</v>
      </c>
      <c r="E19" t="s">
        <v>130</v>
      </c>
      <c r="F19" t="s">
        <v>277</v>
      </c>
      <c r="G19" t="s">
        <v>209</v>
      </c>
      <c r="H19" t="s">
        <v>872</v>
      </c>
      <c r="I19" s="66">
        <v>2.17</v>
      </c>
      <c r="J19" t="s">
        <v>104</v>
      </c>
      <c r="K19" s="67">
        <v>2.1899999999999999E-2</v>
      </c>
      <c r="L19" s="67">
        <v>6.5299999999999997E-2</v>
      </c>
      <c r="M19" s="66">
        <v>127000</v>
      </c>
      <c r="N19" s="66">
        <v>102.54</v>
      </c>
      <c r="O19" s="66">
        <v>130.22579999999999</v>
      </c>
      <c r="P19" s="67">
        <v>1E-4</v>
      </c>
      <c r="Q19" s="67">
        <v>0.4113</v>
      </c>
      <c r="R19" s="67">
        <v>1.9E-3</v>
      </c>
    </row>
    <row r="20" spans="1:18">
      <c r="A20" s="68" t="s">
        <v>250</v>
      </c>
      <c r="B20" s="14"/>
      <c r="C20" s="14"/>
      <c r="D20" s="14"/>
      <c r="I20" s="70">
        <v>3.01</v>
      </c>
      <c r="L20" s="69">
        <v>0.21110000000000001</v>
      </c>
      <c r="M20" s="70">
        <v>3242.87</v>
      </c>
      <c r="O20" s="70">
        <v>6.7171035286979999</v>
      </c>
      <c r="Q20" s="69">
        <v>2.12E-2</v>
      </c>
      <c r="R20" s="69">
        <v>1E-4</v>
      </c>
    </row>
    <row r="21" spans="1:18">
      <c r="A21" t="s">
        <v>873</v>
      </c>
      <c r="B21" t="s">
        <v>874</v>
      </c>
      <c r="C21" t="s">
        <v>125</v>
      </c>
      <c r="D21" t="s">
        <v>875</v>
      </c>
      <c r="E21" t="s">
        <v>129</v>
      </c>
      <c r="F21" t="s">
        <v>876</v>
      </c>
      <c r="G21" t="s">
        <v>209</v>
      </c>
      <c r="H21" t="s">
        <v>861</v>
      </c>
      <c r="I21" s="66">
        <v>3.44</v>
      </c>
      <c r="J21" t="s">
        <v>108</v>
      </c>
      <c r="K21" s="67">
        <v>0.03</v>
      </c>
      <c r="L21" s="67">
        <v>0.22819999999999999</v>
      </c>
      <c r="M21" s="66">
        <v>2868</v>
      </c>
      <c r="N21" s="66">
        <v>54.2</v>
      </c>
      <c r="O21" s="66">
        <v>5.4126157920000004</v>
      </c>
      <c r="P21" s="67">
        <v>0</v>
      </c>
      <c r="Q21" s="67">
        <v>1.7100000000000001E-2</v>
      </c>
      <c r="R21" s="67">
        <v>1E-4</v>
      </c>
    </row>
    <row r="22" spans="1:18">
      <c r="A22" t="s">
        <v>877</v>
      </c>
      <c r="B22" t="s">
        <v>878</v>
      </c>
      <c r="C22" t="s">
        <v>125</v>
      </c>
      <c r="D22" t="s">
        <v>875</v>
      </c>
      <c r="E22" t="s">
        <v>129</v>
      </c>
      <c r="F22" t="s">
        <v>876</v>
      </c>
      <c r="G22" t="s">
        <v>209</v>
      </c>
      <c r="H22" t="s">
        <v>861</v>
      </c>
      <c r="I22" s="66">
        <v>1.21</v>
      </c>
      <c r="J22" t="s">
        <v>108</v>
      </c>
      <c r="K22" s="67">
        <v>3.1300000000000001E-2</v>
      </c>
      <c r="L22" s="67">
        <v>0.1401</v>
      </c>
      <c r="M22" s="66">
        <v>374.87</v>
      </c>
      <c r="N22" s="66">
        <v>88.47</v>
      </c>
      <c r="O22" s="66">
        <v>1.3044877366979999</v>
      </c>
      <c r="P22" s="67">
        <v>0</v>
      </c>
      <c r="Q22" s="67">
        <v>4.1000000000000003E-3</v>
      </c>
      <c r="R22" s="67">
        <v>0</v>
      </c>
    </row>
    <row r="23" spans="1:18">
      <c r="A23" s="68" t="s">
        <v>437</v>
      </c>
      <c r="B23" s="14"/>
      <c r="C23" s="14"/>
      <c r="D23" s="14"/>
      <c r="I23" s="70">
        <v>0</v>
      </c>
      <c r="L23" s="69">
        <v>0</v>
      </c>
      <c r="M23" s="70">
        <v>0</v>
      </c>
      <c r="O23" s="70">
        <v>0</v>
      </c>
      <c r="Q23" s="69">
        <v>0</v>
      </c>
      <c r="R23" s="69">
        <v>0</v>
      </c>
    </row>
    <row r="24" spans="1:18">
      <c r="A24" t="s">
        <v>225</v>
      </c>
      <c r="B24" t="s">
        <v>225</v>
      </c>
      <c r="C24" s="14"/>
      <c r="D24" s="14"/>
      <c r="E24" t="s">
        <v>225</v>
      </c>
      <c r="F24" t="s">
        <v>225</v>
      </c>
      <c r="I24" s="66">
        <v>0</v>
      </c>
      <c r="J24" t="s">
        <v>225</v>
      </c>
      <c r="K24" s="67">
        <v>0</v>
      </c>
      <c r="L24" s="67">
        <v>0</v>
      </c>
      <c r="M24" s="66">
        <v>0</v>
      </c>
      <c r="N24" s="66">
        <v>0</v>
      </c>
      <c r="O24" s="66">
        <v>0</v>
      </c>
      <c r="P24" s="67">
        <v>0</v>
      </c>
      <c r="Q24" s="67">
        <v>0</v>
      </c>
      <c r="R24" s="67">
        <v>0</v>
      </c>
    </row>
    <row r="25" spans="1:18">
      <c r="A25" s="68" t="s">
        <v>230</v>
      </c>
      <c r="B25" s="14"/>
      <c r="C25" s="14"/>
      <c r="D25" s="14"/>
      <c r="I25" s="70">
        <v>0</v>
      </c>
      <c r="L25" s="69">
        <v>0</v>
      </c>
      <c r="M25" s="70">
        <v>0</v>
      </c>
      <c r="O25" s="70">
        <v>0</v>
      </c>
      <c r="Q25" s="69">
        <v>0</v>
      </c>
      <c r="R25" s="69">
        <v>0</v>
      </c>
    </row>
    <row r="26" spans="1:18">
      <c r="A26" s="68" t="s">
        <v>251</v>
      </c>
      <c r="B26" s="14"/>
      <c r="C26" s="14"/>
      <c r="D26" s="14"/>
      <c r="I26" s="70">
        <v>0</v>
      </c>
      <c r="L26" s="69">
        <v>0</v>
      </c>
      <c r="M26" s="70">
        <v>0</v>
      </c>
      <c r="O26" s="70">
        <v>0</v>
      </c>
      <c r="Q26" s="69">
        <v>0</v>
      </c>
      <c r="R26" s="69">
        <v>0</v>
      </c>
    </row>
    <row r="27" spans="1:18">
      <c r="A27" t="s">
        <v>225</v>
      </c>
      <c r="B27" t="s">
        <v>225</v>
      </c>
      <c r="C27" s="14"/>
      <c r="D27" s="14"/>
      <c r="E27" t="s">
        <v>225</v>
      </c>
      <c r="F27" t="s">
        <v>225</v>
      </c>
      <c r="I27" s="66">
        <v>0</v>
      </c>
      <c r="J27" t="s">
        <v>225</v>
      </c>
      <c r="K27" s="67">
        <v>0</v>
      </c>
      <c r="L27" s="67">
        <v>0</v>
      </c>
      <c r="M27" s="66">
        <v>0</v>
      </c>
      <c r="N27" s="66">
        <v>0</v>
      </c>
      <c r="O27" s="66">
        <v>0</v>
      </c>
      <c r="P27" s="67">
        <v>0</v>
      </c>
      <c r="Q27" s="67">
        <v>0</v>
      </c>
      <c r="R27" s="67">
        <v>0</v>
      </c>
    </row>
    <row r="28" spans="1:18">
      <c r="A28" s="68" t="s">
        <v>252</v>
      </c>
      <c r="B28" s="14"/>
      <c r="C28" s="14"/>
      <c r="D28" s="14"/>
      <c r="I28" s="70">
        <v>0</v>
      </c>
      <c r="L28" s="69">
        <v>0</v>
      </c>
      <c r="M28" s="70">
        <v>0</v>
      </c>
      <c r="O28" s="70">
        <v>0</v>
      </c>
      <c r="Q28" s="69">
        <v>0</v>
      </c>
      <c r="R28" s="69">
        <v>0</v>
      </c>
    </row>
    <row r="29" spans="1:18">
      <c r="A29" t="s">
        <v>225</v>
      </c>
      <c r="B29" t="s">
        <v>225</v>
      </c>
      <c r="C29" s="14"/>
      <c r="D29" s="14"/>
      <c r="E29" t="s">
        <v>225</v>
      </c>
      <c r="F29" t="s">
        <v>225</v>
      </c>
      <c r="I29" s="66">
        <v>0</v>
      </c>
      <c r="J29" t="s">
        <v>225</v>
      </c>
      <c r="K29" s="67">
        <v>0</v>
      </c>
      <c r="L29" s="67">
        <v>0</v>
      </c>
      <c r="M29" s="66">
        <v>0</v>
      </c>
      <c r="N29" s="66">
        <v>0</v>
      </c>
      <c r="O29" s="66">
        <v>0</v>
      </c>
      <c r="P29" s="67">
        <v>0</v>
      </c>
      <c r="Q29" s="67">
        <v>0</v>
      </c>
      <c r="R29" s="67">
        <v>0</v>
      </c>
    </row>
    <row r="30" spans="1:18">
      <c r="A30" s="84" t="s">
        <v>232</v>
      </c>
      <c r="B30" s="14"/>
      <c r="C30" s="14"/>
      <c r="D30" s="14"/>
    </row>
    <row r="31" spans="1:18">
      <c r="A31" s="84" t="s">
        <v>245</v>
      </c>
      <c r="B31" s="14"/>
      <c r="C31" s="14"/>
      <c r="D31" s="14"/>
    </row>
    <row r="32" spans="1:18">
      <c r="A32" s="84" t="s">
        <v>246</v>
      </c>
      <c r="B32" s="14"/>
      <c r="C32" s="14"/>
      <c r="D32" s="14"/>
    </row>
    <row r="33" spans="1:4">
      <c r="A33" s="84" t="s">
        <v>247</v>
      </c>
      <c r="B33" s="14"/>
      <c r="C33" s="14"/>
      <c r="D33" s="14"/>
    </row>
    <row r="34" spans="1:4" hidden="1"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/>
    <row r="512" spans="2:4" hidden="1"/>
    <row r="513" spans="1:1" hidden="1"/>
    <row r="514" spans="1:1" hidden="1">
      <c r="A514" s="14"/>
    </row>
    <row r="515" spans="1:1" hidden="1">
      <c r="A515" s="14"/>
    </row>
    <row r="516" spans="1:1" hidden="1">
      <c r="A516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topLeftCell="F8" workbookViewId="0">
      <selection activeCell="M8" sqref="M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195</v>
      </c>
    </row>
    <row r="2" spans="1:97">
      <c r="A2" s="2" t="s">
        <v>1</v>
      </c>
      <c r="B2" t="s">
        <v>196</v>
      </c>
    </row>
    <row r="3" spans="1:97">
      <c r="A3" s="2" t="s">
        <v>2</v>
      </c>
      <c r="B3" t="s">
        <v>197</v>
      </c>
    </row>
    <row r="4" spans="1:97">
      <c r="A4" s="2" t="s">
        <v>3</v>
      </c>
      <c r="B4" t="s">
        <v>198</v>
      </c>
    </row>
    <row r="5" spans="1:97">
      <c r="A5" s="63" t="s">
        <v>199</v>
      </c>
      <c r="B5" t="s">
        <v>200</v>
      </c>
    </row>
    <row r="6" spans="1:97" ht="26.25" customHeight="1">
      <c r="A6" s="98" t="s">
        <v>138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1:97" ht="26.25" customHeight="1">
      <c r="A7" s="98" t="s">
        <v>91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1:97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53</v>
      </c>
      <c r="G8" s="41" t="s">
        <v>189</v>
      </c>
      <c r="H8" s="41" t="s">
        <v>190</v>
      </c>
      <c r="I8" s="41" t="s">
        <v>5</v>
      </c>
      <c r="J8" s="41" t="s">
        <v>73</v>
      </c>
      <c r="K8" s="41" t="s">
        <v>57</v>
      </c>
      <c r="L8" s="42" t="s">
        <v>185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16" customFormat="1" ht="14.25" customHeight="1">
      <c r="A9" s="17"/>
      <c r="B9" s="26"/>
      <c r="C9" s="18"/>
      <c r="D9" s="18"/>
      <c r="E9" s="26"/>
      <c r="F9" s="26"/>
      <c r="G9" s="26" t="s">
        <v>186</v>
      </c>
      <c r="H9" s="26"/>
      <c r="I9" s="26" t="s">
        <v>6</v>
      </c>
      <c r="J9" s="26" t="s">
        <v>7</v>
      </c>
      <c r="K9" s="26" t="s">
        <v>7</v>
      </c>
      <c r="L9" s="27" t="s">
        <v>7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29" t="s">
        <v>66</v>
      </c>
      <c r="L10" s="29" t="s">
        <v>76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 s="20" customFormat="1" ht="18" customHeight="1">
      <c r="A11" s="21" t="s">
        <v>92</v>
      </c>
      <c r="B11" s="7"/>
      <c r="C11" s="7"/>
      <c r="D11" s="7"/>
      <c r="E11" s="7"/>
      <c r="F11" s="7"/>
      <c r="G11" s="64">
        <v>6745.89</v>
      </c>
      <c r="H11" s="7"/>
      <c r="I11" s="64">
        <v>450.81453651800001</v>
      </c>
      <c r="J11" s="7"/>
      <c r="K11" s="65">
        <v>1</v>
      </c>
      <c r="L11" s="65">
        <v>6.6E-3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CS11" s="14"/>
    </row>
    <row r="12" spans="1:97">
      <c r="A12" s="68" t="s">
        <v>203</v>
      </c>
      <c r="B12" s="14"/>
      <c r="C12" s="14"/>
      <c r="D12" s="14"/>
      <c r="G12" s="70">
        <v>6745.89</v>
      </c>
      <c r="I12" s="70">
        <v>450.81453651800001</v>
      </c>
      <c r="K12" s="69">
        <v>1</v>
      </c>
      <c r="L12" s="69">
        <v>6.6E-3</v>
      </c>
    </row>
    <row r="13" spans="1:97">
      <c r="A13" t="s">
        <v>879</v>
      </c>
      <c r="B13" t="s">
        <v>880</v>
      </c>
      <c r="C13" t="s">
        <v>125</v>
      </c>
      <c r="D13" t="s">
        <v>881</v>
      </c>
      <c r="E13" t="s">
        <v>129</v>
      </c>
      <c r="F13" t="s">
        <v>108</v>
      </c>
      <c r="G13" s="66">
        <v>6702.89</v>
      </c>
      <c r="H13" s="66">
        <v>1910</v>
      </c>
      <c r="I13" s="66">
        <v>445.78374291799997</v>
      </c>
      <c r="J13" s="67">
        <v>0</v>
      </c>
      <c r="K13" s="67">
        <v>0.98880000000000001</v>
      </c>
      <c r="L13" s="67">
        <v>6.4999999999999997E-3</v>
      </c>
    </row>
    <row r="14" spans="1:97">
      <c r="A14" t="s">
        <v>882</v>
      </c>
      <c r="B14" t="s">
        <v>883</v>
      </c>
      <c r="C14" t="s">
        <v>125</v>
      </c>
      <c r="D14" t="s">
        <v>875</v>
      </c>
      <c r="E14" t="s">
        <v>129</v>
      </c>
      <c r="F14" t="s">
        <v>108</v>
      </c>
      <c r="G14" s="66">
        <v>43</v>
      </c>
      <c r="H14" s="66">
        <v>3360</v>
      </c>
      <c r="I14" s="66">
        <v>5.0307936</v>
      </c>
      <c r="J14" s="67">
        <v>0</v>
      </c>
      <c r="K14" s="67">
        <v>1.12E-2</v>
      </c>
      <c r="L14" s="67">
        <v>1E-4</v>
      </c>
    </row>
    <row r="15" spans="1:97">
      <c r="A15" s="68" t="s">
        <v>230</v>
      </c>
      <c r="B15" s="14"/>
      <c r="C15" s="14"/>
      <c r="D15" s="14"/>
      <c r="G15" s="70">
        <v>0</v>
      </c>
      <c r="I15" s="70">
        <v>0</v>
      </c>
      <c r="K15" s="69">
        <v>0</v>
      </c>
      <c r="L15" s="69">
        <v>0</v>
      </c>
    </row>
    <row r="16" spans="1:97">
      <c r="A16" s="68" t="s">
        <v>251</v>
      </c>
      <c r="B16" s="14"/>
      <c r="C16" s="14"/>
      <c r="D16" s="14"/>
      <c r="G16" s="70">
        <v>0</v>
      </c>
      <c r="I16" s="70">
        <v>0</v>
      </c>
      <c r="K16" s="69">
        <v>0</v>
      </c>
      <c r="L16" s="69">
        <v>0</v>
      </c>
    </row>
    <row r="17" spans="1:12">
      <c r="A17" t="s">
        <v>225</v>
      </c>
      <c r="B17" t="s">
        <v>225</v>
      </c>
      <c r="C17" s="14"/>
      <c r="D17" s="14"/>
      <c r="E17" t="s">
        <v>225</v>
      </c>
      <c r="F17" t="s">
        <v>225</v>
      </c>
      <c r="G17" s="66">
        <v>0</v>
      </c>
      <c r="H17" s="66">
        <v>0</v>
      </c>
      <c r="I17" s="66">
        <v>0</v>
      </c>
      <c r="J17" s="67">
        <v>0</v>
      </c>
      <c r="K17" s="67">
        <v>0</v>
      </c>
      <c r="L17" s="67">
        <v>0</v>
      </c>
    </row>
    <row r="18" spans="1:12">
      <c r="A18" s="68" t="s">
        <v>252</v>
      </c>
      <c r="B18" s="14"/>
      <c r="C18" s="14"/>
      <c r="D18" s="14"/>
      <c r="G18" s="70">
        <v>0</v>
      </c>
      <c r="I18" s="70">
        <v>0</v>
      </c>
      <c r="K18" s="69">
        <v>0</v>
      </c>
      <c r="L18" s="69">
        <v>0</v>
      </c>
    </row>
    <row r="19" spans="1:12">
      <c r="A19" t="s">
        <v>225</v>
      </c>
      <c r="B19" t="s">
        <v>225</v>
      </c>
      <c r="C19" s="14"/>
      <c r="D19" s="14"/>
      <c r="E19" t="s">
        <v>225</v>
      </c>
      <c r="F19" t="s">
        <v>225</v>
      </c>
      <c r="G19" s="66">
        <v>0</v>
      </c>
      <c r="H19" s="66">
        <v>0</v>
      </c>
      <c r="I19" s="66">
        <v>0</v>
      </c>
      <c r="J19" s="67">
        <v>0</v>
      </c>
      <c r="K19" s="67">
        <v>0</v>
      </c>
      <c r="L19" s="67">
        <v>0</v>
      </c>
    </row>
    <row r="20" spans="1:12">
      <c r="A20" s="84" t="s">
        <v>232</v>
      </c>
      <c r="B20" s="14"/>
      <c r="C20" s="14"/>
      <c r="D20" s="14"/>
    </row>
    <row r="21" spans="1:12">
      <c r="A21" s="84" t="s">
        <v>245</v>
      </c>
      <c r="B21" s="14"/>
      <c r="C21" s="14"/>
      <c r="D21" s="14"/>
    </row>
    <row r="22" spans="1:12">
      <c r="A22" s="84" t="s">
        <v>246</v>
      </c>
      <c r="B22" s="14"/>
      <c r="C22" s="14"/>
      <c r="D22" s="14"/>
    </row>
    <row r="23" spans="1:12">
      <c r="A23" s="84" t="s">
        <v>247</v>
      </c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4"/>
      <c r="B390" s="14"/>
      <c r="C390" s="14"/>
      <c r="D390" s="14"/>
    </row>
    <row r="391" spans="1:4" hidden="1">
      <c r="A391" s="16"/>
      <c r="B391" s="14"/>
      <c r="C391" s="14"/>
      <c r="D391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D27" workbookViewId="0">
      <selection activeCell="K27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>
      <c r="A5" s="63" t="s">
        <v>199</v>
      </c>
      <c r="B5" t="s">
        <v>200</v>
      </c>
    </row>
    <row r="6" spans="1:54" ht="26.25" customHeight="1">
      <c r="A6" s="98" t="s">
        <v>138</v>
      </c>
      <c r="B6" s="99"/>
      <c r="C6" s="99"/>
      <c r="D6" s="99"/>
      <c r="E6" s="99"/>
      <c r="F6" s="99"/>
      <c r="G6" s="99"/>
      <c r="H6" s="99"/>
      <c r="I6" s="99"/>
      <c r="J6" s="100"/>
    </row>
    <row r="7" spans="1:54" ht="26.25" customHeight="1">
      <c r="A7" s="98" t="s">
        <v>141</v>
      </c>
      <c r="B7" s="99"/>
      <c r="C7" s="99"/>
      <c r="D7" s="99"/>
      <c r="E7" s="99"/>
      <c r="F7" s="99"/>
      <c r="G7" s="99"/>
      <c r="H7" s="99"/>
      <c r="I7" s="99"/>
      <c r="J7" s="100"/>
    </row>
    <row r="8" spans="1:54" s="16" customFormat="1">
      <c r="A8" s="40" t="s">
        <v>98</v>
      </c>
      <c r="B8" s="41" t="s">
        <v>49</v>
      </c>
      <c r="C8" s="41" t="s">
        <v>53</v>
      </c>
      <c r="D8" s="41" t="s">
        <v>71</v>
      </c>
      <c r="E8" s="41" t="s">
        <v>189</v>
      </c>
      <c r="F8" s="41" t="s">
        <v>190</v>
      </c>
      <c r="G8" s="41" t="s">
        <v>5</v>
      </c>
      <c r="H8" s="41" t="s">
        <v>73</v>
      </c>
      <c r="I8" s="41" t="s">
        <v>57</v>
      </c>
      <c r="J8" s="42" t="s">
        <v>185</v>
      </c>
      <c r="BB8" s="14"/>
    </row>
    <row r="9" spans="1:54" s="16" customFormat="1" ht="21" customHeight="1">
      <c r="A9" s="17"/>
      <c r="B9" s="18"/>
      <c r="C9" s="18"/>
      <c r="D9" s="26" t="s">
        <v>74</v>
      </c>
      <c r="E9" s="26" t="s">
        <v>186</v>
      </c>
      <c r="F9" s="26"/>
      <c r="G9" s="26" t="s">
        <v>6</v>
      </c>
      <c r="H9" s="26" t="s">
        <v>7</v>
      </c>
      <c r="I9" s="26" t="s">
        <v>7</v>
      </c>
      <c r="J9" s="27" t="s">
        <v>7</v>
      </c>
      <c r="BB9" s="14"/>
    </row>
    <row r="10" spans="1:54" s="20" customFormat="1" ht="18" customHeight="1">
      <c r="A10" s="19"/>
      <c r="B10" s="7" t="s">
        <v>9</v>
      </c>
      <c r="C10" s="7" t="s">
        <v>59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29" t="s">
        <v>66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 s="20" customFormat="1" ht="18" customHeight="1">
      <c r="A11" s="21" t="s">
        <v>142</v>
      </c>
      <c r="B11" s="7"/>
      <c r="C11" s="7"/>
      <c r="D11" s="7"/>
      <c r="E11" s="64">
        <v>2364091.71</v>
      </c>
      <c r="F11" s="7"/>
      <c r="G11" s="64">
        <v>4678.7500280961412</v>
      </c>
      <c r="H11" s="7"/>
      <c r="I11" s="65">
        <v>1</v>
      </c>
      <c r="J11" s="65">
        <v>6.8199999999999997E-2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BB11" s="14"/>
    </row>
    <row r="12" spans="1:54">
      <c r="A12" s="68" t="s">
        <v>203</v>
      </c>
      <c r="B12" s="14"/>
      <c r="E12" s="70">
        <v>1551642.66</v>
      </c>
      <c r="G12" s="70">
        <v>1825.299502594173</v>
      </c>
      <c r="I12" s="69">
        <v>0.3901</v>
      </c>
      <c r="J12" s="69">
        <v>2.6599999999999999E-2</v>
      </c>
    </row>
    <row r="13" spans="1:54">
      <c r="A13" s="68" t="s">
        <v>884</v>
      </c>
      <c r="B13" s="14"/>
      <c r="E13" s="70">
        <v>0</v>
      </c>
      <c r="G13" s="70">
        <v>0</v>
      </c>
      <c r="I13" s="69">
        <v>0</v>
      </c>
      <c r="J13" s="69">
        <v>0</v>
      </c>
    </row>
    <row r="14" spans="1:54">
      <c r="A14" t="s">
        <v>225</v>
      </c>
      <c r="B14" t="s">
        <v>225</v>
      </c>
      <c r="C14" t="s">
        <v>225</v>
      </c>
      <c r="E14" s="66">
        <v>0</v>
      </c>
      <c r="F14" s="66">
        <v>0</v>
      </c>
      <c r="G14" s="66">
        <v>0</v>
      </c>
      <c r="H14" s="67">
        <v>0</v>
      </c>
      <c r="I14" s="67">
        <v>0</v>
      </c>
      <c r="J14" s="67">
        <v>0</v>
      </c>
    </row>
    <row r="15" spans="1:54">
      <c r="A15" s="68" t="s">
        <v>885</v>
      </c>
      <c r="B15" s="14"/>
      <c r="E15" s="70">
        <v>600417</v>
      </c>
      <c r="G15" s="70">
        <v>637.14998064809004</v>
      </c>
      <c r="I15" s="69">
        <v>0.13619999999999999</v>
      </c>
      <c r="J15" s="69">
        <v>9.2999999999999992E-3</v>
      </c>
    </row>
    <row r="16" spans="1:54">
      <c r="A16" t="s">
        <v>886</v>
      </c>
      <c r="B16" t="s">
        <v>887</v>
      </c>
      <c r="C16" t="s">
        <v>104</v>
      </c>
      <c r="D16" t="s">
        <v>888</v>
      </c>
      <c r="E16" s="66">
        <v>250427</v>
      </c>
      <c r="F16" s="66">
        <v>106.069647</v>
      </c>
      <c r="G16" s="66">
        <v>265.62703489269001</v>
      </c>
      <c r="H16" s="67">
        <v>0</v>
      </c>
      <c r="I16" s="67">
        <v>5.6800000000000003E-2</v>
      </c>
      <c r="J16" s="67">
        <v>3.8999999999999998E-3</v>
      </c>
    </row>
    <row r="17" spans="1:10">
      <c r="A17" t="s">
        <v>889</v>
      </c>
      <c r="B17" t="s">
        <v>890</v>
      </c>
      <c r="C17" t="s">
        <v>104</v>
      </c>
      <c r="D17" t="s">
        <v>464</v>
      </c>
      <c r="E17" s="66">
        <v>349990</v>
      </c>
      <c r="F17" s="66">
        <v>106.152446</v>
      </c>
      <c r="G17" s="66">
        <v>371.52294575539997</v>
      </c>
      <c r="H17" s="67">
        <v>0</v>
      </c>
      <c r="I17" s="67">
        <v>7.9399999999999998E-2</v>
      </c>
      <c r="J17" s="67">
        <v>5.4000000000000003E-3</v>
      </c>
    </row>
    <row r="18" spans="1:10">
      <c r="A18" s="68" t="s">
        <v>891</v>
      </c>
      <c r="B18" s="14"/>
      <c r="E18" s="70">
        <v>0</v>
      </c>
      <c r="G18" s="70">
        <v>0</v>
      </c>
      <c r="I18" s="69">
        <v>0</v>
      </c>
      <c r="J18" s="69">
        <v>0</v>
      </c>
    </row>
    <row r="19" spans="1:10">
      <c r="A19" t="s">
        <v>225</v>
      </c>
      <c r="B19" t="s">
        <v>225</v>
      </c>
      <c r="C19" t="s">
        <v>225</v>
      </c>
      <c r="E19" s="66">
        <v>0</v>
      </c>
      <c r="F19" s="66">
        <v>0</v>
      </c>
      <c r="G19" s="66">
        <v>0</v>
      </c>
      <c r="H19" s="67">
        <v>0</v>
      </c>
      <c r="I19" s="67">
        <v>0</v>
      </c>
      <c r="J19" s="67">
        <v>0</v>
      </c>
    </row>
    <row r="20" spans="1:10">
      <c r="A20" s="68" t="s">
        <v>892</v>
      </c>
      <c r="B20" s="14"/>
      <c r="E20" s="70">
        <v>951225.66</v>
      </c>
      <c r="G20" s="70">
        <v>1188.1495219460828</v>
      </c>
      <c r="I20" s="69">
        <v>0.25390000000000001</v>
      </c>
      <c r="J20" s="69">
        <v>1.7299999999999999E-2</v>
      </c>
    </row>
    <row r="21" spans="1:10">
      <c r="A21" t="s">
        <v>893</v>
      </c>
      <c r="B21" t="s">
        <v>894</v>
      </c>
      <c r="C21" t="s">
        <v>108</v>
      </c>
      <c r="D21" t="s">
        <v>403</v>
      </c>
      <c r="E21" s="66">
        <v>17313.66</v>
      </c>
      <c r="F21" s="66">
        <v>97</v>
      </c>
      <c r="G21" s="66">
        <v>58.477579196400001</v>
      </c>
      <c r="H21" s="67">
        <v>0</v>
      </c>
      <c r="I21" s="67">
        <v>1.2500000000000001E-2</v>
      </c>
      <c r="J21" s="67">
        <v>8.9999999999999998E-4</v>
      </c>
    </row>
    <row r="22" spans="1:10">
      <c r="A22" t="s">
        <v>895</v>
      </c>
      <c r="B22" t="s">
        <v>896</v>
      </c>
      <c r="C22" t="s">
        <v>108</v>
      </c>
      <c r="D22" t="s">
        <v>897</v>
      </c>
      <c r="E22" s="66">
        <v>36381</v>
      </c>
      <c r="F22" s="66">
        <v>73.685983000000036</v>
      </c>
      <c r="G22" s="66">
        <v>93.344402608750897</v>
      </c>
      <c r="H22" s="67">
        <v>0</v>
      </c>
      <c r="I22" s="67">
        <v>0.02</v>
      </c>
      <c r="J22" s="67">
        <v>1.4E-3</v>
      </c>
    </row>
    <row r="23" spans="1:10">
      <c r="A23" t="s">
        <v>898</v>
      </c>
      <c r="B23" t="s">
        <v>896</v>
      </c>
      <c r="C23" t="s">
        <v>108</v>
      </c>
      <c r="D23" t="s">
        <v>899</v>
      </c>
      <c r="E23" s="66">
        <v>51789</v>
      </c>
      <c r="F23" s="66">
        <v>107.84426900000021</v>
      </c>
      <c r="G23" s="66">
        <v>194.47481322093199</v>
      </c>
      <c r="H23" s="67">
        <v>0</v>
      </c>
      <c r="I23" s="67">
        <v>4.1599999999999998E-2</v>
      </c>
      <c r="J23" s="67">
        <v>2.8E-3</v>
      </c>
    </row>
    <row r="24" spans="1:10">
      <c r="A24" t="s">
        <v>900</v>
      </c>
      <c r="B24" t="s">
        <v>901</v>
      </c>
      <c r="C24" t="s">
        <v>104</v>
      </c>
      <c r="D24" t="s">
        <v>902</v>
      </c>
      <c r="E24" s="66">
        <v>750680</v>
      </c>
      <c r="F24" s="66">
        <v>99.481899999999996</v>
      </c>
      <c r="G24" s="66">
        <v>746.79072692</v>
      </c>
      <c r="H24" s="67">
        <v>0</v>
      </c>
      <c r="I24" s="67">
        <v>0.15959999999999999</v>
      </c>
      <c r="J24" s="67">
        <v>1.09E-2</v>
      </c>
    </row>
    <row r="25" spans="1:10">
      <c r="A25" t="s">
        <v>903</v>
      </c>
      <c r="B25" t="s">
        <v>904</v>
      </c>
      <c r="C25" t="s">
        <v>104</v>
      </c>
      <c r="D25" t="s">
        <v>905</v>
      </c>
      <c r="E25" s="66">
        <v>95062</v>
      </c>
      <c r="F25" s="66">
        <v>100</v>
      </c>
      <c r="G25" s="66">
        <v>95.061999999999998</v>
      </c>
      <c r="H25" s="67">
        <v>0</v>
      </c>
      <c r="I25" s="67">
        <v>2.0299999999999999E-2</v>
      </c>
      <c r="J25" s="67">
        <v>1.4E-3</v>
      </c>
    </row>
    <row r="26" spans="1:10">
      <c r="A26" s="68" t="s">
        <v>230</v>
      </c>
      <c r="B26" s="14"/>
      <c r="E26" s="70">
        <v>812449.05</v>
      </c>
      <c r="G26" s="70">
        <v>2853.4505255019681</v>
      </c>
      <c r="I26" s="69">
        <v>0.6099</v>
      </c>
      <c r="J26" s="69">
        <v>4.1599999999999998E-2</v>
      </c>
    </row>
    <row r="27" spans="1:10">
      <c r="A27" s="68" t="s">
        <v>906</v>
      </c>
      <c r="B27" s="14"/>
      <c r="E27" s="70">
        <v>0</v>
      </c>
      <c r="G27" s="70">
        <v>0</v>
      </c>
      <c r="I27" s="69">
        <v>0</v>
      </c>
      <c r="J27" s="69">
        <v>0</v>
      </c>
    </row>
    <row r="28" spans="1:10">
      <c r="A28" t="s">
        <v>225</v>
      </c>
      <c r="B28" t="s">
        <v>225</v>
      </c>
      <c r="C28" t="s">
        <v>225</v>
      </c>
      <c r="E28" s="66">
        <v>0</v>
      </c>
      <c r="F28" s="66">
        <v>0</v>
      </c>
      <c r="G28" s="66">
        <v>0</v>
      </c>
      <c r="H28" s="67">
        <v>0</v>
      </c>
      <c r="I28" s="67">
        <v>0</v>
      </c>
      <c r="J28" s="67">
        <v>0</v>
      </c>
    </row>
    <row r="29" spans="1:10">
      <c r="A29" s="68" t="s">
        <v>907</v>
      </c>
      <c r="B29" s="14"/>
      <c r="E29" s="70">
        <v>202334</v>
      </c>
      <c r="G29" s="70">
        <v>667.00842971236</v>
      </c>
      <c r="I29" s="69">
        <v>0.1426</v>
      </c>
      <c r="J29" s="69">
        <v>9.7000000000000003E-3</v>
      </c>
    </row>
    <row r="30" spans="1:10">
      <c r="A30" t="s">
        <v>908</v>
      </c>
      <c r="B30" t="s">
        <v>909</v>
      </c>
      <c r="C30" t="s">
        <v>108</v>
      </c>
      <c r="D30" t="s">
        <v>910</v>
      </c>
      <c r="E30" s="66">
        <v>100860</v>
      </c>
      <c r="F30" s="66">
        <v>99.775599999999997</v>
      </c>
      <c r="G30" s="66">
        <v>350.40643949712</v>
      </c>
      <c r="H30" s="67">
        <v>0</v>
      </c>
      <c r="I30" s="67">
        <v>7.4899999999999994E-2</v>
      </c>
      <c r="J30" s="67">
        <v>5.1000000000000004E-3</v>
      </c>
    </row>
    <row r="31" spans="1:10">
      <c r="A31" t="s">
        <v>911</v>
      </c>
      <c r="B31" t="s">
        <v>912</v>
      </c>
      <c r="C31" t="s">
        <v>108</v>
      </c>
      <c r="D31" t="s">
        <v>913</v>
      </c>
      <c r="E31" s="66">
        <v>101474</v>
      </c>
      <c r="F31" s="66">
        <v>89.604556300000141</v>
      </c>
      <c r="G31" s="66">
        <v>316.60199021523999</v>
      </c>
      <c r="H31" s="67">
        <v>0</v>
      </c>
      <c r="I31" s="67">
        <v>6.7699999999999996E-2</v>
      </c>
      <c r="J31" s="67">
        <v>4.5999999999999999E-3</v>
      </c>
    </row>
    <row r="32" spans="1:10">
      <c r="A32" s="68" t="s">
        <v>914</v>
      </c>
      <c r="B32" s="14"/>
      <c r="E32" s="70">
        <v>541558.09</v>
      </c>
      <c r="G32" s="70">
        <v>1878.9165996565721</v>
      </c>
      <c r="I32" s="69">
        <v>0.40160000000000001</v>
      </c>
      <c r="J32" s="69">
        <v>2.7400000000000001E-2</v>
      </c>
    </row>
    <row r="33" spans="1:10">
      <c r="A33" t="s">
        <v>915</v>
      </c>
      <c r="B33" t="s">
        <v>916</v>
      </c>
      <c r="C33" t="s">
        <v>108</v>
      </c>
      <c r="D33" t="s">
        <v>917</v>
      </c>
      <c r="E33" s="66">
        <v>199298.46</v>
      </c>
      <c r="F33" s="66">
        <v>95.325267000000039</v>
      </c>
      <c r="G33" s="66">
        <v>661.51658972241501</v>
      </c>
      <c r="H33" s="67">
        <v>0</v>
      </c>
      <c r="I33" s="67">
        <v>0.1414</v>
      </c>
      <c r="J33" s="67">
        <v>9.5999999999999992E-3</v>
      </c>
    </row>
    <row r="34" spans="1:10">
      <c r="A34" t="s">
        <v>918</v>
      </c>
      <c r="B34" t="s">
        <v>919</v>
      </c>
      <c r="C34" t="s">
        <v>108</v>
      </c>
      <c r="D34" t="s">
        <v>920</v>
      </c>
      <c r="E34" s="66">
        <v>188393.63</v>
      </c>
      <c r="F34" s="66">
        <v>102.02454000000007</v>
      </c>
      <c r="G34" s="66">
        <v>669.267331169665</v>
      </c>
      <c r="H34" s="67">
        <v>0</v>
      </c>
      <c r="I34" s="67">
        <v>0.14299999999999999</v>
      </c>
      <c r="J34" s="67">
        <v>9.7999999999999997E-3</v>
      </c>
    </row>
    <row r="35" spans="1:10">
      <c r="A35" t="s">
        <v>921</v>
      </c>
      <c r="B35" t="s">
        <v>922</v>
      </c>
      <c r="C35" t="s">
        <v>108</v>
      </c>
      <c r="D35" t="s">
        <v>923</v>
      </c>
      <c r="E35" s="66">
        <v>153866</v>
      </c>
      <c r="F35" s="66">
        <v>102.3091</v>
      </c>
      <c r="G35" s="66">
        <v>548.13267876449197</v>
      </c>
      <c r="H35" s="67">
        <v>0</v>
      </c>
      <c r="I35" s="67">
        <v>0.1172</v>
      </c>
      <c r="J35" s="67">
        <v>8.0000000000000002E-3</v>
      </c>
    </row>
    <row r="36" spans="1:10">
      <c r="A36" s="68" t="s">
        <v>924</v>
      </c>
      <c r="B36" s="14"/>
      <c r="E36" s="70">
        <v>68556.960000000006</v>
      </c>
      <c r="G36" s="70">
        <v>307.52549613303597</v>
      </c>
      <c r="I36" s="69">
        <v>6.5699999999999995E-2</v>
      </c>
      <c r="J36" s="69">
        <v>4.4999999999999997E-3</v>
      </c>
    </row>
    <row r="37" spans="1:10">
      <c r="A37" t="s">
        <v>925</v>
      </c>
      <c r="B37" t="s">
        <v>926</v>
      </c>
      <c r="C37" t="s">
        <v>108</v>
      </c>
      <c r="D37" t="s">
        <v>927</v>
      </c>
      <c r="E37" s="66">
        <v>26683</v>
      </c>
      <c r="F37" s="66">
        <v>100</v>
      </c>
      <c r="G37" s="66">
        <v>92.910206000000002</v>
      </c>
      <c r="H37" s="67">
        <v>0</v>
      </c>
      <c r="I37" s="67">
        <v>1.9900000000000001E-2</v>
      </c>
      <c r="J37" s="67">
        <v>1.4E-3</v>
      </c>
    </row>
    <row r="38" spans="1:10">
      <c r="A38" t="s">
        <v>928</v>
      </c>
      <c r="B38" t="s">
        <v>929</v>
      </c>
      <c r="C38" t="s">
        <v>108</v>
      </c>
      <c r="D38" t="s">
        <v>930</v>
      </c>
      <c r="E38" s="66">
        <v>41873.96</v>
      </c>
      <c r="F38" s="66">
        <v>147.19323800000004</v>
      </c>
      <c r="G38" s="66">
        <v>214.61529013303601</v>
      </c>
      <c r="H38" s="67">
        <v>0</v>
      </c>
      <c r="I38" s="67">
        <v>4.5900000000000003E-2</v>
      </c>
      <c r="J38" s="67">
        <v>3.0999999999999999E-3</v>
      </c>
    </row>
    <row r="39" spans="1:10">
      <c r="A39" s="84" t="s">
        <v>232</v>
      </c>
      <c r="B39" s="14"/>
    </row>
    <row r="40" spans="1:10">
      <c r="A40" s="84" t="s">
        <v>245</v>
      </c>
      <c r="B40" s="14"/>
    </row>
    <row r="41" spans="1:10">
      <c r="A41" s="84" t="s">
        <v>246</v>
      </c>
      <c r="B41" s="14"/>
    </row>
    <row r="42" spans="1:10">
      <c r="A42" s="84" t="s">
        <v>247</v>
      </c>
      <c r="B42" s="14"/>
    </row>
    <row r="43" spans="1:10" hidden="1">
      <c r="B43" s="14"/>
    </row>
    <row r="44" spans="1:10" hidden="1">
      <c r="B44" s="14"/>
    </row>
    <row r="45" spans="1:10" hidden="1">
      <c r="B45" s="14"/>
    </row>
    <row r="46" spans="1:10" hidden="1">
      <c r="B46" s="14"/>
    </row>
    <row r="47" spans="1:10" hidden="1">
      <c r="B47" s="14"/>
    </row>
    <row r="48" spans="1:10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>
      <c r="B5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E6" workbookViewId="0">
      <selection activeCell="L6" sqref="L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>
      <c r="A5" s="63" t="s">
        <v>199</v>
      </c>
      <c r="B5" t="s">
        <v>200</v>
      </c>
    </row>
    <row r="6" spans="1:58" ht="26.25" customHeight="1">
      <c r="A6" s="98" t="s">
        <v>138</v>
      </c>
      <c r="B6" s="99"/>
      <c r="C6" s="99"/>
      <c r="D6" s="99"/>
      <c r="E6" s="99"/>
      <c r="F6" s="99"/>
      <c r="G6" s="99"/>
      <c r="H6" s="99"/>
      <c r="I6" s="99"/>
      <c r="J6" s="99"/>
      <c r="K6" s="100"/>
    </row>
    <row r="7" spans="1:58" ht="26.25" customHeight="1">
      <c r="A7" s="98" t="s">
        <v>143</v>
      </c>
      <c r="B7" s="99"/>
      <c r="C7" s="99"/>
      <c r="D7" s="99"/>
      <c r="E7" s="99"/>
      <c r="F7" s="99"/>
      <c r="G7" s="99"/>
      <c r="H7" s="99"/>
      <c r="I7" s="99"/>
      <c r="J7" s="99"/>
      <c r="K7" s="100"/>
    </row>
    <row r="8" spans="1:58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73</v>
      </c>
      <c r="J8" s="41" t="s">
        <v>57</v>
      </c>
      <c r="K8" s="42" t="s">
        <v>185</v>
      </c>
      <c r="L8" s="14"/>
      <c r="M8" s="14"/>
      <c r="N8" s="14"/>
      <c r="O8" s="14"/>
      <c r="BF8" s="14"/>
    </row>
    <row r="9" spans="1:58" s="16" customFormat="1" ht="24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L9" s="14"/>
      <c r="M9" s="14"/>
      <c r="N9" s="14"/>
      <c r="O9" s="14"/>
      <c r="BF9" s="14"/>
    </row>
    <row r="10" spans="1:5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29" t="s">
        <v>66</v>
      </c>
      <c r="L10" s="14"/>
      <c r="M10" s="14"/>
      <c r="N10" s="14"/>
      <c r="O10" s="14"/>
      <c r="BF10" s="14"/>
    </row>
    <row r="11" spans="1:58" s="20" customFormat="1" ht="18" customHeight="1">
      <c r="A11" s="21" t="s">
        <v>99</v>
      </c>
      <c r="B11" s="7"/>
      <c r="C11" s="7"/>
      <c r="D11" s="7"/>
      <c r="E11" s="7"/>
      <c r="F11" s="64">
        <v>0</v>
      </c>
      <c r="G11" s="7"/>
      <c r="H11" s="64">
        <v>0</v>
      </c>
      <c r="I11" s="7"/>
      <c r="J11" s="65">
        <v>0</v>
      </c>
      <c r="K11" s="65">
        <v>0</v>
      </c>
      <c r="L11" s="14"/>
      <c r="M11" s="14"/>
      <c r="N11" s="14"/>
      <c r="O11" s="14"/>
      <c r="BF11" s="14"/>
    </row>
    <row r="12" spans="1:58">
      <c r="A12" s="68" t="s">
        <v>931</v>
      </c>
      <c r="B12" s="14"/>
      <c r="C12" s="14"/>
      <c r="F12" s="70">
        <v>0</v>
      </c>
      <c r="H12" s="70">
        <v>0</v>
      </c>
      <c r="J12" s="69">
        <v>0</v>
      </c>
      <c r="K12" s="69">
        <v>0</v>
      </c>
    </row>
    <row r="13" spans="1:58">
      <c r="A13" t="s">
        <v>225</v>
      </c>
      <c r="B13" t="s">
        <v>225</v>
      </c>
      <c r="C13" t="s">
        <v>225</v>
      </c>
      <c r="D13" t="s">
        <v>225</v>
      </c>
      <c r="F13" s="66">
        <v>0</v>
      </c>
      <c r="G13" s="66">
        <v>0</v>
      </c>
      <c r="H13" s="66">
        <v>0</v>
      </c>
      <c r="I13" s="67">
        <v>0</v>
      </c>
      <c r="J13" s="67">
        <v>0</v>
      </c>
      <c r="K13" s="67">
        <v>0</v>
      </c>
    </row>
    <row r="14" spans="1:58">
      <c r="A14" s="68" t="s">
        <v>772</v>
      </c>
      <c r="B14" s="14"/>
      <c r="C14" s="14"/>
      <c r="F14" s="70">
        <v>0</v>
      </c>
      <c r="H14" s="70">
        <v>0</v>
      </c>
      <c r="J14" s="69">
        <v>0</v>
      </c>
      <c r="K14" s="69">
        <v>0</v>
      </c>
    </row>
    <row r="15" spans="1:58">
      <c r="A15" t="s">
        <v>225</v>
      </c>
      <c r="B15" t="s">
        <v>225</v>
      </c>
      <c r="C15" t="s">
        <v>225</v>
      </c>
      <c r="D15" t="s">
        <v>225</v>
      </c>
      <c r="F15" s="66">
        <v>0</v>
      </c>
      <c r="G15" s="66">
        <v>0</v>
      </c>
      <c r="H15" s="66">
        <v>0</v>
      </c>
      <c r="I15" s="67">
        <v>0</v>
      </c>
      <c r="J15" s="67">
        <v>0</v>
      </c>
      <c r="K15" s="67">
        <v>0</v>
      </c>
    </row>
    <row r="16" spans="1:58">
      <c r="A16" s="84" t="s">
        <v>232</v>
      </c>
      <c r="B16" s="14"/>
      <c r="C16" s="14"/>
    </row>
    <row r="17" spans="1:3">
      <c r="A17" s="84" t="s">
        <v>245</v>
      </c>
      <c r="B17" s="14"/>
      <c r="C17" s="14"/>
    </row>
    <row r="18" spans="1:3">
      <c r="A18" s="84" t="s">
        <v>246</v>
      </c>
      <c r="B18" s="14"/>
      <c r="C18" s="14"/>
    </row>
    <row r="19" spans="1:3">
      <c r="A19" s="84" t="s">
        <v>247</v>
      </c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E22" workbookViewId="0">
      <selection activeCell="L22" sqref="L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195</v>
      </c>
    </row>
    <row r="2" spans="1:51">
      <c r="A2" s="2" t="s">
        <v>1</v>
      </c>
      <c r="B2" t="s">
        <v>196</v>
      </c>
    </row>
    <row r="3" spans="1:51">
      <c r="A3" s="2" t="s">
        <v>2</v>
      </c>
      <c r="B3" t="s">
        <v>197</v>
      </c>
    </row>
    <row r="4" spans="1:51">
      <c r="A4" s="2" t="s">
        <v>3</v>
      </c>
      <c r="B4" t="s">
        <v>198</v>
      </c>
    </row>
    <row r="5" spans="1:51">
      <c r="A5" s="63" t="s">
        <v>199</v>
      </c>
      <c r="B5" t="s">
        <v>200</v>
      </c>
    </row>
    <row r="6" spans="1:51" ht="26.25" customHeight="1">
      <c r="A6" s="98" t="s">
        <v>138</v>
      </c>
      <c r="B6" s="99"/>
      <c r="C6" s="99"/>
      <c r="D6" s="99"/>
      <c r="E6" s="99"/>
      <c r="F6" s="99"/>
      <c r="G6" s="99"/>
      <c r="H6" s="99"/>
      <c r="I6" s="99"/>
      <c r="J6" s="99"/>
      <c r="K6" s="100"/>
    </row>
    <row r="7" spans="1:51" ht="26.25" customHeight="1">
      <c r="A7" s="98" t="s">
        <v>144</v>
      </c>
      <c r="B7" s="99"/>
      <c r="C7" s="99"/>
      <c r="D7" s="99"/>
      <c r="E7" s="99"/>
      <c r="F7" s="99"/>
      <c r="G7" s="99"/>
      <c r="H7" s="99"/>
      <c r="I7" s="99"/>
      <c r="J7" s="99"/>
      <c r="K7" s="100"/>
    </row>
    <row r="8" spans="1:51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73</v>
      </c>
      <c r="J8" s="41" t="s">
        <v>57</v>
      </c>
      <c r="K8" s="42" t="s">
        <v>185</v>
      </c>
      <c r="L8" s="14"/>
      <c r="AY8" s="14"/>
    </row>
    <row r="9" spans="1:51" s="16" customFormat="1" ht="21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AY9" s="14"/>
    </row>
    <row r="10" spans="1:5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29" t="s">
        <v>66</v>
      </c>
      <c r="AY10" s="14"/>
    </row>
    <row r="11" spans="1:51" s="20" customFormat="1" ht="18" customHeight="1">
      <c r="A11" s="21" t="s">
        <v>101</v>
      </c>
      <c r="B11" s="7"/>
      <c r="C11" s="7"/>
      <c r="D11" s="7"/>
      <c r="E11" s="7"/>
      <c r="F11" s="64">
        <v>0</v>
      </c>
      <c r="G11" s="7"/>
      <c r="H11" s="64">
        <v>0</v>
      </c>
      <c r="I11" s="7"/>
      <c r="J11" s="65">
        <v>0</v>
      </c>
      <c r="K11" s="65">
        <v>0</v>
      </c>
      <c r="AY11" s="14"/>
    </row>
    <row r="12" spans="1:51">
      <c r="A12" s="68" t="s">
        <v>203</v>
      </c>
      <c r="B12" s="14"/>
      <c r="C12" s="14"/>
      <c r="F12" s="70">
        <v>0</v>
      </c>
      <c r="H12" s="70">
        <v>0</v>
      </c>
      <c r="J12" s="69">
        <v>0</v>
      </c>
      <c r="K12" s="69">
        <v>0</v>
      </c>
    </row>
    <row r="13" spans="1:51">
      <c r="A13" s="68" t="s">
        <v>773</v>
      </c>
      <c r="B13" s="14"/>
      <c r="C13" s="14"/>
      <c r="F13" s="70">
        <v>0</v>
      </c>
      <c r="H13" s="70">
        <v>0</v>
      </c>
      <c r="J13" s="69">
        <v>0</v>
      </c>
      <c r="K13" s="69">
        <v>0</v>
      </c>
    </row>
    <row r="14" spans="1:51">
      <c r="A14" t="s">
        <v>225</v>
      </c>
      <c r="B14" t="s">
        <v>225</v>
      </c>
      <c r="C14" t="s">
        <v>225</v>
      </c>
      <c r="D14" t="s">
        <v>225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51">
      <c r="A15" s="68" t="s">
        <v>774</v>
      </c>
      <c r="B15" s="14"/>
      <c r="C15" s="14"/>
      <c r="F15" s="70">
        <v>0</v>
      </c>
      <c r="H15" s="70">
        <v>0</v>
      </c>
      <c r="J15" s="69">
        <v>0</v>
      </c>
      <c r="K15" s="69">
        <v>0</v>
      </c>
    </row>
    <row r="16" spans="1:51">
      <c r="A16" t="s">
        <v>225</v>
      </c>
      <c r="B16" t="s">
        <v>225</v>
      </c>
      <c r="C16" t="s">
        <v>225</v>
      </c>
      <c r="D16" t="s">
        <v>225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11">
      <c r="A17" s="68" t="s">
        <v>932</v>
      </c>
      <c r="B17" s="14"/>
      <c r="C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225</v>
      </c>
      <c r="B18" t="s">
        <v>225</v>
      </c>
      <c r="C18" t="s">
        <v>225</v>
      </c>
      <c r="D18" t="s">
        <v>225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68" t="s">
        <v>775</v>
      </c>
      <c r="B19" s="14"/>
      <c r="C19" s="14"/>
      <c r="F19" s="70">
        <v>0</v>
      </c>
      <c r="H19" s="70">
        <v>0</v>
      </c>
      <c r="J19" s="69">
        <v>0</v>
      </c>
      <c r="K19" s="69">
        <v>0</v>
      </c>
    </row>
    <row r="20" spans="1:11">
      <c r="A20" t="s">
        <v>225</v>
      </c>
      <c r="B20" t="s">
        <v>225</v>
      </c>
      <c r="C20" t="s">
        <v>225</v>
      </c>
      <c r="D20" t="s">
        <v>225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  <c r="K20" s="67">
        <v>0</v>
      </c>
    </row>
    <row r="21" spans="1:11">
      <c r="A21" s="68" t="s">
        <v>437</v>
      </c>
      <c r="B21" s="14"/>
      <c r="C21" s="14"/>
      <c r="F21" s="70">
        <v>0</v>
      </c>
      <c r="H21" s="70">
        <v>0</v>
      </c>
      <c r="J21" s="69">
        <v>0</v>
      </c>
      <c r="K21" s="69">
        <v>0</v>
      </c>
    </row>
    <row r="22" spans="1:11">
      <c r="A22" t="s">
        <v>225</v>
      </c>
      <c r="B22" t="s">
        <v>225</v>
      </c>
      <c r="C22" t="s">
        <v>225</v>
      </c>
      <c r="D22" t="s">
        <v>225</v>
      </c>
      <c r="F22" s="66">
        <v>0</v>
      </c>
      <c r="G22" s="66">
        <v>0</v>
      </c>
      <c r="H22" s="66">
        <v>0</v>
      </c>
      <c r="I22" s="67">
        <v>0</v>
      </c>
      <c r="J22" s="67">
        <v>0</v>
      </c>
      <c r="K22" s="67">
        <v>0</v>
      </c>
    </row>
    <row r="23" spans="1:11">
      <c r="A23" s="68" t="s">
        <v>230</v>
      </c>
      <c r="B23" s="14"/>
      <c r="C23" s="14"/>
      <c r="F23" s="70">
        <v>0</v>
      </c>
      <c r="H23" s="70">
        <v>0</v>
      </c>
      <c r="J23" s="69">
        <v>0</v>
      </c>
      <c r="K23" s="69">
        <v>0</v>
      </c>
    </row>
    <row r="24" spans="1:11">
      <c r="A24" s="68" t="s">
        <v>773</v>
      </c>
      <c r="B24" s="14"/>
      <c r="C24" s="14"/>
      <c r="F24" s="70">
        <v>0</v>
      </c>
      <c r="H24" s="70">
        <v>0</v>
      </c>
      <c r="J24" s="69">
        <v>0</v>
      </c>
      <c r="K24" s="69">
        <v>0</v>
      </c>
    </row>
    <row r="25" spans="1:11">
      <c r="A25" t="s">
        <v>225</v>
      </c>
      <c r="B25" t="s">
        <v>225</v>
      </c>
      <c r="C25" t="s">
        <v>225</v>
      </c>
      <c r="D25" t="s">
        <v>225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  <c r="K25" s="67">
        <v>0</v>
      </c>
    </row>
    <row r="26" spans="1:11">
      <c r="A26" s="68" t="s">
        <v>786</v>
      </c>
      <c r="B26" s="14"/>
      <c r="C26" s="14"/>
      <c r="F26" s="70">
        <v>0</v>
      </c>
      <c r="H26" s="70">
        <v>0</v>
      </c>
      <c r="J26" s="69">
        <v>0</v>
      </c>
      <c r="K26" s="69">
        <v>0</v>
      </c>
    </row>
    <row r="27" spans="1:11">
      <c r="A27" t="s">
        <v>225</v>
      </c>
      <c r="B27" t="s">
        <v>225</v>
      </c>
      <c r="C27" t="s">
        <v>225</v>
      </c>
      <c r="D27" t="s">
        <v>225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  <c r="K27" s="67">
        <v>0</v>
      </c>
    </row>
    <row r="28" spans="1:11">
      <c r="A28" s="68" t="s">
        <v>775</v>
      </c>
      <c r="B28" s="14"/>
      <c r="C28" s="14"/>
      <c r="F28" s="70">
        <v>0</v>
      </c>
      <c r="H28" s="70">
        <v>0</v>
      </c>
      <c r="J28" s="69">
        <v>0</v>
      </c>
      <c r="K28" s="69">
        <v>0</v>
      </c>
    </row>
    <row r="29" spans="1:11">
      <c r="A29" t="s">
        <v>225</v>
      </c>
      <c r="B29" t="s">
        <v>225</v>
      </c>
      <c r="C29" t="s">
        <v>225</v>
      </c>
      <c r="D29" t="s">
        <v>225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  <c r="K29" s="67">
        <v>0</v>
      </c>
    </row>
    <row r="30" spans="1:11">
      <c r="A30" s="68" t="s">
        <v>787</v>
      </c>
      <c r="B30" s="14"/>
      <c r="C30" s="14"/>
      <c r="F30" s="70">
        <v>0</v>
      </c>
      <c r="H30" s="70">
        <v>0</v>
      </c>
      <c r="J30" s="69">
        <v>0</v>
      </c>
      <c r="K30" s="69">
        <v>0</v>
      </c>
    </row>
    <row r="31" spans="1:11">
      <c r="A31" t="s">
        <v>225</v>
      </c>
      <c r="B31" t="s">
        <v>225</v>
      </c>
      <c r="C31" t="s">
        <v>225</v>
      </c>
      <c r="D31" t="s">
        <v>225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  <c r="K31" s="67">
        <v>0</v>
      </c>
    </row>
    <row r="32" spans="1:11">
      <c r="A32" s="68" t="s">
        <v>437</v>
      </c>
      <c r="B32" s="14"/>
      <c r="C32" s="14"/>
      <c r="F32" s="70">
        <v>0</v>
      </c>
      <c r="H32" s="70">
        <v>0</v>
      </c>
      <c r="J32" s="69">
        <v>0</v>
      </c>
      <c r="K32" s="69">
        <v>0</v>
      </c>
    </row>
    <row r="33" spans="1:11">
      <c r="A33" t="s">
        <v>225</v>
      </c>
      <c r="B33" t="s">
        <v>225</v>
      </c>
      <c r="C33" t="s">
        <v>225</v>
      </c>
      <c r="D33" t="s">
        <v>225</v>
      </c>
      <c r="F33" s="66">
        <v>0</v>
      </c>
      <c r="G33" s="66">
        <v>0</v>
      </c>
      <c r="H33" s="66">
        <v>0</v>
      </c>
      <c r="I33" s="67">
        <v>0</v>
      </c>
      <c r="J33" s="67">
        <v>0</v>
      </c>
      <c r="K33" s="67">
        <v>0</v>
      </c>
    </row>
    <row r="34" spans="1:11">
      <c r="A34" s="84" t="s">
        <v>232</v>
      </c>
      <c r="B34" s="14"/>
      <c r="C34" s="14"/>
    </row>
    <row r="35" spans="1:11">
      <c r="A35" s="84" t="s">
        <v>245</v>
      </c>
      <c r="B35" s="14"/>
      <c r="C35" s="14"/>
    </row>
    <row r="36" spans="1:11">
      <c r="A36" s="84" t="s">
        <v>246</v>
      </c>
      <c r="B36" s="14"/>
      <c r="C36" s="14"/>
    </row>
    <row r="37" spans="1:11">
      <c r="A37" s="84" t="s">
        <v>247</v>
      </c>
      <c r="B37" s="14"/>
      <c r="C37" s="14"/>
    </row>
    <row r="38" spans="1:11" hidden="1">
      <c r="B38" s="14"/>
      <c r="C38" s="14"/>
    </row>
    <row r="39" spans="1:11" hidden="1">
      <c r="B39" s="14"/>
      <c r="C39" s="14"/>
    </row>
    <row r="40" spans="1:11" hidden="1">
      <c r="B40" s="14"/>
      <c r="C40" s="14"/>
    </row>
    <row r="41" spans="1:11" hidden="1">
      <c r="B41" s="14"/>
      <c r="C41" s="14"/>
    </row>
    <row r="42" spans="1:11" hidden="1">
      <c r="B42" s="14"/>
      <c r="C42" s="14"/>
    </row>
    <row r="43" spans="1:11" hidden="1">
      <c r="B43" s="14"/>
      <c r="C43" s="14"/>
    </row>
    <row r="44" spans="1:11" hidden="1">
      <c r="B44" s="14"/>
      <c r="C44" s="14"/>
    </row>
    <row r="45" spans="1:11" hidden="1">
      <c r="B45" s="14"/>
      <c r="C45" s="14"/>
    </row>
    <row r="46" spans="1:11" hidden="1">
      <c r="B46" s="14"/>
      <c r="C46" s="14"/>
    </row>
    <row r="47" spans="1:11" hidden="1">
      <c r="B47" s="14"/>
      <c r="C47" s="14"/>
    </row>
    <row r="48" spans="1:11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D21" workbookViewId="0">
      <selection activeCell="L21" sqref="L1:XFD1048576"/>
    </sheetView>
  </sheetViews>
  <sheetFormatPr defaultColWidth="0" defaultRowHeight="18" zeroHeight="1"/>
  <cols>
    <col min="1" max="1" width="45.7109375" style="13" customWidth="1"/>
    <col min="2" max="2" width="31.5703125" style="13" bestFit="1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195</v>
      </c>
    </row>
    <row r="2" spans="1:12">
      <c r="A2" s="2" t="s">
        <v>1</v>
      </c>
      <c r="B2" t="s">
        <v>196</v>
      </c>
    </row>
    <row r="3" spans="1:12">
      <c r="A3" s="2" t="s">
        <v>2</v>
      </c>
      <c r="B3" t="s">
        <v>197</v>
      </c>
    </row>
    <row r="4" spans="1:12">
      <c r="A4" s="2" t="s">
        <v>3</v>
      </c>
      <c r="B4" t="s">
        <v>198</v>
      </c>
    </row>
    <row r="5" spans="1:12">
      <c r="A5" s="63" t="s">
        <v>199</v>
      </c>
      <c r="B5" t="s">
        <v>200</v>
      </c>
    </row>
    <row r="6" spans="1:12" ht="26.25" customHeight="1">
      <c r="A6" s="81" t="s">
        <v>47</v>
      </c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2" s="16" customFormat="1">
      <c r="A7" s="83" t="s">
        <v>48</v>
      </c>
      <c r="B7" s="43" t="s">
        <v>49</v>
      </c>
      <c r="C7" s="43" t="s">
        <v>50</v>
      </c>
      <c r="D7" s="43" t="s">
        <v>51</v>
      </c>
      <c r="E7" s="43" t="s">
        <v>52</v>
      </c>
      <c r="F7" s="43" t="s">
        <v>53</v>
      </c>
      <c r="G7" s="43" t="s">
        <v>54</v>
      </c>
      <c r="H7" s="43" t="s">
        <v>55</v>
      </c>
      <c r="I7" s="43" t="s">
        <v>56</v>
      </c>
      <c r="J7" s="43" t="s">
        <v>57</v>
      </c>
      <c r="K7" s="43" t="s">
        <v>58</v>
      </c>
      <c r="L7" s="14"/>
    </row>
    <row r="8" spans="1:12" s="16" customFormat="1" ht="28.5" customHeight="1">
      <c r="A8" s="17"/>
      <c r="B8" s="18"/>
      <c r="C8" s="18"/>
      <c r="D8" s="18"/>
      <c r="E8" s="18"/>
      <c r="F8" s="18"/>
      <c r="G8" s="18" t="s">
        <v>7</v>
      </c>
      <c r="H8" s="18" t="s">
        <v>7</v>
      </c>
      <c r="I8" s="18" t="s">
        <v>6</v>
      </c>
      <c r="J8" s="18" t="s">
        <v>7</v>
      </c>
      <c r="K8" s="18" t="s">
        <v>7</v>
      </c>
    </row>
    <row r="9" spans="1:1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</row>
    <row r="10" spans="1:12" s="20" customFormat="1" ht="18" customHeight="1">
      <c r="A10" s="21" t="s">
        <v>67</v>
      </c>
      <c r="B10" s="7"/>
      <c r="C10" s="7"/>
      <c r="D10" s="7"/>
      <c r="E10" s="7"/>
      <c r="F10" s="7"/>
      <c r="G10" s="7"/>
      <c r="H10" s="65">
        <v>0</v>
      </c>
      <c r="I10" s="64">
        <v>3549.1104311200002</v>
      </c>
      <c r="J10" s="65">
        <v>1</v>
      </c>
      <c r="K10" s="65">
        <v>5.1799999999999999E-2</v>
      </c>
    </row>
    <row r="11" spans="1:12">
      <c r="A11" s="68" t="s">
        <v>203</v>
      </c>
      <c r="B11" s="23"/>
      <c r="C11" s="24"/>
      <c r="D11" s="24"/>
      <c r="E11" s="24"/>
      <c r="F11" s="24"/>
      <c r="G11" s="24"/>
      <c r="H11" s="69">
        <v>0</v>
      </c>
      <c r="I11" s="70">
        <v>3549.1104311200002</v>
      </c>
      <c r="J11" s="69">
        <v>1</v>
      </c>
      <c r="K11" s="69">
        <v>5.1799999999999999E-2</v>
      </c>
    </row>
    <row r="12" spans="1:12">
      <c r="A12" s="68" t="s">
        <v>204</v>
      </c>
      <c r="B12" s="23"/>
      <c r="C12" s="24"/>
      <c r="D12" s="24"/>
      <c r="E12" s="24"/>
      <c r="F12" s="24"/>
      <c r="G12" s="24"/>
      <c r="H12" s="69">
        <v>0</v>
      </c>
      <c r="I12" s="70">
        <v>1675.0622000000001</v>
      </c>
      <c r="J12" s="69">
        <v>0.47199999999999998</v>
      </c>
      <c r="K12" s="69">
        <v>2.4400000000000002E-2</v>
      </c>
    </row>
    <row r="13" spans="1:12">
      <c r="A13" t="s">
        <v>205</v>
      </c>
      <c r="B13" t="s">
        <v>206</v>
      </c>
      <c r="C13" t="s">
        <v>207</v>
      </c>
      <c r="D13" t="s">
        <v>208</v>
      </c>
      <c r="E13" t="s">
        <v>209</v>
      </c>
      <c r="F13" t="s">
        <v>104</v>
      </c>
      <c r="G13" s="67">
        <v>0</v>
      </c>
      <c r="H13" s="67">
        <v>0</v>
      </c>
      <c r="I13" s="66">
        <v>212.21474000000001</v>
      </c>
      <c r="J13" s="67">
        <v>5.9799999999999999E-2</v>
      </c>
      <c r="K13" s="67">
        <v>3.0999999999999999E-3</v>
      </c>
    </row>
    <row r="14" spans="1:12">
      <c r="A14" t="s">
        <v>210</v>
      </c>
      <c r="B14" t="s">
        <v>211</v>
      </c>
      <c r="C14" t="s">
        <v>212</v>
      </c>
      <c r="D14" t="s">
        <v>208</v>
      </c>
      <c r="E14" t="s">
        <v>209</v>
      </c>
      <c r="F14" t="s">
        <v>104</v>
      </c>
      <c r="G14" s="67">
        <v>0</v>
      </c>
      <c r="H14" s="67">
        <v>0</v>
      </c>
      <c r="I14" s="66">
        <v>1462.84746</v>
      </c>
      <c r="J14" s="67">
        <v>0.41220000000000001</v>
      </c>
      <c r="K14" s="67">
        <v>2.1299999999999999E-2</v>
      </c>
    </row>
    <row r="15" spans="1:12">
      <c r="A15" s="68" t="s">
        <v>213</v>
      </c>
      <c r="C15" s="14"/>
      <c r="H15" s="69">
        <v>0</v>
      </c>
      <c r="I15" s="70">
        <v>1874.0482311200001</v>
      </c>
      <c r="J15" s="69">
        <v>0.52800000000000002</v>
      </c>
      <c r="K15" s="69">
        <v>2.7300000000000001E-2</v>
      </c>
    </row>
    <row r="16" spans="1:12">
      <c r="A16" t="s">
        <v>214</v>
      </c>
      <c r="B16" t="s">
        <v>215</v>
      </c>
      <c r="C16" t="s">
        <v>212</v>
      </c>
      <c r="D16" t="s">
        <v>208</v>
      </c>
      <c r="E16" t="s">
        <v>209</v>
      </c>
      <c r="F16" t="s">
        <v>112</v>
      </c>
      <c r="G16" s="67">
        <v>0</v>
      </c>
      <c r="H16" s="67">
        <v>0</v>
      </c>
      <c r="I16" s="66">
        <v>470.34647569999998</v>
      </c>
      <c r="J16" s="67">
        <v>0.13250000000000001</v>
      </c>
      <c r="K16" s="67">
        <v>6.8999999999999999E-3</v>
      </c>
    </row>
    <row r="17" spans="1:11">
      <c r="A17" t="s">
        <v>216</v>
      </c>
      <c r="B17" t="s">
        <v>217</v>
      </c>
      <c r="C17" t="s">
        <v>207</v>
      </c>
      <c r="D17" t="s">
        <v>208</v>
      </c>
      <c r="E17" t="s">
        <v>209</v>
      </c>
      <c r="F17" t="s">
        <v>108</v>
      </c>
      <c r="G17" s="67">
        <v>0</v>
      </c>
      <c r="H17" s="67">
        <v>0</v>
      </c>
      <c r="I17" s="66">
        <v>51.4051142</v>
      </c>
      <c r="J17" s="67">
        <v>1.4500000000000001E-2</v>
      </c>
      <c r="K17" s="67">
        <v>6.9999999999999999E-4</v>
      </c>
    </row>
    <row r="18" spans="1:11">
      <c r="A18" t="s">
        <v>218</v>
      </c>
      <c r="B18" t="s">
        <v>219</v>
      </c>
      <c r="C18" t="s">
        <v>212</v>
      </c>
      <c r="D18" t="s">
        <v>208</v>
      </c>
      <c r="E18" t="s">
        <v>209</v>
      </c>
      <c r="F18" t="s">
        <v>108</v>
      </c>
      <c r="G18" s="67">
        <v>0</v>
      </c>
      <c r="H18" s="67">
        <v>0</v>
      </c>
      <c r="I18" s="66">
        <v>1175.0818216800001</v>
      </c>
      <c r="J18" s="67">
        <v>0.33110000000000001</v>
      </c>
      <c r="K18" s="67">
        <v>1.7100000000000001E-2</v>
      </c>
    </row>
    <row r="19" spans="1:11">
      <c r="A19" t="s">
        <v>220</v>
      </c>
      <c r="B19" t="s">
        <v>221</v>
      </c>
      <c r="C19" t="s">
        <v>212</v>
      </c>
      <c r="D19" t="s">
        <v>208</v>
      </c>
      <c r="E19" t="s">
        <v>209</v>
      </c>
      <c r="F19" t="s">
        <v>202</v>
      </c>
      <c r="G19" s="67">
        <v>0</v>
      </c>
      <c r="H19" s="67">
        <v>0</v>
      </c>
      <c r="I19" s="66">
        <v>175.33491513999999</v>
      </c>
      <c r="J19" s="67">
        <v>4.9399999999999999E-2</v>
      </c>
      <c r="K19" s="67">
        <v>2.5999999999999999E-3</v>
      </c>
    </row>
    <row r="20" spans="1:11">
      <c r="A20" t="s">
        <v>222</v>
      </c>
      <c r="B20" t="s">
        <v>223</v>
      </c>
      <c r="C20" t="s">
        <v>212</v>
      </c>
      <c r="D20" t="s">
        <v>208</v>
      </c>
      <c r="E20" t="s">
        <v>209</v>
      </c>
      <c r="F20" t="s">
        <v>115</v>
      </c>
      <c r="G20" s="67">
        <v>0</v>
      </c>
      <c r="H20" s="67">
        <v>0</v>
      </c>
      <c r="I20" s="66">
        <v>1.8799044</v>
      </c>
      <c r="J20" s="67">
        <v>5.0000000000000001E-4</v>
      </c>
      <c r="K20" s="67">
        <v>0</v>
      </c>
    </row>
    <row r="21" spans="1:11">
      <c r="A21" s="68" t="s">
        <v>224</v>
      </c>
      <c r="C21" s="14"/>
      <c r="H21" s="69">
        <v>0</v>
      </c>
      <c r="I21" s="70">
        <v>0</v>
      </c>
      <c r="J21" s="69">
        <v>0</v>
      </c>
      <c r="K21" s="69">
        <v>0</v>
      </c>
    </row>
    <row r="22" spans="1:11">
      <c r="A22" t="s">
        <v>225</v>
      </c>
      <c r="B22" t="s">
        <v>225</v>
      </c>
      <c r="C22" s="14"/>
      <c r="D22" t="s">
        <v>225</v>
      </c>
      <c r="F22" t="s">
        <v>225</v>
      </c>
      <c r="G22" s="67">
        <v>0</v>
      </c>
      <c r="H22" s="67">
        <v>0</v>
      </c>
      <c r="I22" s="66">
        <v>0</v>
      </c>
      <c r="J22" s="67">
        <v>0</v>
      </c>
      <c r="K22" s="67">
        <v>0</v>
      </c>
    </row>
    <row r="23" spans="1:11">
      <c r="A23" s="68" t="s">
        <v>226</v>
      </c>
      <c r="C23" s="14"/>
      <c r="H23" s="69">
        <v>0</v>
      </c>
      <c r="I23" s="70">
        <v>0</v>
      </c>
      <c r="J23" s="69">
        <v>0</v>
      </c>
      <c r="K23" s="69">
        <v>0</v>
      </c>
    </row>
    <row r="24" spans="1:11">
      <c r="A24" t="s">
        <v>225</v>
      </c>
      <c r="B24" t="s">
        <v>225</v>
      </c>
      <c r="C24" s="14"/>
      <c r="D24" t="s">
        <v>225</v>
      </c>
      <c r="F24" t="s">
        <v>225</v>
      </c>
      <c r="G24" s="67">
        <v>0</v>
      </c>
      <c r="H24" s="67">
        <v>0</v>
      </c>
      <c r="I24" s="66">
        <v>0</v>
      </c>
      <c r="J24" s="67">
        <v>0</v>
      </c>
      <c r="K24" s="67">
        <v>0</v>
      </c>
    </row>
    <row r="25" spans="1:11">
      <c r="A25" s="68" t="s">
        <v>227</v>
      </c>
      <c r="C25" s="14"/>
      <c r="H25" s="69">
        <v>0</v>
      </c>
      <c r="I25" s="70">
        <v>0</v>
      </c>
      <c r="J25" s="69">
        <v>0</v>
      </c>
      <c r="K25" s="69">
        <v>0</v>
      </c>
    </row>
    <row r="26" spans="1:11">
      <c r="A26" t="s">
        <v>225</v>
      </c>
      <c r="B26" t="s">
        <v>225</v>
      </c>
      <c r="C26" s="14"/>
      <c r="D26" t="s">
        <v>225</v>
      </c>
      <c r="F26" t="s">
        <v>225</v>
      </c>
      <c r="G26" s="67">
        <v>0</v>
      </c>
      <c r="H26" s="67">
        <v>0</v>
      </c>
      <c r="I26" s="66">
        <v>0</v>
      </c>
      <c r="J26" s="67">
        <v>0</v>
      </c>
      <c r="K26" s="67">
        <v>0</v>
      </c>
    </row>
    <row r="27" spans="1:11">
      <c r="A27" s="68" t="s">
        <v>228</v>
      </c>
      <c r="C27" s="14"/>
      <c r="H27" s="69">
        <v>0</v>
      </c>
      <c r="I27" s="70">
        <v>0</v>
      </c>
      <c r="J27" s="69">
        <v>0</v>
      </c>
      <c r="K27" s="69">
        <v>0</v>
      </c>
    </row>
    <row r="28" spans="1:11">
      <c r="A28" t="s">
        <v>225</v>
      </c>
      <c r="B28" t="s">
        <v>225</v>
      </c>
      <c r="C28" s="14"/>
      <c r="D28" t="s">
        <v>225</v>
      </c>
      <c r="F28" t="s">
        <v>225</v>
      </c>
      <c r="G28" s="67">
        <v>0</v>
      </c>
      <c r="H28" s="67">
        <v>0</v>
      </c>
      <c r="I28" s="66">
        <v>0</v>
      </c>
      <c r="J28" s="67">
        <v>0</v>
      </c>
      <c r="K28" s="67">
        <v>0</v>
      </c>
    </row>
    <row r="29" spans="1:11">
      <c r="A29" s="68" t="s">
        <v>229</v>
      </c>
      <c r="C29" s="14"/>
      <c r="H29" s="69">
        <v>0</v>
      </c>
      <c r="I29" s="70">
        <v>0</v>
      </c>
      <c r="J29" s="69">
        <v>0</v>
      </c>
      <c r="K29" s="69">
        <v>0</v>
      </c>
    </row>
    <row r="30" spans="1:11">
      <c r="A30" t="s">
        <v>225</v>
      </c>
      <c r="B30" t="s">
        <v>225</v>
      </c>
      <c r="C30" s="14"/>
      <c r="D30" t="s">
        <v>225</v>
      </c>
      <c r="F30" t="s">
        <v>225</v>
      </c>
      <c r="G30" s="67">
        <v>0</v>
      </c>
      <c r="H30" s="67">
        <v>0</v>
      </c>
      <c r="I30" s="66">
        <v>0</v>
      </c>
      <c r="J30" s="67">
        <v>0</v>
      </c>
      <c r="K30" s="67">
        <v>0</v>
      </c>
    </row>
    <row r="31" spans="1:11">
      <c r="A31" s="68" t="s">
        <v>230</v>
      </c>
      <c r="C31" s="14"/>
      <c r="H31" s="69">
        <v>0</v>
      </c>
      <c r="I31" s="70">
        <v>0</v>
      </c>
      <c r="J31" s="69">
        <v>0</v>
      </c>
      <c r="K31" s="69">
        <v>0</v>
      </c>
    </row>
    <row r="32" spans="1:11">
      <c r="A32" s="68" t="s">
        <v>231</v>
      </c>
      <c r="C32" s="14"/>
      <c r="H32" s="69">
        <v>0</v>
      </c>
      <c r="I32" s="70">
        <v>0</v>
      </c>
      <c r="J32" s="69">
        <v>0</v>
      </c>
      <c r="K32" s="69">
        <v>0</v>
      </c>
    </row>
    <row r="33" spans="1:11">
      <c r="A33" t="s">
        <v>225</v>
      </c>
      <c r="B33" t="s">
        <v>225</v>
      </c>
      <c r="C33" s="14"/>
      <c r="D33" t="s">
        <v>225</v>
      </c>
      <c r="F33" t="s">
        <v>225</v>
      </c>
      <c r="G33" s="67">
        <v>0</v>
      </c>
      <c r="H33" s="67">
        <v>0</v>
      </c>
      <c r="I33" s="66">
        <v>0</v>
      </c>
      <c r="J33" s="67">
        <v>0</v>
      </c>
      <c r="K33" s="67">
        <v>0</v>
      </c>
    </row>
    <row r="34" spans="1:11">
      <c r="A34" s="68" t="s">
        <v>229</v>
      </c>
      <c r="C34" s="14"/>
      <c r="H34" s="69">
        <v>0</v>
      </c>
      <c r="I34" s="70">
        <v>0</v>
      </c>
      <c r="J34" s="69">
        <v>0</v>
      </c>
      <c r="K34" s="69">
        <v>0</v>
      </c>
    </row>
    <row r="35" spans="1:11">
      <c r="A35" t="s">
        <v>225</v>
      </c>
      <c r="B35" t="s">
        <v>225</v>
      </c>
      <c r="C35" s="14"/>
      <c r="D35" t="s">
        <v>225</v>
      </c>
      <c r="F35" t="s">
        <v>225</v>
      </c>
      <c r="G35" s="67">
        <v>0</v>
      </c>
      <c r="H35" s="67">
        <v>0</v>
      </c>
      <c r="I35" s="66">
        <v>0</v>
      </c>
      <c r="J35" s="67">
        <v>0</v>
      </c>
      <c r="K35" s="67">
        <v>0</v>
      </c>
    </row>
    <row r="36" spans="1:11">
      <c r="A36" t="s">
        <v>232</v>
      </c>
      <c r="C36" s="14"/>
    </row>
    <row r="37" spans="1:11" hidden="1"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C485" s="14"/>
    </row>
    <row r="486" spans="3:4" hidden="1">
      <c r="D486" s="13"/>
    </row>
    <row r="487" spans="3:4" hidden="1"/>
  </sheetData>
  <dataValidations count="1">
    <dataValidation allowBlank="1" showInputMessage="1" showErrorMessage="1" sqref="D10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C22" workbookViewId="0">
      <selection activeCell="K22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195</v>
      </c>
    </row>
    <row r="2" spans="1:48">
      <c r="A2" s="2" t="s">
        <v>1</v>
      </c>
      <c r="B2" t="s">
        <v>196</v>
      </c>
    </row>
    <row r="3" spans="1:48">
      <c r="A3" s="2" t="s">
        <v>2</v>
      </c>
      <c r="B3" t="s">
        <v>197</v>
      </c>
    </row>
    <row r="4" spans="1:48">
      <c r="A4" s="2" t="s">
        <v>3</v>
      </c>
      <c r="B4" t="s">
        <v>198</v>
      </c>
    </row>
    <row r="5" spans="1:48">
      <c r="A5" s="63" t="s">
        <v>199</v>
      </c>
      <c r="B5" t="s">
        <v>200</v>
      </c>
    </row>
    <row r="6" spans="1:48" ht="26.25" customHeight="1">
      <c r="A6" s="98" t="s">
        <v>138</v>
      </c>
      <c r="B6" s="99"/>
      <c r="C6" s="99"/>
      <c r="D6" s="99"/>
      <c r="E6" s="99"/>
      <c r="F6" s="99"/>
      <c r="G6" s="99"/>
      <c r="H6" s="99"/>
      <c r="I6" s="99"/>
      <c r="J6" s="100"/>
    </row>
    <row r="7" spans="1:48" ht="26.25" customHeight="1">
      <c r="A7" s="98" t="s">
        <v>145</v>
      </c>
      <c r="B7" s="99"/>
      <c r="C7" s="99"/>
      <c r="D7" s="99"/>
      <c r="E7" s="99"/>
      <c r="F7" s="99"/>
      <c r="G7" s="99"/>
      <c r="H7" s="99"/>
      <c r="I7" s="99"/>
      <c r="J7" s="100"/>
    </row>
    <row r="8" spans="1:48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57</v>
      </c>
      <c r="J8" s="42" t="s">
        <v>185</v>
      </c>
      <c r="K8" s="14"/>
      <c r="AV8" s="14"/>
    </row>
    <row r="9" spans="1:48" s="16" customFormat="1" ht="22.5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36" t="s">
        <v>7</v>
      </c>
      <c r="AV9" s="14"/>
    </row>
    <row r="10" spans="1:4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29" t="s">
        <v>64</v>
      </c>
      <c r="J10" s="29" t="s">
        <v>65</v>
      </c>
      <c r="AV10" s="14"/>
    </row>
    <row r="11" spans="1:48" s="20" customFormat="1" ht="18" customHeight="1">
      <c r="A11" s="21" t="s">
        <v>146</v>
      </c>
      <c r="B11" s="7"/>
      <c r="C11" s="7"/>
      <c r="D11" s="7"/>
      <c r="E11" s="7"/>
      <c r="F11" s="64">
        <v>-2434000</v>
      </c>
      <c r="G11" s="7"/>
      <c r="H11" s="64">
        <v>77.982668141459314</v>
      </c>
      <c r="I11" s="65">
        <v>1</v>
      </c>
      <c r="J11" s="65">
        <v>1.1000000000000001E-3</v>
      </c>
      <c r="AV11" s="14"/>
    </row>
    <row r="12" spans="1:48">
      <c r="A12" s="68" t="s">
        <v>203</v>
      </c>
      <c r="B12" s="14"/>
      <c r="C12" s="14"/>
      <c r="F12" s="70">
        <v>-2434000</v>
      </c>
      <c r="H12" s="70">
        <v>77.982668141459314</v>
      </c>
      <c r="I12" s="69">
        <v>1</v>
      </c>
      <c r="J12" s="69">
        <v>1.1000000000000001E-3</v>
      </c>
    </row>
    <row r="13" spans="1:48">
      <c r="A13" s="68" t="s">
        <v>773</v>
      </c>
      <c r="B13" s="14"/>
      <c r="C13" s="14"/>
      <c r="F13" s="70">
        <v>0</v>
      </c>
      <c r="H13" s="70">
        <v>0</v>
      </c>
      <c r="I13" s="69">
        <v>0</v>
      </c>
      <c r="J13" s="69">
        <v>0</v>
      </c>
    </row>
    <row r="14" spans="1:48">
      <c r="A14" t="s">
        <v>225</v>
      </c>
      <c r="B14" t="s">
        <v>225</v>
      </c>
      <c r="C14" t="s">
        <v>225</v>
      </c>
      <c r="D14" t="s">
        <v>225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</row>
    <row r="15" spans="1:48">
      <c r="A15" s="68" t="s">
        <v>774</v>
      </c>
      <c r="B15" s="14"/>
      <c r="C15" s="14"/>
      <c r="F15" s="70">
        <v>-2434000</v>
      </c>
      <c r="H15" s="70">
        <v>77.982668141459314</v>
      </c>
      <c r="I15" s="69">
        <v>1</v>
      </c>
      <c r="J15" s="69">
        <v>1.1000000000000001E-3</v>
      </c>
    </row>
    <row r="16" spans="1:48">
      <c r="A16" t="s">
        <v>933</v>
      </c>
      <c r="B16" t="s">
        <v>934</v>
      </c>
      <c r="C16" t="s">
        <v>125</v>
      </c>
      <c r="D16" t="s">
        <v>112</v>
      </c>
      <c r="E16" t="s">
        <v>935</v>
      </c>
      <c r="F16" s="66">
        <v>-420000</v>
      </c>
      <c r="G16" s="66">
        <v>-5.456815970898595</v>
      </c>
      <c r="H16" s="66">
        <v>22.918627077774101</v>
      </c>
      <c r="I16" s="67">
        <v>0.29389999999999999</v>
      </c>
      <c r="J16" s="67">
        <v>2.9999999999999997E-4</v>
      </c>
    </row>
    <row r="17" spans="1:10">
      <c r="A17" t="s">
        <v>936</v>
      </c>
      <c r="B17" t="s">
        <v>937</v>
      </c>
      <c r="C17" t="s">
        <v>125</v>
      </c>
      <c r="D17" t="s">
        <v>108</v>
      </c>
      <c r="E17" t="s">
        <v>935</v>
      </c>
      <c r="F17" s="66">
        <v>-307000</v>
      </c>
      <c r="G17" s="66">
        <v>-2.7515407985727425</v>
      </c>
      <c r="H17" s="66">
        <v>8.4472302516183202</v>
      </c>
      <c r="I17" s="67">
        <v>0.10829999999999999</v>
      </c>
      <c r="J17" s="67">
        <v>1E-4</v>
      </c>
    </row>
    <row r="18" spans="1:10">
      <c r="A18" t="s">
        <v>938</v>
      </c>
      <c r="B18" t="s">
        <v>939</v>
      </c>
      <c r="C18" t="s">
        <v>125</v>
      </c>
      <c r="D18" t="s">
        <v>108</v>
      </c>
      <c r="E18" t="s">
        <v>935</v>
      </c>
      <c r="F18" s="66">
        <v>-1707000</v>
      </c>
      <c r="G18" s="66">
        <v>-2.7309203756336791</v>
      </c>
      <c r="H18" s="66">
        <v>46.616810812066902</v>
      </c>
      <c r="I18" s="67">
        <v>0.5978</v>
      </c>
      <c r="J18" s="67">
        <v>6.9999999999999999E-4</v>
      </c>
    </row>
    <row r="19" spans="1:10">
      <c r="A19" s="68" t="s">
        <v>932</v>
      </c>
      <c r="B19" s="14"/>
      <c r="C19" s="14"/>
      <c r="F19" s="70">
        <v>0</v>
      </c>
      <c r="H19" s="70">
        <v>0</v>
      </c>
      <c r="I19" s="69">
        <v>0</v>
      </c>
      <c r="J19" s="69">
        <v>0</v>
      </c>
    </row>
    <row r="20" spans="1:10">
      <c r="A20" t="s">
        <v>225</v>
      </c>
      <c r="B20" t="s">
        <v>225</v>
      </c>
      <c r="C20" t="s">
        <v>225</v>
      </c>
      <c r="D20" t="s">
        <v>225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</row>
    <row r="21" spans="1:10">
      <c r="A21" s="68" t="s">
        <v>775</v>
      </c>
      <c r="B21" s="14"/>
      <c r="C21" s="14"/>
      <c r="F21" s="70">
        <v>0</v>
      </c>
      <c r="H21" s="70">
        <v>0</v>
      </c>
      <c r="I21" s="69">
        <v>0</v>
      </c>
      <c r="J21" s="69">
        <v>0</v>
      </c>
    </row>
    <row r="22" spans="1:10">
      <c r="A22" t="s">
        <v>225</v>
      </c>
      <c r="B22" t="s">
        <v>225</v>
      </c>
      <c r="C22" t="s">
        <v>225</v>
      </c>
      <c r="D22" t="s">
        <v>225</v>
      </c>
      <c r="F22" s="66">
        <v>0</v>
      </c>
      <c r="G22" s="66">
        <v>0</v>
      </c>
      <c r="H22" s="66">
        <v>0</v>
      </c>
      <c r="I22" s="67">
        <v>0</v>
      </c>
      <c r="J22" s="67">
        <v>0</v>
      </c>
    </row>
    <row r="23" spans="1:10">
      <c r="A23" s="68" t="s">
        <v>437</v>
      </c>
      <c r="B23" s="14"/>
      <c r="C23" s="14"/>
      <c r="F23" s="70">
        <v>0</v>
      </c>
      <c r="H23" s="70">
        <v>0</v>
      </c>
      <c r="I23" s="69">
        <v>0</v>
      </c>
      <c r="J23" s="69">
        <v>0</v>
      </c>
    </row>
    <row r="24" spans="1:10">
      <c r="A24" t="s">
        <v>225</v>
      </c>
      <c r="B24" t="s">
        <v>225</v>
      </c>
      <c r="C24" t="s">
        <v>225</v>
      </c>
      <c r="D24" t="s">
        <v>225</v>
      </c>
      <c r="F24" s="66">
        <v>0</v>
      </c>
      <c r="G24" s="66">
        <v>0</v>
      </c>
      <c r="H24" s="66">
        <v>0</v>
      </c>
      <c r="I24" s="67">
        <v>0</v>
      </c>
      <c r="J24" s="67">
        <v>0</v>
      </c>
    </row>
    <row r="25" spans="1:10">
      <c r="A25" s="68" t="s">
        <v>230</v>
      </c>
      <c r="B25" s="14"/>
      <c r="C25" s="14"/>
      <c r="F25" s="70">
        <v>0</v>
      </c>
      <c r="H25" s="70">
        <v>0</v>
      </c>
      <c r="I25" s="69">
        <v>0</v>
      </c>
      <c r="J25" s="69">
        <v>0</v>
      </c>
    </row>
    <row r="26" spans="1:10">
      <c r="A26" s="68" t="s">
        <v>773</v>
      </c>
      <c r="B26" s="14"/>
      <c r="C26" s="14"/>
      <c r="F26" s="70">
        <v>0</v>
      </c>
      <c r="H26" s="70">
        <v>0</v>
      </c>
      <c r="I26" s="69">
        <v>0</v>
      </c>
      <c r="J26" s="69">
        <v>0</v>
      </c>
    </row>
    <row r="27" spans="1:10">
      <c r="A27" t="s">
        <v>225</v>
      </c>
      <c r="B27" t="s">
        <v>225</v>
      </c>
      <c r="C27" t="s">
        <v>225</v>
      </c>
      <c r="D27" t="s">
        <v>225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</row>
    <row r="28" spans="1:10">
      <c r="A28" s="68" t="s">
        <v>786</v>
      </c>
      <c r="B28" s="14"/>
      <c r="C28" s="14"/>
      <c r="F28" s="70">
        <v>0</v>
      </c>
      <c r="H28" s="70">
        <v>0</v>
      </c>
      <c r="I28" s="69">
        <v>0</v>
      </c>
      <c r="J28" s="69">
        <v>0</v>
      </c>
    </row>
    <row r="29" spans="1:10">
      <c r="A29" t="s">
        <v>225</v>
      </c>
      <c r="B29" t="s">
        <v>225</v>
      </c>
      <c r="C29" t="s">
        <v>225</v>
      </c>
      <c r="D29" t="s">
        <v>225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</row>
    <row r="30" spans="1:10">
      <c r="A30" s="68" t="s">
        <v>775</v>
      </c>
      <c r="B30" s="14"/>
      <c r="C30" s="14"/>
      <c r="F30" s="70">
        <v>0</v>
      </c>
      <c r="H30" s="70">
        <v>0</v>
      </c>
      <c r="I30" s="69">
        <v>0</v>
      </c>
      <c r="J30" s="69">
        <v>0</v>
      </c>
    </row>
    <row r="31" spans="1:10">
      <c r="A31" t="s">
        <v>225</v>
      </c>
      <c r="B31" t="s">
        <v>225</v>
      </c>
      <c r="C31" t="s">
        <v>225</v>
      </c>
      <c r="D31" t="s">
        <v>225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</row>
    <row r="32" spans="1:10">
      <c r="A32" s="68" t="s">
        <v>437</v>
      </c>
      <c r="B32" s="14"/>
      <c r="C32" s="14"/>
      <c r="F32" s="70">
        <v>0</v>
      </c>
      <c r="H32" s="70">
        <v>0</v>
      </c>
      <c r="I32" s="69">
        <v>0</v>
      </c>
      <c r="J32" s="69">
        <v>0</v>
      </c>
    </row>
    <row r="33" spans="1:10">
      <c r="A33" t="s">
        <v>225</v>
      </c>
      <c r="B33" t="s">
        <v>225</v>
      </c>
      <c r="C33" t="s">
        <v>225</v>
      </c>
      <c r="D33" t="s">
        <v>225</v>
      </c>
      <c r="F33" s="66">
        <v>0</v>
      </c>
      <c r="G33" s="66">
        <v>0</v>
      </c>
      <c r="H33" s="66">
        <v>0</v>
      </c>
      <c r="I33" s="67">
        <v>0</v>
      </c>
      <c r="J33" s="67">
        <v>0</v>
      </c>
    </row>
    <row r="34" spans="1:10">
      <c r="A34" t="s">
        <v>232</v>
      </c>
      <c r="B34" s="14"/>
      <c r="C34" s="14"/>
    </row>
    <row r="35" spans="1:10">
      <c r="A35" s="84" t="s">
        <v>245</v>
      </c>
      <c r="B35" s="14"/>
      <c r="C35" s="14"/>
    </row>
    <row r="36" spans="1:10">
      <c r="A36" s="84" t="s">
        <v>246</v>
      </c>
      <c r="B36" s="14"/>
      <c r="C36" s="14"/>
    </row>
    <row r="37" spans="1:10">
      <c r="A37" s="84" t="s">
        <v>247</v>
      </c>
      <c r="B37" s="14"/>
      <c r="C37" s="14"/>
    </row>
    <row r="38" spans="1:10" hidden="1">
      <c r="B38" s="14"/>
      <c r="C38" s="14"/>
    </row>
    <row r="39" spans="1:10" hidden="1">
      <c r="B39" s="14"/>
      <c r="C39" s="14"/>
    </row>
    <row r="40" spans="1:10" hidden="1">
      <c r="B40" s="14"/>
      <c r="C40" s="14"/>
    </row>
    <row r="41" spans="1:10" hidden="1">
      <c r="B41" s="14"/>
      <c r="C41" s="14"/>
    </row>
    <row r="42" spans="1:10" hidden="1">
      <c r="B42" s="14"/>
      <c r="C42" s="14"/>
    </row>
    <row r="43" spans="1:10" hidden="1">
      <c r="B43" s="14"/>
      <c r="C43" s="14"/>
    </row>
    <row r="44" spans="1:10" hidden="1">
      <c r="B44" s="14"/>
      <c r="C44" s="14"/>
    </row>
    <row r="45" spans="1:10" hidden="1">
      <c r="B45" s="14"/>
      <c r="C45" s="14"/>
    </row>
    <row r="46" spans="1:10" hidden="1">
      <c r="B46" s="14"/>
      <c r="C46" s="14"/>
    </row>
    <row r="47" spans="1:10" hidden="1">
      <c r="B47" s="14"/>
      <c r="C47" s="14"/>
    </row>
    <row r="48" spans="1:10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J28" workbookViewId="0">
      <selection activeCell="Q28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195</v>
      </c>
    </row>
    <row r="2" spans="1:77">
      <c r="A2" s="2" t="s">
        <v>1</v>
      </c>
      <c r="B2" t="s">
        <v>196</v>
      </c>
    </row>
    <row r="3" spans="1:77">
      <c r="A3" s="2" t="s">
        <v>2</v>
      </c>
      <c r="B3" t="s">
        <v>197</v>
      </c>
    </row>
    <row r="4" spans="1:77">
      <c r="A4" s="2" t="s">
        <v>3</v>
      </c>
      <c r="B4" t="s">
        <v>198</v>
      </c>
    </row>
    <row r="5" spans="1:77">
      <c r="A5" s="63" t="s">
        <v>199</v>
      </c>
      <c r="B5" t="s">
        <v>200</v>
      </c>
    </row>
    <row r="6" spans="1:77" ht="26.25" customHeight="1">
      <c r="A6" s="98" t="s">
        <v>138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</row>
    <row r="7" spans="1:77" ht="26.25" customHeight="1">
      <c r="A7" s="98" t="s">
        <v>147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1:77" s="16" customFormat="1">
      <c r="A8" s="40" t="s">
        <v>98</v>
      </c>
      <c r="B8" s="41" t="s">
        <v>49</v>
      </c>
      <c r="C8" s="41" t="s">
        <v>136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41" t="s">
        <v>5</v>
      </c>
      <c r="N8" s="41" t="s">
        <v>73</v>
      </c>
      <c r="O8" s="41" t="s">
        <v>57</v>
      </c>
      <c r="P8" s="42" t="s">
        <v>185</v>
      </c>
      <c r="Q8" s="14"/>
      <c r="R8" s="14"/>
      <c r="S8" s="14"/>
      <c r="T8" s="14"/>
      <c r="U8" s="14"/>
    </row>
    <row r="9" spans="1:77" s="16" customFormat="1" ht="18.75" customHeight="1">
      <c r="A9" s="17"/>
      <c r="B9" s="18"/>
      <c r="C9" s="18"/>
      <c r="D9" s="18"/>
      <c r="E9" s="18"/>
      <c r="F9" s="18" t="s">
        <v>74</v>
      </c>
      <c r="G9" s="18" t="s">
        <v>75</v>
      </c>
      <c r="H9" s="18"/>
      <c r="I9" s="18" t="s">
        <v>7</v>
      </c>
      <c r="J9" s="18" t="s">
        <v>7</v>
      </c>
      <c r="K9" s="18" t="s">
        <v>186</v>
      </c>
      <c r="L9" s="18"/>
      <c r="M9" s="18" t="s">
        <v>6</v>
      </c>
      <c r="N9" s="18" t="s">
        <v>7</v>
      </c>
      <c r="O9" s="26" t="s">
        <v>7</v>
      </c>
      <c r="P9" s="36" t="s">
        <v>7</v>
      </c>
      <c r="Q9" s="14"/>
      <c r="R9" s="14"/>
      <c r="S9" s="14"/>
      <c r="T9" s="14"/>
      <c r="U9" s="14"/>
    </row>
    <row r="10" spans="1:77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9" t="s">
        <v>79</v>
      </c>
      <c r="P10" s="29" t="s">
        <v>80</v>
      </c>
      <c r="Q10" s="14"/>
      <c r="R10" s="14"/>
      <c r="S10" s="14"/>
      <c r="T10" s="14"/>
      <c r="U10" s="14"/>
    </row>
    <row r="11" spans="1:77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5">
        <v>0</v>
      </c>
      <c r="P11" s="65">
        <v>0</v>
      </c>
      <c r="Q11" s="14"/>
      <c r="R11" s="14"/>
      <c r="S11" s="14"/>
      <c r="T11" s="14"/>
      <c r="U11" s="14"/>
      <c r="BY11" s="14"/>
    </row>
    <row r="12" spans="1:77">
      <c r="A12" s="68" t="s">
        <v>203</v>
      </c>
      <c r="C12" s="14"/>
      <c r="G12" s="70">
        <v>0</v>
      </c>
      <c r="J12" s="69">
        <v>0</v>
      </c>
      <c r="K12" s="70">
        <v>0</v>
      </c>
      <c r="M12" s="70">
        <v>0</v>
      </c>
      <c r="O12" s="69">
        <v>0</v>
      </c>
      <c r="P12" s="69">
        <v>0</v>
      </c>
    </row>
    <row r="13" spans="1:77">
      <c r="A13" s="68" t="s">
        <v>800</v>
      </c>
      <c r="C13" s="14"/>
      <c r="G13" s="70">
        <v>0</v>
      </c>
      <c r="J13" s="69">
        <v>0</v>
      </c>
      <c r="K13" s="70">
        <v>0</v>
      </c>
      <c r="M13" s="70">
        <v>0</v>
      </c>
      <c r="O13" s="69">
        <v>0</v>
      </c>
      <c r="P13" s="69">
        <v>0</v>
      </c>
    </row>
    <row r="14" spans="1:77">
      <c r="A14" t="s">
        <v>225</v>
      </c>
      <c r="B14" t="s">
        <v>225</v>
      </c>
      <c r="C14" s="14"/>
      <c r="D14" t="s">
        <v>225</v>
      </c>
      <c r="G14" s="66">
        <v>0</v>
      </c>
      <c r="H14" t="s">
        <v>225</v>
      </c>
      <c r="I14" s="67">
        <v>0</v>
      </c>
      <c r="J14" s="67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</row>
    <row r="15" spans="1:77">
      <c r="A15" s="68" t="s">
        <v>801</v>
      </c>
      <c r="C15" s="14"/>
      <c r="G15" s="70">
        <v>0</v>
      </c>
      <c r="J15" s="69">
        <v>0</v>
      </c>
      <c r="K15" s="70">
        <v>0</v>
      </c>
      <c r="M15" s="70">
        <v>0</v>
      </c>
      <c r="O15" s="69">
        <v>0</v>
      </c>
      <c r="P15" s="69">
        <v>0</v>
      </c>
    </row>
    <row r="16" spans="1:77">
      <c r="A16" t="s">
        <v>225</v>
      </c>
      <c r="B16" t="s">
        <v>225</v>
      </c>
      <c r="C16" s="14"/>
      <c r="D16" t="s">
        <v>225</v>
      </c>
      <c r="G16" s="66">
        <v>0</v>
      </c>
      <c r="H16" t="s">
        <v>225</v>
      </c>
      <c r="I16" s="67">
        <v>0</v>
      </c>
      <c r="J16" s="67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7">
        <v>0</v>
      </c>
    </row>
    <row r="17" spans="1:16">
      <c r="A17" s="68" t="s">
        <v>802</v>
      </c>
      <c r="C17" s="14"/>
      <c r="G17" s="70">
        <v>0</v>
      </c>
      <c r="J17" s="69">
        <v>0</v>
      </c>
      <c r="K17" s="70">
        <v>0</v>
      </c>
      <c r="M17" s="70">
        <v>0</v>
      </c>
      <c r="O17" s="69">
        <v>0</v>
      </c>
      <c r="P17" s="69">
        <v>0</v>
      </c>
    </row>
    <row r="18" spans="1:16">
      <c r="A18" s="68" t="s">
        <v>803</v>
      </c>
      <c r="C18" s="14"/>
      <c r="G18" s="70">
        <v>0</v>
      </c>
      <c r="J18" s="69">
        <v>0</v>
      </c>
      <c r="K18" s="70">
        <v>0</v>
      </c>
      <c r="M18" s="70">
        <v>0</v>
      </c>
      <c r="O18" s="69">
        <v>0</v>
      </c>
      <c r="P18" s="69">
        <v>0</v>
      </c>
    </row>
    <row r="19" spans="1:16">
      <c r="A19" t="s">
        <v>225</v>
      </c>
      <c r="B19" t="s">
        <v>225</v>
      </c>
      <c r="C19" s="14"/>
      <c r="D19" t="s">
        <v>225</v>
      </c>
      <c r="G19" s="66">
        <v>0</v>
      </c>
      <c r="H19" t="s">
        <v>225</v>
      </c>
      <c r="I19" s="67">
        <v>0</v>
      </c>
      <c r="J19" s="67">
        <v>0</v>
      </c>
      <c r="K19" s="66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</row>
    <row r="20" spans="1:16">
      <c r="A20" s="68" t="s">
        <v>804</v>
      </c>
      <c r="C20" s="14"/>
      <c r="G20" s="70">
        <v>0</v>
      </c>
      <c r="J20" s="69">
        <v>0</v>
      </c>
      <c r="K20" s="70">
        <v>0</v>
      </c>
      <c r="M20" s="70">
        <v>0</v>
      </c>
      <c r="O20" s="69">
        <v>0</v>
      </c>
      <c r="P20" s="69">
        <v>0</v>
      </c>
    </row>
    <row r="21" spans="1:16">
      <c r="A21" t="s">
        <v>225</v>
      </c>
      <c r="B21" t="s">
        <v>225</v>
      </c>
      <c r="C21" s="14"/>
      <c r="D21" t="s">
        <v>225</v>
      </c>
      <c r="G21" s="66">
        <v>0</v>
      </c>
      <c r="H21" t="s">
        <v>225</v>
      </c>
      <c r="I21" s="67">
        <v>0</v>
      </c>
      <c r="J21" s="67">
        <v>0</v>
      </c>
      <c r="K21" s="66">
        <v>0</v>
      </c>
      <c r="L21" s="66">
        <v>0</v>
      </c>
      <c r="M21" s="66">
        <v>0</v>
      </c>
      <c r="N21" s="67">
        <v>0</v>
      </c>
      <c r="O21" s="67">
        <v>0</v>
      </c>
      <c r="P21" s="67">
        <v>0</v>
      </c>
    </row>
    <row r="22" spans="1:16">
      <c r="A22" s="68" t="s">
        <v>805</v>
      </c>
      <c r="C22" s="14"/>
      <c r="G22" s="70">
        <v>0</v>
      </c>
      <c r="J22" s="69">
        <v>0</v>
      </c>
      <c r="K22" s="70">
        <v>0</v>
      </c>
      <c r="M22" s="70">
        <v>0</v>
      </c>
      <c r="O22" s="69">
        <v>0</v>
      </c>
      <c r="P22" s="69">
        <v>0</v>
      </c>
    </row>
    <row r="23" spans="1:16">
      <c r="A23" t="s">
        <v>225</v>
      </c>
      <c r="B23" t="s">
        <v>225</v>
      </c>
      <c r="C23" s="14"/>
      <c r="D23" t="s">
        <v>225</v>
      </c>
      <c r="G23" s="66">
        <v>0</v>
      </c>
      <c r="H23" t="s">
        <v>225</v>
      </c>
      <c r="I23" s="67">
        <v>0</v>
      </c>
      <c r="J23" s="67">
        <v>0</v>
      </c>
      <c r="K23" s="66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</row>
    <row r="24" spans="1:16">
      <c r="A24" s="68" t="s">
        <v>806</v>
      </c>
      <c r="C24" s="14"/>
      <c r="G24" s="70">
        <v>0</v>
      </c>
      <c r="J24" s="69">
        <v>0</v>
      </c>
      <c r="K24" s="70">
        <v>0</v>
      </c>
      <c r="M24" s="70">
        <v>0</v>
      </c>
      <c r="O24" s="69">
        <v>0</v>
      </c>
      <c r="P24" s="69">
        <v>0</v>
      </c>
    </row>
    <row r="25" spans="1:16">
      <c r="A25" t="s">
        <v>225</v>
      </c>
      <c r="B25" t="s">
        <v>225</v>
      </c>
      <c r="C25" s="14"/>
      <c r="D25" t="s">
        <v>225</v>
      </c>
      <c r="G25" s="66">
        <v>0</v>
      </c>
      <c r="H25" t="s">
        <v>225</v>
      </c>
      <c r="I25" s="67">
        <v>0</v>
      </c>
      <c r="J25" s="67">
        <v>0</v>
      </c>
      <c r="K25" s="66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</row>
    <row r="26" spans="1:16">
      <c r="A26" s="68" t="s">
        <v>230</v>
      </c>
      <c r="C26" s="14"/>
      <c r="G26" s="70">
        <v>0</v>
      </c>
      <c r="J26" s="69">
        <v>0</v>
      </c>
      <c r="K26" s="70">
        <v>0</v>
      </c>
      <c r="M26" s="70">
        <v>0</v>
      </c>
      <c r="O26" s="69">
        <v>0</v>
      </c>
      <c r="P26" s="69">
        <v>0</v>
      </c>
    </row>
    <row r="27" spans="1:16">
      <c r="A27" s="68" t="s">
        <v>800</v>
      </c>
      <c r="C27" s="14"/>
      <c r="G27" s="70">
        <v>0</v>
      </c>
      <c r="J27" s="69">
        <v>0</v>
      </c>
      <c r="K27" s="70">
        <v>0</v>
      </c>
      <c r="M27" s="70">
        <v>0</v>
      </c>
      <c r="O27" s="69">
        <v>0</v>
      </c>
      <c r="P27" s="69">
        <v>0</v>
      </c>
    </row>
    <row r="28" spans="1:16">
      <c r="A28" t="s">
        <v>225</v>
      </c>
      <c r="B28" t="s">
        <v>225</v>
      </c>
      <c r="C28" s="14"/>
      <c r="D28" t="s">
        <v>225</v>
      </c>
      <c r="G28" s="66">
        <v>0</v>
      </c>
      <c r="H28" t="s">
        <v>225</v>
      </c>
      <c r="I28" s="67">
        <v>0</v>
      </c>
      <c r="J28" s="67">
        <v>0</v>
      </c>
      <c r="K28" s="66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</row>
    <row r="29" spans="1:16">
      <c r="A29" s="68" t="s">
        <v>801</v>
      </c>
      <c r="C29" s="14"/>
      <c r="G29" s="70">
        <v>0</v>
      </c>
      <c r="J29" s="69">
        <v>0</v>
      </c>
      <c r="K29" s="70">
        <v>0</v>
      </c>
      <c r="M29" s="70">
        <v>0</v>
      </c>
      <c r="O29" s="69">
        <v>0</v>
      </c>
      <c r="P29" s="69">
        <v>0</v>
      </c>
    </row>
    <row r="30" spans="1:16">
      <c r="A30" t="s">
        <v>225</v>
      </c>
      <c r="B30" t="s">
        <v>225</v>
      </c>
      <c r="C30" s="14"/>
      <c r="D30" t="s">
        <v>225</v>
      </c>
      <c r="G30" s="66">
        <v>0</v>
      </c>
      <c r="H30" t="s">
        <v>225</v>
      </c>
      <c r="I30" s="67">
        <v>0</v>
      </c>
      <c r="J30" s="67">
        <v>0</v>
      </c>
      <c r="K30" s="66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</row>
    <row r="31" spans="1:16">
      <c r="A31" s="68" t="s">
        <v>802</v>
      </c>
      <c r="C31" s="14"/>
      <c r="G31" s="70">
        <v>0</v>
      </c>
      <c r="J31" s="69">
        <v>0</v>
      </c>
      <c r="K31" s="70">
        <v>0</v>
      </c>
      <c r="M31" s="70">
        <v>0</v>
      </c>
      <c r="O31" s="69">
        <v>0</v>
      </c>
      <c r="P31" s="69">
        <v>0</v>
      </c>
    </row>
    <row r="32" spans="1:16">
      <c r="A32" s="68" t="s">
        <v>803</v>
      </c>
      <c r="C32" s="14"/>
      <c r="G32" s="70">
        <v>0</v>
      </c>
      <c r="J32" s="69">
        <v>0</v>
      </c>
      <c r="K32" s="70">
        <v>0</v>
      </c>
      <c r="M32" s="70">
        <v>0</v>
      </c>
      <c r="O32" s="69">
        <v>0</v>
      </c>
      <c r="P32" s="69">
        <v>0</v>
      </c>
    </row>
    <row r="33" spans="1:16">
      <c r="A33" t="s">
        <v>225</v>
      </c>
      <c r="B33" t="s">
        <v>225</v>
      </c>
      <c r="C33" s="14"/>
      <c r="D33" t="s">
        <v>225</v>
      </c>
      <c r="G33" s="66">
        <v>0</v>
      </c>
      <c r="H33" t="s">
        <v>225</v>
      </c>
      <c r="I33" s="67">
        <v>0</v>
      </c>
      <c r="J33" s="67">
        <v>0</v>
      </c>
      <c r="K33" s="66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</row>
    <row r="34" spans="1:16">
      <c r="A34" s="68" t="s">
        <v>804</v>
      </c>
      <c r="C34" s="14"/>
      <c r="G34" s="70">
        <v>0</v>
      </c>
      <c r="J34" s="69">
        <v>0</v>
      </c>
      <c r="K34" s="70">
        <v>0</v>
      </c>
      <c r="M34" s="70">
        <v>0</v>
      </c>
      <c r="O34" s="69">
        <v>0</v>
      </c>
      <c r="P34" s="69">
        <v>0</v>
      </c>
    </row>
    <row r="35" spans="1:16">
      <c r="A35" t="s">
        <v>225</v>
      </c>
      <c r="B35" t="s">
        <v>225</v>
      </c>
      <c r="C35" s="14"/>
      <c r="D35" t="s">
        <v>225</v>
      </c>
      <c r="G35" s="66">
        <v>0</v>
      </c>
      <c r="H35" t="s">
        <v>225</v>
      </c>
      <c r="I35" s="67">
        <v>0</v>
      </c>
      <c r="J35" s="67">
        <v>0</v>
      </c>
      <c r="K35" s="66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</row>
    <row r="36" spans="1:16">
      <c r="A36" s="68" t="s">
        <v>805</v>
      </c>
      <c r="C36" s="14"/>
      <c r="G36" s="70">
        <v>0</v>
      </c>
      <c r="J36" s="69">
        <v>0</v>
      </c>
      <c r="K36" s="70">
        <v>0</v>
      </c>
      <c r="M36" s="70">
        <v>0</v>
      </c>
      <c r="O36" s="69">
        <v>0</v>
      </c>
      <c r="P36" s="69">
        <v>0</v>
      </c>
    </row>
    <row r="37" spans="1:16">
      <c r="A37" t="s">
        <v>225</v>
      </c>
      <c r="B37" t="s">
        <v>225</v>
      </c>
      <c r="C37" s="14"/>
      <c r="D37" t="s">
        <v>225</v>
      </c>
      <c r="G37" s="66">
        <v>0</v>
      </c>
      <c r="H37" t="s">
        <v>225</v>
      </c>
      <c r="I37" s="67">
        <v>0</v>
      </c>
      <c r="J37" s="67">
        <v>0</v>
      </c>
      <c r="K37" s="66">
        <v>0</v>
      </c>
      <c r="L37" s="66">
        <v>0</v>
      </c>
      <c r="M37" s="66">
        <v>0</v>
      </c>
      <c r="N37" s="67">
        <v>0</v>
      </c>
      <c r="O37" s="67">
        <v>0</v>
      </c>
      <c r="P37" s="67">
        <v>0</v>
      </c>
    </row>
    <row r="38" spans="1:16">
      <c r="A38" s="68" t="s">
        <v>806</v>
      </c>
      <c r="C38" s="14"/>
      <c r="G38" s="70">
        <v>0</v>
      </c>
      <c r="J38" s="69">
        <v>0</v>
      </c>
      <c r="K38" s="70">
        <v>0</v>
      </c>
      <c r="M38" s="70">
        <v>0</v>
      </c>
      <c r="O38" s="69">
        <v>0</v>
      </c>
      <c r="P38" s="69">
        <v>0</v>
      </c>
    </row>
    <row r="39" spans="1:16">
      <c r="A39" t="s">
        <v>225</v>
      </c>
      <c r="B39" t="s">
        <v>225</v>
      </c>
      <c r="C39" s="14"/>
      <c r="D39" t="s">
        <v>225</v>
      </c>
      <c r="G39" s="66">
        <v>0</v>
      </c>
      <c r="H39" t="s">
        <v>225</v>
      </c>
      <c r="I39" s="67">
        <v>0</v>
      </c>
      <c r="J39" s="67">
        <v>0</v>
      </c>
      <c r="K39" s="66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</row>
    <row r="40" spans="1:16">
      <c r="A40" s="84" t="s">
        <v>232</v>
      </c>
      <c r="C40" s="14"/>
    </row>
    <row r="41" spans="1:16">
      <c r="A41" s="84" t="s">
        <v>245</v>
      </c>
      <c r="C41" s="14"/>
    </row>
    <row r="42" spans="1:16">
      <c r="A42" s="84" t="s">
        <v>246</v>
      </c>
      <c r="C42" s="14"/>
    </row>
    <row r="43" spans="1:16">
      <c r="A43" s="84" t="s">
        <v>247</v>
      </c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>
      <c r="C503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G55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3.85546875" style="14" customWidth="1"/>
    <col min="10" max="10" width="19.85546875" style="14" customWidth="1"/>
    <col min="11" max="11" width="15.5703125" style="14" customWidth="1"/>
    <col min="12" max="12" width="14.7109375" style="14" customWidth="1"/>
    <col min="13" max="13" width="10.7109375" style="14" customWidth="1"/>
    <col min="14" max="14" width="16.140625" style="14" customWidth="1"/>
    <col min="15" max="15" width="26.85546875" style="14" customWidth="1"/>
    <col min="16" max="16" width="25.42578125" style="14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56" width="0" style="14" hidden="1" customWidth="1"/>
    <col min="57" max="57" width="9.140625" style="14" customWidth="1"/>
    <col min="58" max="58" width="14.42578125" style="14" customWidth="1"/>
    <col min="59" max="59" width="0" style="14" hidden="1"/>
    <col min="60" max="16384" width="9.140625" style="14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 t="s">
        <v>196</v>
      </c>
    </row>
    <row r="3" spans="1:58">
      <c r="A3" s="2" t="s">
        <v>2</v>
      </c>
      <c r="B3" s="2" t="s">
        <v>197</v>
      </c>
    </row>
    <row r="4" spans="1:58">
      <c r="A4" s="2" t="s">
        <v>3</v>
      </c>
      <c r="B4" s="2" t="s">
        <v>198</v>
      </c>
    </row>
    <row r="5" spans="1:58">
      <c r="A5" s="63" t="s">
        <v>199</v>
      </c>
      <c r="B5" s="2" t="s">
        <v>200</v>
      </c>
    </row>
    <row r="6" spans="1:58" ht="26.25" customHeight="1">
      <c r="A6" s="98" t="s">
        <v>148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</row>
    <row r="7" spans="1:58" s="16" customFormat="1">
      <c r="A7" s="40" t="s">
        <v>98</v>
      </c>
      <c r="B7" s="41" t="s">
        <v>149</v>
      </c>
      <c r="C7" s="41" t="s">
        <v>49</v>
      </c>
      <c r="D7" s="101" t="s">
        <v>50</v>
      </c>
      <c r="E7" s="101" t="s">
        <v>51</v>
      </c>
      <c r="F7" s="101" t="s">
        <v>71</v>
      </c>
      <c r="G7" s="101" t="s">
        <v>52</v>
      </c>
      <c r="H7" s="41" t="s">
        <v>72</v>
      </c>
      <c r="I7" s="41" t="s">
        <v>53</v>
      </c>
      <c r="J7" s="43" t="s">
        <v>150</v>
      </c>
      <c r="K7" s="101" t="s">
        <v>55</v>
      </c>
      <c r="L7" s="41" t="s">
        <v>189</v>
      </c>
      <c r="M7" s="41" t="s">
        <v>190</v>
      </c>
      <c r="N7" s="41" t="s">
        <v>5</v>
      </c>
      <c r="O7" s="41" t="s">
        <v>57</v>
      </c>
      <c r="P7" s="42" t="s">
        <v>185</v>
      </c>
      <c r="Q7" s="14"/>
      <c r="R7" s="14"/>
      <c r="S7" s="14"/>
      <c r="T7" s="14"/>
      <c r="BE7" s="16" t="s">
        <v>151</v>
      </c>
      <c r="BF7" s="16" t="s">
        <v>104</v>
      </c>
    </row>
    <row r="8" spans="1:58" s="16" customFormat="1" ht="50.25" customHeight="1">
      <c r="A8" s="17"/>
      <c r="B8" s="39"/>
      <c r="C8" s="18"/>
      <c r="D8" s="18"/>
      <c r="E8" s="18"/>
      <c r="F8" s="18" t="s">
        <v>74</v>
      </c>
      <c r="G8" s="18"/>
      <c r="H8" s="18" t="s">
        <v>75</v>
      </c>
      <c r="I8" s="18"/>
      <c r="J8" s="18" t="s">
        <v>7</v>
      </c>
      <c r="K8" s="18" t="s">
        <v>7</v>
      </c>
      <c r="L8" s="18" t="s">
        <v>186</v>
      </c>
      <c r="M8" s="18"/>
      <c r="N8" s="18" t="s">
        <v>187</v>
      </c>
      <c r="O8" s="26" t="s">
        <v>7</v>
      </c>
      <c r="P8" s="36" t="s">
        <v>7</v>
      </c>
      <c r="Q8" s="14"/>
      <c r="R8" s="14"/>
      <c r="S8" s="14"/>
      <c r="T8" s="14"/>
      <c r="BE8" s="16" t="s">
        <v>152</v>
      </c>
      <c r="BF8" s="16" t="s">
        <v>108</v>
      </c>
    </row>
    <row r="9" spans="1:58" s="20" customFormat="1" ht="18" customHeight="1">
      <c r="A9" s="19"/>
      <c r="B9" s="15" t="s">
        <v>9</v>
      </c>
      <c r="C9" s="15" t="s">
        <v>10</v>
      </c>
      <c r="D9" s="15" t="s">
        <v>59</v>
      </c>
      <c r="E9" s="15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9" t="s">
        <v>76</v>
      </c>
      <c r="M9" s="29" t="s">
        <v>77</v>
      </c>
      <c r="N9" s="29" t="s">
        <v>78</v>
      </c>
      <c r="O9" s="29" t="s">
        <v>79</v>
      </c>
      <c r="P9" s="29" t="s">
        <v>80</v>
      </c>
      <c r="Q9" s="14"/>
      <c r="R9" s="14"/>
      <c r="S9" s="14"/>
      <c r="T9" s="14"/>
      <c r="BE9" s="20" t="s">
        <v>153</v>
      </c>
      <c r="BF9" s="20" t="s">
        <v>112</v>
      </c>
    </row>
    <row r="10" spans="1:58" s="20" customFormat="1" ht="18" customHeight="1">
      <c r="A10" s="21" t="s">
        <v>154</v>
      </c>
      <c r="B10" s="15"/>
      <c r="C10" s="15"/>
      <c r="D10" s="15"/>
      <c r="E10" s="15"/>
      <c r="F10" s="15"/>
      <c r="G10" s="15"/>
      <c r="H10" s="64">
        <v>0.66</v>
      </c>
      <c r="I10" s="15"/>
      <c r="J10" s="15"/>
      <c r="K10" s="65">
        <v>1.5900000000000001E-2</v>
      </c>
      <c r="L10" s="64">
        <v>1879552.22</v>
      </c>
      <c r="M10" s="7"/>
      <c r="N10" s="64">
        <v>1901.8252037643767</v>
      </c>
      <c r="O10" s="65">
        <v>1</v>
      </c>
      <c r="P10" s="65">
        <v>2.7699999999999999E-2</v>
      </c>
      <c r="Q10" s="14"/>
      <c r="R10" s="14"/>
      <c r="S10" s="14"/>
      <c r="T10" s="14"/>
      <c r="BE10" s="14" t="s">
        <v>125</v>
      </c>
      <c r="BF10" s="20" t="s">
        <v>115</v>
      </c>
    </row>
    <row r="11" spans="1:58">
      <c r="A11" s="68" t="s">
        <v>203</v>
      </c>
      <c r="H11" s="70">
        <v>0.66</v>
      </c>
      <c r="K11" s="69">
        <v>1.5900000000000001E-2</v>
      </c>
      <c r="L11" s="70">
        <v>1879552.22</v>
      </c>
      <c r="N11" s="70">
        <v>1901.8252037643767</v>
      </c>
      <c r="O11" s="69">
        <v>1</v>
      </c>
      <c r="P11" s="69">
        <v>2.7699999999999999E-2</v>
      </c>
    </row>
    <row r="12" spans="1:58">
      <c r="A12" s="68" t="s">
        <v>940</v>
      </c>
      <c r="H12" s="70">
        <v>0.64</v>
      </c>
      <c r="K12" s="69">
        <v>5.9700000000000003E-2</v>
      </c>
      <c r="L12" s="70">
        <v>312311.84999999998</v>
      </c>
      <c r="N12" s="70">
        <v>316.77893736559673</v>
      </c>
      <c r="O12" s="69">
        <v>0.1666</v>
      </c>
      <c r="P12" s="69">
        <v>4.5999999999999999E-3</v>
      </c>
    </row>
    <row r="13" spans="1:58">
      <c r="A13" t="s">
        <v>941</v>
      </c>
      <c r="B13" t="s">
        <v>942</v>
      </c>
      <c r="C13" t="s">
        <v>943</v>
      </c>
      <c r="D13" t="s">
        <v>944</v>
      </c>
      <c r="E13" t="s">
        <v>262</v>
      </c>
      <c r="F13" t="s">
        <v>945</v>
      </c>
      <c r="G13" t="s">
        <v>209</v>
      </c>
      <c r="H13" s="66">
        <v>0.08</v>
      </c>
      <c r="I13" t="s">
        <v>104</v>
      </c>
      <c r="J13" s="67">
        <v>5.8000000000000003E-2</v>
      </c>
      <c r="K13" s="67">
        <v>-1E-3</v>
      </c>
      <c r="L13" s="66">
        <v>121.61</v>
      </c>
      <c r="M13" s="66">
        <v>102.36492373251295</v>
      </c>
      <c r="N13" s="66">
        <v>0.124485983751109</v>
      </c>
      <c r="O13" s="67">
        <v>1E-4</v>
      </c>
      <c r="P13" s="67">
        <v>0</v>
      </c>
    </row>
    <row r="14" spans="1:58">
      <c r="A14" t="s">
        <v>941</v>
      </c>
      <c r="B14" t="s">
        <v>942</v>
      </c>
      <c r="C14" t="s">
        <v>943</v>
      </c>
      <c r="D14" t="s">
        <v>944</v>
      </c>
      <c r="E14" t="s">
        <v>262</v>
      </c>
      <c r="F14" t="s">
        <v>946</v>
      </c>
      <c r="G14" t="s">
        <v>209</v>
      </c>
      <c r="H14" s="66">
        <v>0.13</v>
      </c>
      <c r="I14" t="s">
        <v>104</v>
      </c>
      <c r="J14" s="67">
        <v>5.8000000000000003E-2</v>
      </c>
      <c r="K14" s="67">
        <v>-2.9999999999999997E-4</v>
      </c>
      <c r="L14" s="66">
        <v>236.32</v>
      </c>
      <c r="M14" s="66">
        <v>102.40627121085096</v>
      </c>
      <c r="N14" s="66">
        <v>0.242006500125483</v>
      </c>
      <c r="O14" s="67">
        <v>1E-4</v>
      </c>
      <c r="P14" s="67">
        <v>0</v>
      </c>
    </row>
    <row r="15" spans="1:58">
      <c r="A15" t="s">
        <v>941</v>
      </c>
      <c r="B15" t="s">
        <v>942</v>
      </c>
      <c r="C15" t="s">
        <v>943</v>
      </c>
      <c r="D15" t="s">
        <v>944</v>
      </c>
      <c r="E15" t="s">
        <v>262</v>
      </c>
      <c r="F15" t="s">
        <v>947</v>
      </c>
      <c r="G15" t="s">
        <v>209</v>
      </c>
      <c r="H15" s="66">
        <v>0.17</v>
      </c>
      <c r="I15" t="s">
        <v>104</v>
      </c>
      <c r="J15" s="67">
        <v>5.8000000000000003E-2</v>
      </c>
      <c r="K15" s="67">
        <v>-2.9999999999999997E-4</v>
      </c>
      <c r="L15" s="66">
        <v>405.28</v>
      </c>
      <c r="M15" s="66">
        <v>103.06939388089617</v>
      </c>
      <c r="N15" s="66">
        <v>0.41771963952049601</v>
      </c>
      <c r="O15" s="67">
        <v>2.0000000000000001E-4</v>
      </c>
      <c r="P15" s="67">
        <v>0</v>
      </c>
    </row>
    <row r="16" spans="1:58">
      <c r="A16" t="s">
        <v>941</v>
      </c>
      <c r="B16" t="s">
        <v>942</v>
      </c>
      <c r="C16" t="s">
        <v>943</v>
      </c>
      <c r="D16" t="s">
        <v>944</v>
      </c>
      <c r="E16" t="s">
        <v>262</v>
      </c>
      <c r="F16" t="s">
        <v>948</v>
      </c>
      <c r="G16" t="s">
        <v>209</v>
      </c>
      <c r="H16" s="66">
        <v>0.21</v>
      </c>
      <c r="I16" t="s">
        <v>104</v>
      </c>
      <c r="J16" s="67">
        <v>5.8000000000000003E-2</v>
      </c>
      <c r="K16" s="67">
        <v>-2.9999999999999997E-4</v>
      </c>
      <c r="L16" s="66">
        <v>517.62</v>
      </c>
      <c r="M16" s="66">
        <v>103.31874884838183</v>
      </c>
      <c r="N16" s="66">
        <v>0.53479850778899396</v>
      </c>
      <c r="O16" s="67">
        <v>2.9999999999999997E-4</v>
      </c>
      <c r="P16" s="67">
        <v>0</v>
      </c>
    </row>
    <row r="17" spans="1:16">
      <c r="A17" t="s">
        <v>941</v>
      </c>
      <c r="B17" t="s">
        <v>942</v>
      </c>
      <c r="C17" t="s">
        <v>943</v>
      </c>
      <c r="D17" t="s">
        <v>944</v>
      </c>
      <c r="E17" t="s">
        <v>262</v>
      </c>
      <c r="F17" t="s">
        <v>949</v>
      </c>
      <c r="G17" t="s">
        <v>209</v>
      </c>
      <c r="H17" s="66">
        <v>0.25</v>
      </c>
      <c r="I17" t="s">
        <v>104</v>
      </c>
      <c r="J17" s="67">
        <v>5.8000000000000003E-2</v>
      </c>
      <c r="K17" s="67">
        <v>-2.9999999999999997E-4</v>
      </c>
      <c r="L17" s="66">
        <v>687.03</v>
      </c>
      <c r="M17" s="66">
        <v>103.77574105560106</v>
      </c>
      <c r="N17" s="66">
        <v>0.71297047377429601</v>
      </c>
      <c r="O17" s="67">
        <v>4.0000000000000002E-4</v>
      </c>
      <c r="P17" s="67">
        <v>0</v>
      </c>
    </row>
    <row r="18" spans="1:16">
      <c r="A18" t="s">
        <v>941</v>
      </c>
      <c r="B18" t="s">
        <v>942</v>
      </c>
      <c r="C18" t="s">
        <v>943</v>
      </c>
      <c r="D18" t="s">
        <v>944</v>
      </c>
      <c r="E18" t="s">
        <v>262</v>
      </c>
      <c r="F18" t="s">
        <v>950</v>
      </c>
      <c r="G18" t="s">
        <v>209</v>
      </c>
      <c r="H18" s="66">
        <v>0.28999999999999998</v>
      </c>
      <c r="I18" t="s">
        <v>104</v>
      </c>
      <c r="J18" s="67">
        <v>5.8000000000000003E-2</v>
      </c>
      <c r="K18" s="67">
        <v>-2.9999999999999997E-4</v>
      </c>
      <c r="L18" s="66">
        <v>822.46</v>
      </c>
      <c r="M18" s="66">
        <v>104.02614097902524</v>
      </c>
      <c r="N18" s="66">
        <v>0.85557339909609098</v>
      </c>
      <c r="O18" s="67">
        <v>4.0000000000000002E-4</v>
      </c>
      <c r="P18" s="67">
        <v>0</v>
      </c>
    </row>
    <row r="19" spans="1:16">
      <c r="A19" t="s">
        <v>941</v>
      </c>
      <c r="B19" t="s">
        <v>942</v>
      </c>
      <c r="C19" t="s">
        <v>943</v>
      </c>
      <c r="D19" t="s">
        <v>944</v>
      </c>
      <c r="E19" t="s">
        <v>262</v>
      </c>
      <c r="F19" t="s">
        <v>951</v>
      </c>
      <c r="G19" t="s">
        <v>209</v>
      </c>
      <c r="H19" s="66">
        <v>0.33</v>
      </c>
      <c r="I19" t="s">
        <v>104</v>
      </c>
      <c r="J19" s="67">
        <v>5.8000000000000003E-2</v>
      </c>
      <c r="K19" s="67">
        <v>-2.9999999999999997E-4</v>
      </c>
      <c r="L19" s="66">
        <v>891.19</v>
      </c>
      <c r="M19" s="66">
        <v>103.97061541762015</v>
      </c>
      <c r="N19" s="66">
        <v>0.92657572754028905</v>
      </c>
      <c r="O19" s="67">
        <v>5.0000000000000001E-4</v>
      </c>
      <c r="P19" s="67">
        <v>0</v>
      </c>
    </row>
    <row r="20" spans="1:16">
      <c r="A20" t="s">
        <v>952</v>
      </c>
      <c r="B20" t="s">
        <v>942</v>
      </c>
      <c r="C20" t="s">
        <v>953</v>
      </c>
      <c r="D20" t="s">
        <v>954</v>
      </c>
      <c r="E20" t="s">
        <v>860</v>
      </c>
      <c r="F20" t="s">
        <v>955</v>
      </c>
      <c r="G20" t="s">
        <v>209</v>
      </c>
      <c r="H20" s="66">
        <v>0.65</v>
      </c>
      <c r="I20" t="s">
        <v>104</v>
      </c>
      <c r="J20" s="67">
        <v>6.9500000000000006E-2</v>
      </c>
      <c r="K20" s="67">
        <v>6.3200000000000006E-2</v>
      </c>
      <c r="L20" s="66">
        <v>159380.07</v>
      </c>
      <c r="M20" s="66">
        <v>101.24</v>
      </c>
      <c r="N20" s="66">
        <v>161.356382868</v>
      </c>
      <c r="O20" s="67">
        <v>8.48E-2</v>
      </c>
      <c r="P20" s="67">
        <v>2.3999999999999998E-3</v>
      </c>
    </row>
    <row r="21" spans="1:16">
      <c r="A21" t="s">
        <v>956</v>
      </c>
      <c r="B21" t="s">
        <v>942</v>
      </c>
      <c r="C21" t="s">
        <v>957</v>
      </c>
      <c r="D21" t="s">
        <v>954</v>
      </c>
      <c r="E21" t="s">
        <v>860</v>
      </c>
      <c r="F21" t="s">
        <v>958</v>
      </c>
      <c r="G21" t="s">
        <v>209</v>
      </c>
      <c r="H21" s="66">
        <v>0.65</v>
      </c>
      <c r="I21" t="s">
        <v>104</v>
      </c>
      <c r="J21" s="67">
        <v>6.9500000000000006E-2</v>
      </c>
      <c r="K21" s="67">
        <v>5.74E-2</v>
      </c>
      <c r="L21" s="66">
        <v>149250.26999999999</v>
      </c>
      <c r="M21" s="66">
        <v>101.58</v>
      </c>
      <c r="N21" s="66">
        <v>151.60842426599999</v>
      </c>
      <c r="O21" s="67">
        <v>7.9699999999999993E-2</v>
      </c>
      <c r="P21" s="67">
        <v>2.2000000000000001E-3</v>
      </c>
    </row>
    <row r="22" spans="1:16">
      <c r="A22" s="68" t="s">
        <v>959</v>
      </c>
      <c r="H22" s="70">
        <v>0</v>
      </c>
      <c r="K22" s="69">
        <v>0</v>
      </c>
      <c r="L22" s="70">
        <v>0</v>
      </c>
      <c r="N22" s="70">
        <v>0</v>
      </c>
      <c r="O22" s="69">
        <v>0</v>
      </c>
      <c r="P22" s="69">
        <v>0</v>
      </c>
    </row>
    <row r="23" spans="1:16">
      <c r="A23" t="s">
        <v>225</v>
      </c>
      <c r="C23" t="s">
        <v>225</v>
      </c>
      <c r="E23" t="s">
        <v>225</v>
      </c>
      <c r="H23" s="66">
        <v>0</v>
      </c>
      <c r="I23" t="s">
        <v>225</v>
      </c>
      <c r="J23" s="67">
        <v>0</v>
      </c>
      <c r="K23" s="67">
        <v>0</v>
      </c>
      <c r="L23" s="66">
        <v>0</v>
      </c>
      <c r="M23" s="66">
        <v>0</v>
      </c>
      <c r="N23" s="66">
        <v>0</v>
      </c>
      <c r="O23" s="67">
        <v>0</v>
      </c>
      <c r="P23" s="67">
        <v>0</v>
      </c>
    </row>
    <row r="24" spans="1:16">
      <c r="A24" s="68" t="s">
        <v>960</v>
      </c>
      <c r="H24" s="70">
        <v>0</v>
      </c>
      <c r="K24" s="69">
        <v>0</v>
      </c>
      <c r="L24" s="70">
        <v>0</v>
      </c>
      <c r="N24" s="70">
        <v>0</v>
      </c>
      <c r="O24" s="69">
        <v>0</v>
      </c>
      <c r="P24" s="69">
        <v>0</v>
      </c>
    </row>
    <row r="25" spans="1:16">
      <c r="A25" t="s">
        <v>225</v>
      </c>
      <c r="C25" t="s">
        <v>225</v>
      </c>
      <c r="E25" t="s">
        <v>225</v>
      </c>
      <c r="H25" s="66">
        <v>0</v>
      </c>
      <c r="I25" t="s">
        <v>225</v>
      </c>
      <c r="J25" s="67">
        <v>0</v>
      </c>
      <c r="K25" s="67">
        <v>0</v>
      </c>
      <c r="L25" s="66">
        <v>0</v>
      </c>
      <c r="M25" s="66">
        <v>0</v>
      </c>
      <c r="N25" s="66">
        <v>0</v>
      </c>
      <c r="O25" s="67">
        <v>0</v>
      </c>
      <c r="P25" s="67">
        <v>0</v>
      </c>
    </row>
    <row r="26" spans="1:16">
      <c r="A26" s="68" t="s">
        <v>961</v>
      </c>
      <c r="H26" s="70">
        <v>4.03</v>
      </c>
      <c r="K26" s="69">
        <v>4.3200000000000002E-2</v>
      </c>
      <c r="L26" s="70">
        <v>246000</v>
      </c>
      <c r="N26" s="70">
        <v>261.05520000000001</v>
      </c>
      <c r="O26" s="69">
        <v>0.13730000000000001</v>
      </c>
      <c r="P26" s="69">
        <v>3.8E-3</v>
      </c>
    </row>
    <row r="27" spans="1:16">
      <c r="A27" t="s">
        <v>962</v>
      </c>
      <c r="B27" t="s">
        <v>942</v>
      </c>
      <c r="C27" t="s">
        <v>963</v>
      </c>
      <c r="D27" t="s">
        <v>871</v>
      </c>
      <c r="E27" t="s">
        <v>360</v>
      </c>
      <c r="F27" t="s">
        <v>964</v>
      </c>
      <c r="G27" t="s">
        <v>152</v>
      </c>
      <c r="H27" s="66">
        <v>4.03</v>
      </c>
      <c r="I27" t="s">
        <v>104</v>
      </c>
      <c r="J27" s="67">
        <v>5.1799999999999999E-2</v>
      </c>
      <c r="K27" s="67">
        <v>4.3200000000000002E-2</v>
      </c>
      <c r="L27" s="66">
        <v>246000</v>
      </c>
      <c r="M27" s="66">
        <v>106.12</v>
      </c>
      <c r="N27" s="66">
        <v>261.05520000000001</v>
      </c>
      <c r="O27" s="67">
        <v>0.13730000000000001</v>
      </c>
      <c r="P27" s="67">
        <v>3.8E-3</v>
      </c>
    </row>
    <row r="28" spans="1:16">
      <c r="A28" s="68" t="s">
        <v>965</v>
      </c>
      <c r="H28" s="70">
        <v>0</v>
      </c>
      <c r="K28" s="69">
        <v>0</v>
      </c>
      <c r="L28" s="70">
        <v>0</v>
      </c>
      <c r="N28" s="70">
        <v>0</v>
      </c>
      <c r="O28" s="69">
        <v>0</v>
      </c>
      <c r="P28" s="69">
        <v>0</v>
      </c>
    </row>
    <row r="29" spans="1:16">
      <c r="A29" t="s">
        <v>225</v>
      </c>
      <c r="C29" t="s">
        <v>225</v>
      </c>
      <c r="E29" t="s">
        <v>225</v>
      </c>
      <c r="H29" s="66">
        <v>0</v>
      </c>
      <c r="I29" t="s">
        <v>225</v>
      </c>
      <c r="J29" s="67">
        <v>0</v>
      </c>
      <c r="K29" s="67">
        <v>0</v>
      </c>
      <c r="L29" s="66">
        <v>0</v>
      </c>
      <c r="M29" s="66">
        <v>0</v>
      </c>
      <c r="N29" s="66">
        <v>0</v>
      </c>
      <c r="O29" s="67">
        <v>0</v>
      </c>
      <c r="P29" s="67">
        <v>0</v>
      </c>
    </row>
    <row r="30" spans="1:16">
      <c r="A30" s="68" t="s">
        <v>966</v>
      </c>
      <c r="H30" s="70">
        <v>0</v>
      </c>
      <c r="K30" s="69">
        <v>0</v>
      </c>
      <c r="L30" s="70">
        <v>0</v>
      </c>
      <c r="N30" s="70">
        <v>0</v>
      </c>
      <c r="O30" s="69">
        <v>0</v>
      </c>
      <c r="P30" s="69">
        <v>0</v>
      </c>
    </row>
    <row r="31" spans="1:16">
      <c r="A31" s="68" t="s">
        <v>967</v>
      </c>
      <c r="H31" s="70">
        <v>0</v>
      </c>
      <c r="K31" s="69">
        <v>0</v>
      </c>
      <c r="L31" s="70">
        <v>0</v>
      </c>
      <c r="N31" s="70">
        <v>0</v>
      </c>
      <c r="O31" s="69">
        <v>0</v>
      </c>
      <c r="P31" s="69">
        <v>0</v>
      </c>
    </row>
    <row r="32" spans="1:16">
      <c r="A32" t="s">
        <v>225</v>
      </c>
      <c r="C32" t="s">
        <v>225</v>
      </c>
      <c r="E32" t="s">
        <v>225</v>
      </c>
      <c r="H32" s="66">
        <v>0</v>
      </c>
      <c r="I32" t="s">
        <v>225</v>
      </c>
      <c r="J32" s="67">
        <v>0</v>
      </c>
      <c r="K32" s="67">
        <v>0</v>
      </c>
      <c r="L32" s="66">
        <v>0</v>
      </c>
      <c r="M32" s="66">
        <v>0</v>
      </c>
      <c r="N32" s="66">
        <v>0</v>
      </c>
      <c r="O32" s="67">
        <v>0</v>
      </c>
      <c r="P32" s="67">
        <v>0</v>
      </c>
    </row>
    <row r="33" spans="1:16">
      <c r="A33" s="68" t="s">
        <v>968</v>
      </c>
      <c r="H33" s="70">
        <v>0</v>
      </c>
      <c r="K33" s="69">
        <v>0</v>
      </c>
      <c r="L33" s="70">
        <v>0</v>
      </c>
      <c r="N33" s="70">
        <v>0</v>
      </c>
      <c r="O33" s="69">
        <v>0</v>
      </c>
      <c r="P33" s="69">
        <v>0</v>
      </c>
    </row>
    <row r="34" spans="1:16">
      <c r="A34" t="s">
        <v>225</v>
      </c>
      <c r="C34" t="s">
        <v>225</v>
      </c>
      <c r="E34" t="s">
        <v>225</v>
      </c>
      <c r="H34" s="66">
        <v>0</v>
      </c>
      <c r="I34" t="s">
        <v>225</v>
      </c>
      <c r="J34" s="67">
        <v>0</v>
      </c>
      <c r="K34" s="67">
        <v>0</v>
      </c>
      <c r="L34" s="66">
        <v>0</v>
      </c>
      <c r="M34" s="66">
        <v>0</v>
      </c>
      <c r="N34" s="66">
        <v>0</v>
      </c>
      <c r="O34" s="67">
        <v>0</v>
      </c>
      <c r="P34" s="67">
        <v>0</v>
      </c>
    </row>
    <row r="35" spans="1:16">
      <c r="A35" s="68" t="s">
        <v>969</v>
      </c>
      <c r="H35" s="70">
        <v>0</v>
      </c>
      <c r="K35" s="69">
        <v>0</v>
      </c>
      <c r="L35" s="70">
        <v>0</v>
      </c>
      <c r="N35" s="70">
        <v>0</v>
      </c>
      <c r="O35" s="69">
        <v>0</v>
      </c>
      <c r="P35" s="69">
        <v>0</v>
      </c>
    </row>
    <row r="36" spans="1:16">
      <c r="A36" t="s">
        <v>225</v>
      </c>
      <c r="C36" t="s">
        <v>225</v>
      </c>
      <c r="E36" t="s">
        <v>225</v>
      </c>
      <c r="H36" s="66">
        <v>0</v>
      </c>
      <c r="I36" t="s">
        <v>225</v>
      </c>
      <c r="J36" s="67">
        <v>0</v>
      </c>
      <c r="K36" s="67">
        <v>0</v>
      </c>
      <c r="L36" s="66">
        <v>0</v>
      </c>
      <c r="M36" s="66">
        <v>0</v>
      </c>
      <c r="N36" s="66">
        <v>0</v>
      </c>
      <c r="O36" s="67">
        <v>0</v>
      </c>
      <c r="P36" s="67">
        <v>0</v>
      </c>
    </row>
    <row r="37" spans="1:16">
      <c r="A37" s="68" t="s">
        <v>970</v>
      </c>
      <c r="H37" s="70">
        <v>0</v>
      </c>
      <c r="K37" s="69">
        <v>0</v>
      </c>
      <c r="L37" s="70">
        <v>1321240.3700000001</v>
      </c>
      <c r="N37" s="70">
        <v>1323.99106639878</v>
      </c>
      <c r="O37" s="69">
        <v>0.69620000000000004</v>
      </c>
      <c r="P37" s="69">
        <v>1.9300000000000001E-2</v>
      </c>
    </row>
    <row r="38" spans="1:16">
      <c r="A38" t="s">
        <v>971</v>
      </c>
      <c r="B38" t="s">
        <v>942</v>
      </c>
      <c r="C38" t="s">
        <v>972</v>
      </c>
      <c r="D38" t="s">
        <v>973</v>
      </c>
      <c r="E38" t="s">
        <v>974</v>
      </c>
      <c r="F38" t="s">
        <v>975</v>
      </c>
      <c r="G38" t="s">
        <v>976</v>
      </c>
      <c r="H38" s="66">
        <v>1.88</v>
      </c>
      <c r="I38" t="s">
        <v>104</v>
      </c>
      <c r="J38" s="67">
        <v>0.15</v>
      </c>
      <c r="K38" s="67">
        <v>0</v>
      </c>
      <c r="L38" s="66">
        <v>190692</v>
      </c>
      <c r="M38" s="66">
        <v>105.163493</v>
      </c>
      <c r="N38" s="66">
        <v>200.53836807156</v>
      </c>
      <c r="O38" s="67">
        <v>0.10539999999999999</v>
      </c>
      <c r="P38" s="67">
        <v>2.8999999999999998E-3</v>
      </c>
    </row>
    <row r="39" spans="1:16">
      <c r="A39" t="s">
        <v>977</v>
      </c>
      <c r="B39" t="s">
        <v>942</v>
      </c>
      <c r="C39" t="s">
        <v>978</v>
      </c>
      <c r="D39" t="s">
        <v>973</v>
      </c>
      <c r="E39" t="s">
        <v>974</v>
      </c>
      <c r="F39" t="s">
        <v>979</v>
      </c>
      <c r="G39" t="s">
        <v>976</v>
      </c>
      <c r="H39" s="66">
        <v>3.08</v>
      </c>
      <c r="I39" t="s">
        <v>104</v>
      </c>
      <c r="J39" s="67">
        <v>7.0000000000000007E-2</v>
      </c>
      <c r="K39" s="67">
        <v>0</v>
      </c>
      <c r="L39" s="66">
        <v>967691</v>
      </c>
      <c r="M39" s="66">
        <v>99.266741999999994</v>
      </c>
      <c r="N39" s="66">
        <v>960.59532832722005</v>
      </c>
      <c r="O39" s="67">
        <v>0.50509999999999999</v>
      </c>
      <c r="P39" s="67">
        <v>1.4E-2</v>
      </c>
    </row>
    <row r="40" spans="1:16">
      <c r="A40" t="s">
        <v>980</v>
      </c>
      <c r="B40" t="s">
        <v>942</v>
      </c>
      <c r="C40" t="s">
        <v>981</v>
      </c>
      <c r="D40" t="s">
        <v>973</v>
      </c>
      <c r="E40" t="s">
        <v>974</v>
      </c>
      <c r="F40" t="s">
        <v>982</v>
      </c>
      <c r="G40" t="s">
        <v>976</v>
      </c>
      <c r="H40" s="66">
        <v>0</v>
      </c>
      <c r="I40" t="s">
        <v>104</v>
      </c>
      <c r="J40" s="67">
        <v>7.0000000000000007E-2</v>
      </c>
      <c r="K40" s="67">
        <v>0</v>
      </c>
      <c r="L40" s="66">
        <v>34772.370000000003</v>
      </c>
      <c r="M40" s="66">
        <v>100</v>
      </c>
      <c r="N40" s="66">
        <v>34.772370000000002</v>
      </c>
      <c r="O40" s="67">
        <v>1.83E-2</v>
      </c>
      <c r="P40" s="67">
        <v>5.0000000000000001E-4</v>
      </c>
    </row>
    <row r="41" spans="1:16">
      <c r="A41" t="s">
        <v>983</v>
      </c>
      <c r="B41" t="s">
        <v>942</v>
      </c>
      <c r="C41" t="s">
        <v>984</v>
      </c>
      <c r="D41" t="s">
        <v>973</v>
      </c>
      <c r="E41" t="s">
        <v>974</v>
      </c>
      <c r="F41" t="s">
        <v>985</v>
      </c>
      <c r="G41" t="s">
        <v>976</v>
      </c>
      <c r="H41" s="66">
        <v>3.07</v>
      </c>
      <c r="I41" t="s">
        <v>104</v>
      </c>
      <c r="J41" s="67">
        <v>7.0000000000000007E-2</v>
      </c>
      <c r="K41" s="67">
        <v>0</v>
      </c>
      <c r="L41" s="66">
        <v>128085</v>
      </c>
      <c r="M41" s="66">
        <v>100</v>
      </c>
      <c r="N41" s="66">
        <v>128.08500000000001</v>
      </c>
      <c r="O41" s="67">
        <v>6.7299999999999999E-2</v>
      </c>
      <c r="P41" s="67">
        <v>1.9E-3</v>
      </c>
    </row>
    <row r="42" spans="1:16">
      <c r="A42" s="68" t="s">
        <v>230</v>
      </c>
      <c r="H42" s="70">
        <v>0</v>
      </c>
      <c r="K42" s="69">
        <v>0</v>
      </c>
      <c r="L42" s="70">
        <v>0</v>
      </c>
      <c r="N42" s="70">
        <v>0</v>
      </c>
      <c r="O42" s="69">
        <v>0</v>
      </c>
      <c r="P42" s="69">
        <v>0</v>
      </c>
    </row>
    <row r="43" spans="1:16">
      <c r="A43" s="68" t="s">
        <v>986</v>
      </c>
      <c r="H43" s="70">
        <v>0</v>
      </c>
      <c r="K43" s="69">
        <v>0</v>
      </c>
      <c r="L43" s="70">
        <v>0</v>
      </c>
      <c r="N43" s="70">
        <v>0</v>
      </c>
      <c r="O43" s="69">
        <v>0</v>
      </c>
      <c r="P43" s="69">
        <v>0</v>
      </c>
    </row>
    <row r="44" spans="1:16">
      <c r="A44" t="s">
        <v>225</v>
      </c>
      <c r="C44" t="s">
        <v>225</v>
      </c>
      <c r="E44" t="s">
        <v>225</v>
      </c>
      <c r="H44" s="66">
        <v>0</v>
      </c>
      <c r="I44" t="s">
        <v>225</v>
      </c>
      <c r="J44" s="67">
        <v>0</v>
      </c>
      <c r="K44" s="67">
        <v>0</v>
      </c>
      <c r="L44" s="66">
        <v>0</v>
      </c>
      <c r="M44" s="66">
        <v>0</v>
      </c>
      <c r="N44" s="66">
        <v>0</v>
      </c>
      <c r="O44" s="67">
        <v>0</v>
      </c>
      <c r="P44" s="67">
        <v>0</v>
      </c>
    </row>
    <row r="45" spans="1:16">
      <c r="A45" s="68" t="s">
        <v>960</v>
      </c>
      <c r="H45" s="70">
        <v>0</v>
      </c>
      <c r="K45" s="69">
        <v>0</v>
      </c>
      <c r="L45" s="70">
        <v>0</v>
      </c>
      <c r="N45" s="70">
        <v>0</v>
      </c>
      <c r="O45" s="69">
        <v>0</v>
      </c>
      <c r="P45" s="69">
        <v>0</v>
      </c>
    </row>
    <row r="46" spans="1:16">
      <c r="A46" t="s">
        <v>225</v>
      </c>
      <c r="C46" t="s">
        <v>225</v>
      </c>
      <c r="E46" t="s">
        <v>225</v>
      </c>
      <c r="H46" s="66">
        <v>0</v>
      </c>
      <c r="I46" t="s">
        <v>225</v>
      </c>
      <c r="J46" s="67">
        <v>0</v>
      </c>
      <c r="K46" s="67">
        <v>0</v>
      </c>
      <c r="L46" s="66">
        <v>0</v>
      </c>
      <c r="M46" s="66">
        <v>0</v>
      </c>
      <c r="N46" s="66">
        <v>0</v>
      </c>
      <c r="O46" s="67">
        <v>0</v>
      </c>
      <c r="P46" s="67">
        <v>0</v>
      </c>
    </row>
    <row r="47" spans="1:16">
      <c r="A47" s="68" t="s">
        <v>961</v>
      </c>
      <c r="H47" s="70">
        <v>0</v>
      </c>
      <c r="K47" s="69">
        <v>0</v>
      </c>
      <c r="L47" s="70">
        <v>0</v>
      </c>
      <c r="N47" s="70">
        <v>0</v>
      </c>
      <c r="O47" s="69">
        <v>0</v>
      </c>
      <c r="P47" s="69">
        <v>0</v>
      </c>
    </row>
    <row r="48" spans="1:16">
      <c r="A48" t="s">
        <v>225</v>
      </c>
      <c r="C48" t="s">
        <v>225</v>
      </c>
      <c r="E48" t="s">
        <v>225</v>
      </c>
      <c r="H48" s="66">
        <v>0</v>
      </c>
      <c r="I48" t="s">
        <v>225</v>
      </c>
      <c r="J48" s="67">
        <v>0</v>
      </c>
      <c r="K48" s="67">
        <v>0</v>
      </c>
      <c r="L48" s="66">
        <v>0</v>
      </c>
      <c r="M48" s="66">
        <v>0</v>
      </c>
      <c r="N48" s="66">
        <v>0</v>
      </c>
      <c r="O48" s="67">
        <v>0</v>
      </c>
      <c r="P48" s="67">
        <v>0</v>
      </c>
    </row>
    <row r="49" spans="1:16">
      <c r="A49" s="68" t="s">
        <v>970</v>
      </c>
      <c r="H49" s="70">
        <v>0</v>
      </c>
      <c r="K49" s="69">
        <v>0</v>
      </c>
      <c r="L49" s="70">
        <v>0</v>
      </c>
      <c r="N49" s="70">
        <v>0</v>
      </c>
      <c r="O49" s="69">
        <v>0</v>
      </c>
      <c r="P49" s="69">
        <v>0</v>
      </c>
    </row>
    <row r="50" spans="1:16">
      <c r="A50" t="s">
        <v>225</v>
      </c>
      <c r="C50" t="s">
        <v>225</v>
      </c>
      <c r="E50" t="s">
        <v>225</v>
      </c>
      <c r="H50" s="66">
        <v>0</v>
      </c>
      <c r="I50" t="s">
        <v>225</v>
      </c>
      <c r="J50" s="67">
        <v>0</v>
      </c>
      <c r="K50" s="67">
        <v>0</v>
      </c>
      <c r="L50" s="66">
        <v>0</v>
      </c>
      <c r="M50" s="66">
        <v>0</v>
      </c>
      <c r="N50" s="66">
        <v>0</v>
      </c>
      <c r="O50" s="67">
        <v>0</v>
      </c>
      <c r="P50" s="67">
        <v>0</v>
      </c>
    </row>
    <row r="51" spans="1:16">
      <c r="A51" s="84" t="s">
        <v>232</v>
      </c>
    </row>
    <row r="52" spans="1:16">
      <c r="A52" s="84" t="s">
        <v>245</v>
      </c>
    </row>
    <row r="53" spans="1:16">
      <c r="A53" s="84" t="s">
        <v>246</v>
      </c>
    </row>
    <row r="54" spans="1:16">
      <c r="A54" s="84" t="s">
        <v>247</v>
      </c>
    </row>
    <row r="5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topLeftCell="H12" workbookViewId="0">
      <selection activeCell="O12" sqref="O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195</v>
      </c>
    </row>
    <row r="2" spans="1:63">
      <c r="A2" s="2" t="s">
        <v>1</v>
      </c>
      <c r="B2" t="s">
        <v>196</v>
      </c>
    </row>
    <row r="3" spans="1:63">
      <c r="A3" s="2" t="s">
        <v>2</v>
      </c>
      <c r="B3" t="s">
        <v>197</v>
      </c>
    </row>
    <row r="4" spans="1:63">
      <c r="A4" s="2" t="s">
        <v>3</v>
      </c>
      <c r="B4" t="s">
        <v>198</v>
      </c>
    </row>
    <row r="5" spans="1:63">
      <c r="A5" s="63" t="s">
        <v>199</v>
      </c>
      <c r="B5" t="s">
        <v>200</v>
      </c>
    </row>
    <row r="6" spans="1:63" ht="26.25" customHeight="1">
      <c r="A6" s="103" t="s">
        <v>155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5"/>
    </row>
    <row r="7" spans="1:63" s="16" customFormat="1" ht="63">
      <c r="A7" s="40" t="s">
        <v>98</v>
      </c>
      <c r="B7" s="41" t="s">
        <v>49</v>
      </c>
      <c r="C7" s="41" t="s">
        <v>50</v>
      </c>
      <c r="D7" s="41" t="s">
        <v>51</v>
      </c>
      <c r="E7" s="41" t="s">
        <v>52</v>
      </c>
      <c r="F7" s="41" t="s">
        <v>72</v>
      </c>
      <c r="G7" s="41" t="s">
        <v>53</v>
      </c>
      <c r="H7" s="41" t="s">
        <v>156</v>
      </c>
      <c r="I7" s="41" t="s">
        <v>55</v>
      </c>
      <c r="J7" s="41" t="s">
        <v>189</v>
      </c>
      <c r="K7" s="41" t="s">
        <v>190</v>
      </c>
      <c r="L7" s="41" t="s">
        <v>5</v>
      </c>
      <c r="M7" s="41" t="s">
        <v>57</v>
      </c>
      <c r="N7" s="42" t="s">
        <v>185</v>
      </c>
      <c r="O7" s="14"/>
      <c r="P7" s="14"/>
      <c r="Q7" s="14"/>
      <c r="R7" s="14"/>
      <c r="S7" s="14"/>
      <c r="T7" s="14"/>
    </row>
    <row r="8" spans="1:63" s="16" customFormat="1" ht="24.75" customHeight="1">
      <c r="A8" s="17"/>
      <c r="B8" s="26"/>
      <c r="C8" s="26"/>
      <c r="D8" s="26"/>
      <c r="E8" s="26"/>
      <c r="F8" s="26" t="s">
        <v>75</v>
      </c>
      <c r="G8" s="26"/>
      <c r="H8" s="26" t="s">
        <v>7</v>
      </c>
      <c r="I8" s="26" t="s">
        <v>7</v>
      </c>
      <c r="J8" s="26" t="s">
        <v>186</v>
      </c>
      <c r="K8" s="26"/>
      <c r="L8" s="26" t="s">
        <v>6</v>
      </c>
      <c r="M8" s="26" t="s">
        <v>7</v>
      </c>
      <c r="N8" s="36" t="s">
        <v>7</v>
      </c>
      <c r="O8" s="14"/>
      <c r="P8" s="14"/>
      <c r="Q8" s="14"/>
      <c r="R8" s="14"/>
      <c r="S8" s="14"/>
      <c r="T8" s="14"/>
    </row>
    <row r="9" spans="1:63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9" t="s">
        <v>77</v>
      </c>
      <c r="N9" s="29" t="s">
        <v>78</v>
      </c>
      <c r="O9" s="14"/>
      <c r="P9" s="14"/>
      <c r="Q9" s="14"/>
      <c r="R9" s="14"/>
      <c r="S9" s="14"/>
      <c r="T9" s="14"/>
    </row>
    <row r="10" spans="1:63" s="20" customFormat="1" ht="18" customHeight="1">
      <c r="A10" s="21" t="s">
        <v>157</v>
      </c>
      <c r="B10" s="7"/>
      <c r="C10" s="7"/>
      <c r="D10" s="7"/>
      <c r="E10" s="7"/>
      <c r="F10" s="7"/>
      <c r="G10" s="7"/>
      <c r="H10" s="7"/>
      <c r="I10" s="7"/>
      <c r="J10" s="64">
        <v>0</v>
      </c>
      <c r="K10" s="7"/>
      <c r="L10" s="64">
        <v>0</v>
      </c>
      <c r="M10" s="65">
        <v>0</v>
      </c>
      <c r="N10" s="65">
        <v>0</v>
      </c>
      <c r="O10" s="14"/>
      <c r="P10" s="14"/>
      <c r="Q10" s="14"/>
      <c r="R10" s="14"/>
      <c r="S10" s="14"/>
      <c r="T10" s="14"/>
      <c r="BK10" s="14"/>
    </row>
    <row r="11" spans="1:63">
      <c r="A11" s="68" t="s">
        <v>203</v>
      </c>
      <c r="F11" s="70">
        <v>0</v>
      </c>
      <c r="I11" s="69">
        <v>0</v>
      </c>
      <c r="J11" s="70">
        <v>0</v>
      </c>
      <c r="L11" s="70">
        <v>0</v>
      </c>
      <c r="M11" s="69">
        <v>0</v>
      </c>
      <c r="N11" s="69">
        <v>0</v>
      </c>
    </row>
    <row r="12" spans="1:63">
      <c r="A12" s="68" t="s">
        <v>853</v>
      </c>
      <c r="F12" s="70">
        <v>0</v>
      </c>
      <c r="I12" s="69">
        <v>0</v>
      </c>
      <c r="J12" s="70">
        <v>0</v>
      </c>
      <c r="L12" s="70">
        <v>0</v>
      </c>
      <c r="M12" s="69">
        <v>0</v>
      </c>
      <c r="N12" s="69">
        <v>0</v>
      </c>
    </row>
    <row r="13" spans="1:63">
      <c r="A13" t="s">
        <v>225</v>
      </c>
      <c r="B13" t="s">
        <v>225</v>
      </c>
      <c r="D13" t="s">
        <v>225</v>
      </c>
      <c r="F13" s="66">
        <v>0</v>
      </c>
      <c r="G13" t="s">
        <v>225</v>
      </c>
      <c r="H13" s="67">
        <v>0</v>
      </c>
      <c r="I13" s="67">
        <v>0</v>
      </c>
      <c r="J13" s="66">
        <v>0</v>
      </c>
      <c r="K13" s="66">
        <v>0</v>
      </c>
      <c r="L13" s="66">
        <v>0</v>
      </c>
      <c r="M13" s="67">
        <v>0</v>
      </c>
      <c r="N13" s="67">
        <v>0</v>
      </c>
    </row>
    <row r="14" spans="1:63">
      <c r="A14" s="68" t="s">
        <v>854</v>
      </c>
      <c r="F14" s="70">
        <v>0</v>
      </c>
      <c r="I14" s="69">
        <v>0</v>
      </c>
      <c r="J14" s="70">
        <v>0</v>
      </c>
      <c r="L14" s="70">
        <v>0</v>
      </c>
      <c r="M14" s="69">
        <v>0</v>
      </c>
      <c r="N14" s="69">
        <v>0</v>
      </c>
    </row>
    <row r="15" spans="1:63">
      <c r="A15" t="s">
        <v>225</v>
      </c>
      <c r="B15" t="s">
        <v>225</v>
      </c>
      <c r="D15" t="s">
        <v>225</v>
      </c>
      <c r="F15" s="66">
        <v>0</v>
      </c>
      <c r="G15" t="s">
        <v>225</v>
      </c>
      <c r="H15" s="67">
        <v>0</v>
      </c>
      <c r="I15" s="67">
        <v>0</v>
      </c>
      <c r="J15" s="66">
        <v>0</v>
      </c>
      <c r="K15" s="66">
        <v>0</v>
      </c>
      <c r="L15" s="66">
        <v>0</v>
      </c>
      <c r="M15" s="67">
        <v>0</v>
      </c>
      <c r="N15" s="67">
        <v>0</v>
      </c>
    </row>
    <row r="16" spans="1:63">
      <c r="A16" s="68" t="s">
        <v>987</v>
      </c>
      <c r="F16" s="70">
        <v>0</v>
      </c>
      <c r="I16" s="69">
        <v>0</v>
      </c>
      <c r="J16" s="70">
        <v>0</v>
      </c>
      <c r="L16" s="70">
        <v>0</v>
      </c>
      <c r="M16" s="69">
        <v>0</v>
      </c>
      <c r="N16" s="69">
        <v>0</v>
      </c>
    </row>
    <row r="17" spans="1:14">
      <c r="A17" t="s">
        <v>225</v>
      </c>
      <c r="B17" t="s">
        <v>225</v>
      </c>
      <c r="D17" t="s">
        <v>225</v>
      </c>
      <c r="F17" s="66">
        <v>0</v>
      </c>
      <c r="G17" t="s">
        <v>225</v>
      </c>
      <c r="H17" s="67">
        <v>0</v>
      </c>
      <c r="I17" s="67">
        <v>0</v>
      </c>
      <c r="J17" s="66">
        <v>0</v>
      </c>
      <c r="K17" s="66">
        <v>0</v>
      </c>
      <c r="L17" s="66">
        <v>0</v>
      </c>
      <c r="M17" s="67">
        <v>0</v>
      </c>
      <c r="N17" s="67">
        <v>0</v>
      </c>
    </row>
    <row r="18" spans="1:14">
      <c r="A18" s="68" t="s">
        <v>988</v>
      </c>
      <c r="F18" s="70">
        <v>0</v>
      </c>
      <c r="I18" s="69">
        <v>0</v>
      </c>
      <c r="J18" s="70">
        <v>0</v>
      </c>
      <c r="L18" s="70">
        <v>0</v>
      </c>
      <c r="M18" s="69">
        <v>0</v>
      </c>
      <c r="N18" s="69">
        <v>0</v>
      </c>
    </row>
    <row r="19" spans="1:14">
      <c r="A19" t="s">
        <v>225</v>
      </c>
      <c r="B19" t="s">
        <v>225</v>
      </c>
      <c r="D19" t="s">
        <v>225</v>
      </c>
      <c r="F19" s="66">
        <v>0</v>
      </c>
      <c r="G19" t="s">
        <v>225</v>
      </c>
      <c r="H19" s="67">
        <v>0</v>
      </c>
      <c r="I19" s="67">
        <v>0</v>
      </c>
      <c r="J19" s="66">
        <v>0</v>
      </c>
      <c r="K19" s="66">
        <v>0</v>
      </c>
      <c r="L19" s="66">
        <v>0</v>
      </c>
      <c r="M19" s="67">
        <v>0</v>
      </c>
      <c r="N19" s="67">
        <v>0</v>
      </c>
    </row>
    <row r="20" spans="1:14">
      <c r="A20" s="68" t="s">
        <v>437</v>
      </c>
      <c r="F20" s="70">
        <v>0</v>
      </c>
      <c r="I20" s="69">
        <v>0</v>
      </c>
      <c r="J20" s="70">
        <v>0</v>
      </c>
      <c r="L20" s="70">
        <v>0</v>
      </c>
      <c r="M20" s="69">
        <v>0</v>
      </c>
      <c r="N20" s="69">
        <v>0</v>
      </c>
    </row>
    <row r="21" spans="1:14">
      <c r="A21" t="s">
        <v>225</v>
      </c>
      <c r="B21" t="s">
        <v>225</v>
      </c>
      <c r="D21" t="s">
        <v>225</v>
      </c>
      <c r="F21" s="66">
        <v>0</v>
      </c>
      <c r="G21" t="s">
        <v>225</v>
      </c>
      <c r="H21" s="67">
        <v>0</v>
      </c>
      <c r="I21" s="67">
        <v>0</v>
      </c>
      <c r="J21" s="66">
        <v>0</v>
      </c>
      <c r="K21" s="66">
        <v>0</v>
      </c>
      <c r="L21" s="66">
        <v>0</v>
      </c>
      <c r="M21" s="67">
        <v>0</v>
      </c>
      <c r="N21" s="67">
        <v>0</v>
      </c>
    </row>
    <row r="22" spans="1:14">
      <c r="A22" s="68" t="s">
        <v>230</v>
      </c>
      <c r="F22" s="70">
        <v>0</v>
      </c>
      <c r="I22" s="69">
        <v>0</v>
      </c>
      <c r="J22" s="70">
        <v>0</v>
      </c>
      <c r="L22" s="70">
        <v>0</v>
      </c>
      <c r="M22" s="69">
        <v>0</v>
      </c>
      <c r="N22" s="69">
        <v>0</v>
      </c>
    </row>
    <row r="23" spans="1:14">
      <c r="A23" t="s">
        <v>225</v>
      </c>
      <c r="B23" t="s">
        <v>225</v>
      </c>
      <c r="D23" t="s">
        <v>225</v>
      </c>
      <c r="F23" s="66">
        <v>0</v>
      </c>
      <c r="G23" t="s">
        <v>225</v>
      </c>
      <c r="H23" s="67">
        <v>0</v>
      </c>
      <c r="I23" s="67">
        <v>0</v>
      </c>
      <c r="J23" s="66">
        <v>0</v>
      </c>
      <c r="K23" s="66">
        <v>0</v>
      </c>
      <c r="L23" s="66">
        <v>0</v>
      </c>
      <c r="M23" s="67">
        <v>0</v>
      </c>
      <c r="N23" s="67">
        <v>0</v>
      </c>
    </row>
    <row r="24" spans="1:14">
      <c r="A24" s="84" t="s">
        <v>232</v>
      </c>
    </row>
    <row r="25" spans="1:14">
      <c r="A25" s="84" t="s">
        <v>245</v>
      </c>
    </row>
    <row r="26" spans="1:14">
      <c r="A26" s="84" t="s">
        <v>246</v>
      </c>
    </row>
    <row r="27" spans="1:14">
      <c r="A27" s="84" t="s">
        <v>247</v>
      </c>
    </row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topLeftCell="D8" workbookViewId="0">
      <selection activeCell="J8" sqref="J1:XFD104857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>
      <c r="A5" s="63" t="s">
        <v>199</v>
      </c>
      <c r="B5" t="s">
        <v>200</v>
      </c>
    </row>
    <row r="6" spans="1:54" ht="26.25" customHeight="1">
      <c r="A6" s="103" t="s">
        <v>158</v>
      </c>
      <c r="B6" s="104"/>
      <c r="C6" s="104"/>
      <c r="D6" s="104"/>
      <c r="E6" s="104"/>
      <c r="F6" s="104"/>
      <c r="G6" s="104"/>
      <c r="H6" s="104"/>
      <c r="I6" s="105"/>
    </row>
    <row r="7" spans="1:54" s="16" customFormat="1" ht="63">
      <c r="A7" s="40" t="s">
        <v>98</v>
      </c>
      <c r="B7" s="43" t="s">
        <v>159</v>
      </c>
      <c r="C7" s="43" t="s">
        <v>160</v>
      </c>
      <c r="D7" s="43" t="s">
        <v>161</v>
      </c>
      <c r="E7" s="43" t="s">
        <v>53</v>
      </c>
      <c r="F7" s="43" t="s">
        <v>162</v>
      </c>
      <c r="G7" s="43" t="s">
        <v>57</v>
      </c>
      <c r="H7" s="44" t="s">
        <v>58</v>
      </c>
      <c r="I7" s="62" t="s">
        <v>183</v>
      </c>
    </row>
    <row r="8" spans="1:54" s="16" customFormat="1" ht="22.5" customHeight="1">
      <c r="A8" s="17"/>
      <c r="B8" s="18" t="s">
        <v>74</v>
      </c>
      <c r="C8" s="18"/>
      <c r="D8" s="18" t="s">
        <v>7</v>
      </c>
      <c r="E8" s="18"/>
      <c r="F8" s="18" t="s">
        <v>184</v>
      </c>
      <c r="G8" s="26" t="s">
        <v>7</v>
      </c>
      <c r="H8" s="36" t="s">
        <v>7</v>
      </c>
      <c r="I8" s="36"/>
    </row>
    <row r="9" spans="1:5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29" t="s">
        <v>62</v>
      </c>
      <c r="H9" s="29" t="s">
        <v>63</v>
      </c>
      <c r="I9" s="29" t="s">
        <v>64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 s="20" customFormat="1" ht="18" customHeight="1">
      <c r="A10" s="21" t="s">
        <v>163</v>
      </c>
      <c r="B10" s="7"/>
      <c r="C10" s="7"/>
      <c r="D10" s="7"/>
      <c r="E10" s="7"/>
      <c r="F10" s="64">
        <v>0</v>
      </c>
      <c r="G10" s="65">
        <v>0</v>
      </c>
      <c r="H10" s="65">
        <v>0</v>
      </c>
      <c r="I10" s="2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</row>
    <row r="11" spans="1:54">
      <c r="A11" s="68" t="s">
        <v>203</v>
      </c>
      <c r="D11" s="69">
        <v>0</v>
      </c>
      <c r="E11" s="16"/>
      <c r="F11" s="70">
        <v>0</v>
      </c>
      <c r="G11" s="69">
        <v>0</v>
      </c>
      <c r="H11" s="69">
        <v>0</v>
      </c>
    </row>
    <row r="12" spans="1:54">
      <c r="A12" s="68" t="s">
        <v>989</v>
      </c>
      <c r="D12" s="69">
        <v>0</v>
      </c>
      <c r="E12" s="16"/>
      <c r="F12" s="70">
        <v>0</v>
      </c>
      <c r="G12" s="69">
        <v>0</v>
      </c>
      <c r="H12" s="69">
        <v>0</v>
      </c>
    </row>
    <row r="13" spans="1:54">
      <c r="A13" t="s">
        <v>225</v>
      </c>
      <c r="D13" s="67">
        <v>0</v>
      </c>
      <c r="E13" t="s">
        <v>225</v>
      </c>
      <c r="F13" s="66">
        <v>0</v>
      </c>
      <c r="G13" s="67">
        <v>0</v>
      </c>
      <c r="H13" s="67">
        <v>0</v>
      </c>
    </row>
    <row r="14" spans="1:54">
      <c r="A14" s="68" t="s">
        <v>990</v>
      </c>
      <c r="D14" s="69">
        <v>0</v>
      </c>
      <c r="E14" s="16"/>
      <c r="F14" s="70">
        <v>0</v>
      </c>
      <c r="G14" s="69">
        <v>0</v>
      </c>
      <c r="H14" s="69">
        <v>0</v>
      </c>
    </row>
    <row r="15" spans="1:54">
      <c r="A15" t="s">
        <v>225</v>
      </c>
      <c r="D15" s="67">
        <v>0</v>
      </c>
      <c r="E15" t="s">
        <v>225</v>
      </c>
      <c r="F15" s="66">
        <v>0</v>
      </c>
      <c r="G15" s="67">
        <v>0</v>
      </c>
      <c r="H15" s="67">
        <v>0</v>
      </c>
    </row>
    <row r="16" spans="1:54">
      <c r="A16" s="68" t="s">
        <v>230</v>
      </c>
      <c r="D16" s="69">
        <v>0</v>
      </c>
      <c r="E16" s="16"/>
      <c r="F16" s="70">
        <v>0</v>
      </c>
      <c r="G16" s="69">
        <v>0</v>
      </c>
      <c r="H16" s="69">
        <v>0</v>
      </c>
    </row>
    <row r="17" spans="1:8">
      <c r="A17" s="68" t="s">
        <v>989</v>
      </c>
      <c r="D17" s="69">
        <v>0</v>
      </c>
      <c r="E17" s="16"/>
      <c r="F17" s="70">
        <v>0</v>
      </c>
      <c r="G17" s="69">
        <v>0</v>
      </c>
      <c r="H17" s="69">
        <v>0</v>
      </c>
    </row>
    <row r="18" spans="1:8">
      <c r="A18" t="s">
        <v>225</v>
      </c>
      <c r="D18" s="67">
        <v>0</v>
      </c>
      <c r="E18" t="s">
        <v>225</v>
      </c>
      <c r="F18" s="66">
        <v>0</v>
      </c>
      <c r="G18" s="67">
        <v>0</v>
      </c>
      <c r="H18" s="67">
        <v>0</v>
      </c>
    </row>
    <row r="19" spans="1:8">
      <c r="A19" s="68" t="s">
        <v>990</v>
      </c>
      <c r="D19" s="69">
        <v>0</v>
      </c>
      <c r="E19" s="16"/>
      <c r="F19" s="70">
        <v>0</v>
      </c>
      <c r="G19" s="69">
        <v>0</v>
      </c>
      <c r="H19" s="69">
        <v>0</v>
      </c>
    </row>
    <row r="20" spans="1:8">
      <c r="A20" t="s">
        <v>225</v>
      </c>
      <c r="D20" s="67">
        <v>0</v>
      </c>
      <c r="E20" t="s">
        <v>225</v>
      </c>
      <c r="F20" s="66">
        <v>0</v>
      </c>
      <c r="G20" s="67">
        <v>0</v>
      </c>
      <c r="H20" s="67">
        <v>0</v>
      </c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>
      <c r="E845" s="16"/>
      <c r="F845" s="16"/>
      <c r="G845" s="16"/>
    </row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C3" workbookViewId="0">
      <selection activeCell="K3" sqref="K1:XFD104857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 t="s">
        <v>196</v>
      </c>
    </row>
    <row r="3" spans="1:59">
      <c r="A3" s="2" t="s">
        <v>2</v>
      </c>
      <c r="B3" s="2" t="s">
        <v>197</v>
      </c>
    </row>
    <row r="4" spans="1:59">
      <c r="A4" s="2" t="s">
        <v>3</v>
      </c>
      <c r="B4" s="2" t="s">
        <v>198</v>
      </c>
    </row>
    <row r="5" spans="1:59">
      <c r="A5" s="63" t="s">
        <v>199</v>
      </c>
      <c r="B5" s="2" t="s">
        <v>200</v>
      </c>
    </row>
    <row r="6" spans="1:59" ht="26.25" customHeight="1">
      <c r="A6" s="103" t="s">
        <v>164</v>
      </c>
      <c r="B6" s="104"/>
      <c r="C6" s="104"/>
      <c r="D6" s="104"/>
      <c r="E6" s="104"/>
      <c r="F6" s="104"/>
      <c r="G6" s="104"/>
      <c r="H6" s="104"/>
      <c r="I6" s="104"/>
      <c r="J6" s="105"/>
    </row>
    <row r="7" spans="1:59" s="16" customFormat="1" ht="66">
      <c r="A7" s="40" t="s">
        <v>98</v>
      </c>
      <c r="B7" s="40" t="s">
        <v>50</v>
      </c>
      <c r="C7" s="40" t="s">
        <v>51</v>
      </c>
      <c r="D7" s="40" t="s">
        <v>165</v>
      </c>
      <c r="E7" s="40" t="s">
        <v>166</v>
      </c>
      <c r="F7" s="40" t="s">
        <v>53</v>
      </c>
      <c r="G7" s="40" t="s">
        <v>167</v>
      </c>
      <c r="H7" s="40" t="s">
        <v>5</v>
      </c>
      <c r="I7" s="40" t="s">
        <v>57</v>
      </c>
      <c r="J7" s="40" t="s">
        <v>58</v>
      </c>
    </row>
    <row r="8" spans="1:59" s="16" customFormat="1" ht="21.75" customHeight="1">
      <c r="A8" s="17"/>
      <c r="B8" s="39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29" t="s">
        <v>63</v>
      </c>
      <c r="I9" s="29" t="s">
        <v>64</v>
      </c>
      <c r="J9" s="29" t="s">
        <v>64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168</v>
      </c>
      <c r="B10" s="7"/>
      <c r="C10" s="7"/>
      <c r="D10" s="7"/>
      <c r="E10" s="7"/>
      <c r="F10" s="7"/>
      <c r="G10" s="7"/>
      <c r="H10" s="64">
        <v>0</v>
      </c>
      <c r="I10" s="65">
        <v>0</v>
      </c>
      <c r="J10" s="65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8" t="s">
        <v>203</v>
      </c>
      <c r="C11" s="16"/>
      <c r="D11" s="16"/>
      <c r="E11" s="16"/>
      <c r="F11" s="16"/>
      <c r="G11" s="69">
        <v>0</v>
      </c>
      <c r="H11" s="70">
        <v>0</v>
      </c>
      <c r="I11" s="69">
        <v>0</v>
      </c>
      <c r="J11" s="69">
        <v>0</v>
      </c>
    </row>
    <row r="12" spans="1:59">
      <c r="A12" t="s">
        <v>225</v>
      </c>
      <c r="C12" t="s">
        <v>225</v>
      </c>
      <c r="D12" s="16"/>
      <c r="E12" s="67">
        <v>0</v>
      </c>
      <c r="F12" t="s">
        <v>225</v>
      </c>
      <c r="G12" s="67">
        <v>0</v>
      </c>
      <c r="H12" s="66">
        <v>0</v>
      </c>
      <c r="I12" s="67">
        <v>0</v>
      </c>
      <c r="J12" s="67">
        <v>0</v>
      </c>
    </row>
    <row r="13" spans="1:59">
      <c r="A13" s="68" t="s">
        <v>230</v>
      </c>
      <c r="C13" s="16"/>
      <c r="D13" s="16"/>
      <c r="E13" s="16"/>
      <c r="F13" s="16"/>
      <c r="G13" s="69">
        <v>0</v>
      </c>
      <c r="H13" s="70">
        <v>0</v>
      </c>
      <c r="I13" s="69">
        <v>0</v>
      </c>
      <c r="J13" s="69">
        <v>0</v>
      </c>
    </row>
    <row r="14" spans="1:59">
      <c r="A14" t="s">
        <v>225</v>
      </c>
      <c r="C14" t="s">
        <v>225</v>
      </c>
      <c r="D14" s="16"/>
      <c r="E14" s="67">
        <v>0</v>
      </c>
      <c r="F14" t="s">
        <v>225</v>
      </c>
      <c r="G14" s="67">
        <v>0</v>
      </c>
      <c r="H14" s="66">
        <v>0</v>
      </c>
      <c r="I14" s="67">
        <v>0</v>
      </c>
      <c r="J14" s="67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topLeftCell="C2" workbookViewId="0">
      <selection activeCell="K2" sqref="K1:XFD104857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>
      <c r="A5" s="63" t="s">
        <v>199</v>
      </c>
      <c r="B5" t="s">
        <v>200</v>
      </c>
    </row>
    <row r="6" spans="1:59" ht="26.25" customHeight="1">
      <c r="A6" s="103" t="s">
        <v>169</v>
      </c>
      <c r="B6" s="104"/>
      <c r="C6" s="104"/>
      <c r="D6" s="104"/>
      <c r="E6" s="104"/>
      <c r="F6" s="104"/>
      <c r="G6" s="104"/>
      <c r="H6" s="104"/>
      <c r="I6" s="104"/>
      <c r="J6" s="105"/>
    </row>
    <row r="7" spans="1:59" s="16" customFormat="1" ht="63">
      <c r="A7" s="40" t="s">
        <v>98</v>
      </c>
      <c r="B7" s="43" t="s">
        <v>49</v>
      </c>
      <c r="C7" s="43" t="s">
        <v>51</v>
      </c>
      <c r="D7" s="43" t="s">
        <v>165</v>
      </c>
      <c r="E7" s="43" t="s">
        <v>166</v>
      </c>
      <c r="F7" s="43" t="s">
        <v>53</v>
      </c>
      <c r="G7" s="43" t="s">
        <v>167</v>
      </c>
      <c r="H7" s="43" t="s">
        <v>5</v>
      </c>
      <c r="I7" s="43" t="s">
        <v>57</v>
      </c>
      <c r="J7" s="44" t="s">
        <v>58</v>
      </c>
    </row>
    <row r="8" spans="1:59" s="16" customFormat="1" ht="21.75" customHeight="1">
      <c r="A8" s="17"/>
      <c r="B8" s="18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29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29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170</v>
      </c>
      <c r="B10" s="22"/>
      <c r="C10" s="7"/>
      <c r="D10" s="7"/>
      <c r="E10" s="7"/>
      <c r="F10" s="7"/>
      <c r="G10" s="7"/>
      <c r="H10" s="64">
        <v>0</v>
      </c>
      <c r="I10" s="65">
        <v>0</v>
      </c>
      <c r="J10" s="65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8" t="s">
        <v>203</v>
      </c>
      <c r="B11" s="13"/>
      <c r="C11" s="13"/>
      <c r="D11" s="13"/>
      <c r="E11" s="13"/>
      <c r="F11" s="13"/>
      <c r="G11" s="69">
        <v>0</v>
      </c>
      <c r="H11" s="70">
        <v>0</v>
      </c>
      <c r="I11" s="69">
        <v>0</v>
      </c>
      <c r="J11" s="69">
        <v>0</v>
      </c>
    </row>
    <row r="12" spans="1:59">
      <c r="A12" t="s">
        <v>225</v>
      </c>
      <c r="B12" t="s">
        <v>225</v>
      </c>
      <c r="C12" t="s">
        <v>225</v>
      </c>
      <c r="D12" s="16"/>
      <c r="E12" s="67">
        <v>0</v>
      </c>
      <c r="F12" t="s">
        <v>225</v>
      </c>
      <c r="G12" s="67">
        <v>0</v>
      </c>
      <c r="H12" s="66">
        <v>0</v>
      </c>
      <c r="I12" s="67">
        <v>0</v>
      </c>
      <c r="J12" s="67">
        <v>0</v>
      </c>
    </row>
    <row r="13" spans="1:59">
      <c r="A13" s="68" t="s">
        <v>230</v>
      </c>
      <c r="C13" s="16"/>
      <c r="D13" s="16"/>
      <c r="E13" s="16"/>
      <c r="F13" s="16"/>
      <c r="G13" s="69">
        <v>0</v>
      </c>
      <c r="H13" s="70">
        <v>0</v>
      </c>
      <c r="I13" s="69">
        <v>0</v>
      </c>
      <c r="J13" s="69">
        <v>0</v>
      </c>
    </row>
    <row r="14" spans="1:59">
      <c r="A14" t="s">
        <v>225</v>
      </c>
      <c r="B14" t="s">
        <v>225</v>
      </c>
      <c r="C14" t="s">
        <v>225</v>
      </c>
      <c r="D14" s="16"/>
      <c r="E14" s="67">
        <v>0</v>
      </c>
      <c r="F14" t="s">
        <v>225</v>
      </c>
      <c r="G14" s="67">
        <v>0</v>
      </c>
      <c r="H14" s="66">
        <v>0</v>
      </c>
      <c r="I14" s="67">
        <v>0</v>
      </c>
      <c r="J14" s="67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C600" s="16"/>
      <c r="D600" s="16"/>
      <c r="E600" s="16"/>
      <c r="F600" s="16"/>
      <c r="G600" s="16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>
      <c r="D606" s="45"/>
      <c r="F606" s="45"/>
    </row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20"/>
  <sheetViews>
    <sheetView rightToLeft="1" topLeftCell="A5" workbookViewId="0">
      <selection activeCell="D5" sqref="D1:XFD104857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195</v>
      </c>
    </row>
    <row r="2" spans="1:16">
      <c r="A2" s="2" t="s">
        <v>1</v>
      </c>
      <c r="B2" t="s">
        <v>196</v>
      </c>
    </row>
    <row r="3" spans="1:16">
      <c r="A3" s="2" t="s">
        <v>2</v>
      </c>
      <c r="B3" t="s">
        <v>197</v>
      </c>
    </row>
    <row r="4" spans="1:16">
      <c r="A4" s="2" t="s">
        <v>3</v>
      </c>
      <c r="B4" t="s">
        <v>198</v>
      </c>
    </row>
    <row r="5" spans="1:16">
      <c r="A5" s="63" t="s">
        <v>199</v>
      </c>
      <c r="B5" t="s">
        <v>200</v>
      </c>
    </row>
    <row r="6" spans="1:16" ht="26.25" customHeight="1">
      <c r="A6" s="103" t="s">
        <v>171</v>
      </c>
      <c r="B6" s="104"/>
      <c r="C6" s="104"/>
    </row>
    <row r="7" spans="1:16" s="16" customFormat="1" ht="47.25">
      <c r="A7" s="40" t="s">
        <v>98</v>
      </c>
      <c r="B7" s="46" t="s">
        <v>172</v>
      </c>
      <c r="C7" s="47" t="s">
        <v>173</v>
      </c>
    </row>
    <row r="8" spans="1:16" s="16" customFormat="1">
      <c r="A8" s="17"/>
      <c r="B8" s="26" t="s">
        <v>187</v>
      </c>
      <c r="C8" s="36" t="s">
        <v>74</v>
      </c>
    </row>
    <row r="9" spans="1:16" s="20" customFormat="1" ht="18" customHeight="1">
      <c r="A9" s="19"/>
      <c r="B9" s="7" t="s">
        <v>9</v>
      </c>
      <c r="C9" s="29" t="s">
        <v>10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s="20" customFormat="1" ht="18" customHeight="1">
      <c r="A10" s="21" t="s">
        <v>174</v>
      </c>
      <c r="B10" s="64">
        <f>B11+B17</f>
        <v>2655.6649250154146</v>
      </c>
      <c r="C10" s="29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>
      <c r="A11" s="68" t="s">
        <v>203</v>
      </c>
      <c r="B11" s="70">
        <f>SUM(B12:B16)</f>
        <v>2581.1744990154148</v>
      </c>
    </row>
    <row r="12" spans="1:16">
      <c r="A12" s="71" t="s">
        <v>996</v>
      </c>
      <c r="B12" s="73">
        <v>237.48981000000003</v>
      </c>
      <c r="C12" s="72">
        <v>45031</v>
      </c>
    </row>
    <row r="13" spans="1:16">
      <c r="A13" s="71" t="s">
        <v>992</v>
      </c>
      <c r="B13" s="73">
        <f>175027.57/1000</f>
        <v>175.02757</v>
      </c>
      <c r="C13" s="72">
        <v>44618</v>
      </c>
    </row>
    <row r="14" spans="1:16">
      <c r="A14" s="71" t="s">
        <v>994</v>
      </c>
      <c r="B14" s="73">
        <v>295.25672501541442</v>
      </c>
      <c r="C14" s="72">
        <v>45308</v>
      </c>
    </row>
    <row r="15" spans="1:16">
      <c r="A15" s="71" t="s">
        <v>995</v>
      </c>
      <c r="B15" s="73">
        <v>1254.9380000000001</v>
      </c>
      <c r="C15" s="72">
        <v>45367</v>
      </c>
    </row>
    <row r="16" spans="1:16">
      <c r="A16" s="71" t="s">
        <v>997</v>
      </c>
      <c r="B16" s="73">
        <v>618.46239400000013</v>
      </c>
      <c r="C16" s="72">
        <v>45292</v>
      </c>
    </row>
    <row r="17" spans="1:3">
      <c r="A17" s="68" t="s">
        <v>230</v>
      </c>
      <c r="B17" s="74">
        <f>B18</f>
        <v>74.490425999999971</v>
      </c>
    </row>
    <row r="18" spans="1:3">
      <c r="A18" s="71" t="s">
        <v>993</v>
      </c>
      <c r="B18" s="66">
        <v>74.490425999999971</v>
      </c>
      <c r="C18" s="72">
        <v>45237</v>
      </c>
    </row>
    <row r="19" spans="1:3" hidden="1">
      <c r="A19" s="14"/>
    </row>
    <row r="20" spans="1:3" hidden="1"/>
  </sheetData>
  <dataValidations count="1">
    <dataValidation allowBlank="1" showInputMessage="1" showErrorMessage="1" sqref="B19 A20:B1048576 A1:B18 C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topLeftCell="J12" workbookViewId="0">
      <selection activeCell="O22" sqref="O22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>
      <c r="A5" s="63" t="s">
        <v>199</v>
      </c>
      <c r="B5" t="s">
        <v>200</v>
      </c>
    </row>
    <row r="6" spans="1:17" ht="26.25" customHeight="1">
      <c r="A6" s="98" t="s">
        <v>175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</row>
    <row r="7" spans="1:17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192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29" t="s">
        <v>63</v>
      </c>
      <c r="I9" s="29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9" t="s">
        <v>78</v>
      </c>
      <c r="O9" s="29" t="s">
        <v>79</v>
      </c>
      <c r="P9" s="30"/>
    </row>
    <row r="10" spans="1:17" s="20" customFormat="1" ht="18" customHeight="1">
      <c r="A10" s="21" t="s">
        <v>178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17">
      <c r="A11" s="68" t="s">
        <v>203</v>
      </c>
      <c r="C11" s="14"/>
      <c r="G11" s="70">
        <v>0</v>
      </c>
      <c r="K11" s="70">
        <v>0</v>
      </c>
      <c r="L11" s="70">
        <v>0</v>
      </c>
      <c r="N11" s="69">
        <v>0</v>
      </c>
      <c r="O11" s="69">
        <v>0</v>
      </c>
    </row>
    <row r="12" spans="1:17">
      <c r="A12" s="68" t="s">
        <v>249</v>
      </c>
      <c r="C12" s="14"/>
      <c r="G12" s="70">
        <v>0</v>
      </c>
      <c r="K12" s="70">
        <v>0</v>
      </c>
      <c r="L12" s="70">
        <v>0</v>
      </c>
      <c r="N12" s="69">
        <v>0</v>
      </c>
      <c r="O12" s="69">
        <v>0</v>
      </c>
    </row>
    <row r="13" spans="1:17">
      <c r="A13" t="s">
        <v>225</v>
      </c>
      <c r="B13" t="s">
        <v>225</v>
      </c>
      <c r="C13" t="s">
        <v>225</v>
      </c>
      <c r="D13" t="s">
        <v>225</v>
      </c>
      <c r="G13" s="66">
        <v>0</v>
      </c>
      <c r="H13" t="s">
        <v>225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</row>
    <row r="14" spans="1:17">
      <c r="A14" s="68" t="s">
        <v>235</v>
      </c>
      <c r="C14" s="14"/>
      <c r="G14" s="70">
        <v>0</v>
      </c>
      <c r="K14" s="70">
        <v>0</v>
      </c>
      <c r="L14" s="70">
        <v>0</v>
      </c>
      <c r="N14" s="69">
        <v>0</v>
      </c>
      <c r="O14" s="69">
        <v>0</v>
      </c>
    </row>
    <row r="15" spans="1:17">
      <c r="A15" t="s">
        <v>225</v>
      </c>
      <c r="B15" t="s">
        <v>225</v>
      </c>
      <c r="C15" t="s">
        <v>225</v>
      </c>
      <c r="D15" t="s">
        <v>225</v>
      </c>
      <c r="G15" s="66">
        <v>0</v>
      </c>
      <c r="H15" t="s">
        <v>225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</row>
    <row r="16" spans="1:17">
      <c r="A16" s="68" t="s">
        <v>250</v>
      </c>
      <c r="C16" s="14"/>
      <c r="G16" s="70">
        <v>0</v>
      </c>
      <c r="K16" s="70">
        <v>0</v>
      </c>
      <c r="L16" s="70">
        <v>0</v>
      </c>
      <c r="N16" s="69">
        <v>0</v>
      </c>
      <c r="O16" s="69">
        <v>0</v>
      </c>
    </row>
    <row r="17" spans="1:15">
      <c r="A17" t="s">
        <v>225</v>
      </c>
      <c r="B17" t="s">
        <v>225</v>
      </c>
      <c r="C17" t="s">
        <v>225</v>
      </c>
      <c r="D17" t="s">
        <v>225</v>
      </c>
      <c r="G17" s="66">
        <v>0</v>
      </c>
      <c r="H17" t="s">
        <v>225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</row>
    <row r="18" spans="1:15">
      <c r="A18" s="68" t="s">
        <v>437</v>
      </c>
      <c r="C18" s="14"/>
      <c r="G18" s="70">
        <v>0</v>
      </c>
      <c r="K18" s="70">
        <v>0</v>
      </c>
      <c r="L18" s="70">
        <v>0</v>
      </c>
      <c r="N18" s="69">
        <v>0</v>
      </c>
      <c r="O18" s="69">
        <v>0</v>
      </c>
    </row>
    <row r="19" spans="1:15">
      <c r="A19" t="s">
        <v>225</v>
      </c>
      <c r="B19" t="s">
        <v>225</v>
      </c>
      <c r="C19" t="s">
        <v>225</v>
      </c>
      <c r="D19" t="s">
        <v>225</v>
      </c>
      <c r="G19" s="66">
        <v>0</v>
      </c>
      <c r="H19" t="s">
        <v>225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</row>
    <row r="20" spans="1:15">
      <c r="A20" s="68" t="s">
        <v>230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15">
      <c r="A21" s="68" t="s">
        <v>251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15">
      <c r="A22" t="s">
        <v>225</v>
      </c>
      <c r="B22" t="s">
        <v>225</v>
      </c>
      <c r="C22" t="s">
        <v>225</v>
      </c>
      <c r="D22" t="s">
        <v>225</v>
      </c>
      <c r="G22" s="66">
        <v>0</v>
      </c>
      <c r="H22" t="s">
        <v>225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252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15">
      <c r="A24" t="s">
        <v>225</v>
      </c>
      <c r="B24" t="s">
        <v>225</v>
      </c>
      <c r="C24" t="s">
        <v>225</v>
      </c>
      <c r="D24" t="s">
        <v>225</v>
      </c>
      <c r="G24" s="66">
        <v>0</v>
      </c>
      <c r="H24" t="s">
        <v>225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15">
      <c r="A25" s="84" t="s">
        <v>232</v>
      </c>
      <c r="C25" s="14"/>
    </row>
    <row r="26" spans="1:15">
      <c r="A26" s="84" t="s">
        <v>245</v>
      </c>
      <c r="C26" s="14"/>
    </row>
    <row r="27" spans="1:15">
      <c r="A27" s="84" t="s">
        <v>247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J12" workbookViewId="0">
      <selection activeCell="P12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>
      <c r="A5" s="63" t="s">
        <v>199</v>
      </c>
      <c r="B5" t="s">
        <v>200</v>
      </c>
    </row>
    <row r="6" spans="1:17" ht="26.25" customHeight="1">
      <c r="A6" s="98" t="s">
        <v>179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</row>
    <row r="7" spans="1:17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189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30"/>
    </row>
    <row r="10" spans="1:17" s="20" customFormat="1" ht="18" customHeight="1">
      <c r="A10" s="21" t="s">
        <v>180</v>
      </c>
      <c r="B10" s="7"/>
      <c r="C10" s="7"/>
      <c r="D10" s="7"/>
      <c r="E10" s="7"/>
      <c r="F10" s="7"/>
      <c r="G10" s="7"/>
      <c r="H10" s="29"/>
      <c r="I10" s="29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17">
      <c r="A11" s="68" t="s">
        <v>203</v>
      </c>
      <c r="B11" s="14"/>
      <c r="C11" s="14"/>
      <c r="G11" s="70">
        <v>0</v>
      </c>
      <c r="K11" s="70">
        <v>0</v>
      </c>
      <c r="L11" s="70">
        <v>0</v>
      </c>
      <c r="N11" s="69">
        <v>0</v>
      </c>
      <c r="O11" s="69">
        <v>0</v>
      </c>
    </row>
    <row r="12" spans="1:17">
      <c r="A12" s="68" t="s">
        <v>853</v>
      </c>
      <c r="B12" s="14"/>
      <c r="C12" s="14"/>
      <c r="G12" s="70">
        <v>0</v>
      </c>
      <c r="K12" s="70">
        <v>0</v>
      </c>
      <c r="L12" s="70">
        <v>0</v>
      </c>
      <c r="N12" s="69">
        <v>0</v>
      </c>
      <c r="O12" s="69">
        <v>0</v>
      </c>
    </row>
    <row r="13" spans="1:17">
      <c r="A13" t="s">
        <v>225</v>
      </c>
      <c r="B13" t="s">
        <v>225</v>
      </c>
      <c r="C13" t="s">
        <v>225</v>
      </c>
      <c r="D13" t="s">
        <v>225</v>
      </c>
      <c r="G13" s="66">
        <v>0</v>
      </c>
      <c r="H13" t="s">
        <v>225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</row>
    <row r="14" spans="1:17">
      <c r="A14" s="68" t="s">
        <v>854</v>
      </c>
      <c r="B14" s="14"/>
      <c r="C14" s="14"/>
      <c r="G14" s="70">
        <v>0</v>
      </c>
      <c r="K14" s="70">
        <v>0</v>
      </c>
      <c r="L14" s="70">
        <v>0</v>
      </c>
      <c r="N14" s="69">
        <v>0</v>
      </c>
      <c r="O14" s="69">
        <v>0</v>
      </c>
    </row>
    <row r="15" spans="1:17">
      <c r="A15" t="s">
        <v>225</v>
      </c>
      <c r="B15" t="s">
        <v>225</v>
      </c>
      <c r="C15" t="s">
        <v>225</v>
      </c>
      <c r="D15" t="s">
        <v>225</v>
      </c>
      <c r="G15" s="66">
        <v>0</v>
      </c>
      <c r="H15" t="s">
        <v>225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</row>
    <row r="16" spans="1:17">
      <c r="A16" s="68" t="s">
        <v>250</v>
      </c>
      <c r="C16" s="14"/>
      <c r="G16" s="70">
        <v>0</v>
      </c>
      <c r="K16" s="70">
        <v>0</v>
      </c>
      <c r="L16" s="70">
        <v>0</v>
      </c>
      <c r="N16" s="69">
        <v>0</v>
      </c>
      <c r="O16" s="69">
        <v>0</v>
      </c>
    </row>
    <row r="17" spans="1:15">
      <c r="A17" t="s">
        <v>225</v>
      </c>
      <c r="B17" t="s">
        <v>225</v>
      </c>
      <c r="C17" t="s">
        <v>225</v>
      </c>
      <c r="D17" t="s">
        <v>225</v>
      </c>
      <c r="G17" s="66">
        <v>0</v>
      </c>
      <c r="H17" t="s">
        <v>225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</row>
    <row r="18" spans="1:15">
      <c r="A18" s="68" t="s">
        <v>437</v>
      </c>
      <c r="C18" s="14"/>
      <c r="G18" s="70">
        <v>0</v>
      </c>
      <c r="K18" s="70">
        <v>0</v>
      </c>
      <c r="L18" s="70">
        <v>0</v>
      </c>
      <c r="N18" s="69">
        <v>0</v>
      </c>
      <c r="O18" s="69">
        <v>0</v>
      </c>
    </row>
    <row r="19" spans="1:15">
      <c r="A19" t="s">
        <v>225</v>
      </c>
      <c r="B19" t="s">
        <v>225</v>
      </c>
      <c r="C19" t="s">
        <v>225</v>
      </c>
      <c r="D19" t="s">
        <v>225</v>
      </c>
      <c r="G19" s="66">
        <v>0</v>
      </c>
      <c r="H19" t="s">
        <v>225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</row>
    <row r="20" spans="1:15">
      <c r="A20" s="68" t="s">
        <v>230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15">
      <c r="A21" s="68" t="s">
        <v>251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15">
      <c r="A22" t="s">
        <v>225</v>
      </c>
      <c r="B22" t="s">
        <v>225</v>
      </c>
      <c r="C22" t="s">
        <v>225</v>
      </c>
      <c r="D22" t="s">
        <v>225</v>
      </c>
      <c r="G22" s="66">
        <v>0</v>
      </c>
      <c r="H22" t="s">
        <v>225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252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15">
      <c r="A24" t="s">
        <v>225</v>
      </c>
      <c r="B24" t="s">
        <v>225</v>
      </c>
      <c r="C24" t="s">
        <v>225</v>
      </c>
      <c r="D24" t="s">
        <v>225</v>
      </c>
      <c r="G24" s="66">
        <v>0</v>
      </c>
      <c r="H24" t="s">
        <v>225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15">
      <c r="A25" s="84" t="s">
        <v>232</v>
      </c>
      <c r="C25" s="14"/>
    </row>
    <row r="26" spans="1:15">
      <c r="A26" s="84" t="s">
        <v>245</v>
      </c>
      <c r="C26" s="14"/>
    </row>
    <row r="27" spans="1:15">
      <c r="A27" s="84" t="s">
        <v>247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M18" workbookViewId="0">
      <selection activeCell="R18" sqref="R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195</v>
      </c>
    </row>
    <row r="2" spans="1:52">
      <c r="A2" s="2" t="s">
        <v>1</v>
      </c>
      <c r="B2" t="s">
        <v>196</v>
      </c>
    </row>
    <row r="3" spans="1:52">
      <c r="A3" s="2" t="s">
        <v>2</v>
      </c>
      <c r="B3" t="s">
        <v>197</v>
      </c>
    </row>
    <row r="4" spans="1:52">
      <c r="A4" s="2" t="s">
        <v>3</v>
      </c>
      <c r="B4" t="s">
        <v>198</v>
      </c>
    </row>
    <row r="5" spans="1:52">
      <c r="A5" s="63" t="s">
        <v>199</v>
      </c>
      <c r="B5" t="s">
        <v>200</v>
      </c>
    </row>
    <row r="6" spans="1:52" ht="21.75" customHeight="1">
      <c r="A6" s="86" t="s">
        <v>68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</row>
    <row r="7" spans="1:52" ht="27.75" customHeight="1">
      <c r="A7" s="89" t="s">
        <v>69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1"/>
      <c r="AT7" s="16"/>
      <c r="AU7" s="16"/>
    </row>
    <row r="8" spans="1:52" s="16" customFormat="1" ht="76.5" customHeight="1">
      <c r="A8" s="40" t="s">
        <v>48</v>
      </c>
      <c r="B8" s="41" t="s">
        <v>49</v>
      </c>
      <c r="C8" s="41" t="s">
        <v>70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92" t="s">
        <v>194</v>
      </c>
      <c r="N8" s="41" t="s">
        <v>56</v>
      </c>
      <c r="O8" s="41" t="s">
        <v>191</v>
      </c>
      <c r="P8" s="41" t="s">
        <v>57</v>
      </c>
      <c r="Q8" s="93" t="s">
        <v>185</v>
      </c>
      <c r="AL8" s="14"/>
      <c r="AT8" s="14"/>
      <c r="AU8" s="14"/>
      <c r="AV8" s="14"/>
    </row>
    <row r="9" spans="1:52" s="16" customFormat="1" ht="21.75" customHeight="1">
      <c r="A9" s="17"/>
      <c r="B9" s="26"/>
      <c r="C9" s="26"/>
      <c r="D9" s="26"/>
      <c r="E9" s="26"/>
      <c r="F9" s="26" t="s">
        <v>74</v>
      </c>
      <c r="G9" s="26" t="s">
        <v>75</v>
      </c>
      <c r="H9" s="26"/>
      <c r="I9" s="26" t="s">
        <v>7</v>
      </c>
      <c r="J9" s="26" t="s">
        <v>7</v>
      </c>
      <c r="K9" s="26" t="s">
        <v>186</v>
      </c>
      <c r="L9" s="26"/>
      <c r="M9" s="18" t="s">
        <v>187</v>
      </c>
      <c r="N9" s="26" t="s">
        <v>6</v>
      </c>
      <c r="O9" s="26" t="s">
        <v>7</v>
      </c>
      <c r="P9" s="26" t="s">
        <v>7</v>
      </c>
      <c r="Q9" s="27" t="s">
        <v>7</v>
      </c>
      <c r="AT9" s="14"/>
      <c r="AU9" s="14"/>
    </row>
    <row r="10" spans="1:52" s="20" customFormat="1" ht="18" customHeight="1">
      <c r="A10" s="19"/>
      <c r="B10" s="28" t="s">
        <v>9</v>
      </c>
      <c r="C10" s="28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</row>
    <row r="11" spans="1:52" s="20" customFormat="1" ht="18" customHeight="1">
      <c r="A11" s="21" t="s">
        <v>81</v>
      </c>
      <c r="B11" s="28"/>
      <c r="C11" s="28"/>
      <c r="D11" s="7"/>
      <c r="E11" s="7"/>
      <c r="F11" s="7"/>
      <c r="G11" s="64">
        <v>0.77</v>
      </c>
      <c r="H11" s="7"/>
      <c r="I11" s="7"/>
      <c r="J11" s="65">
        <v>1.6000000000000001E-3</v>
      </c>
      <c r="K11" s="64">
        <v>671007</v>
      </c>
      <c r="L11" s="7"/>
      <c r="M11" s="64">
        <v>0</v>
      </c>
      <c r="N11" s="64">
        <v>670.20179159999998</v>
      </c>
      <c r="O11" s="7"/>
      <c r="P11" s="65">
        <v>1</v>
      </c>
      <c r="Q11" s="65">
        <v>9.7999999999999997E-3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T11" s="14"/>
      <c r="AU11" s="14"/>
      <c r="AV11" s="16"/>
      <c r="AZ11" s="14"/>
    </row>
    <row r="12" spans="1:52">
      <c r="A12" s="68" t="s">
        <v>203</v>
      </c>
      <c r="B12" s="14"/>
      <c r="C12" s="14"/>
      <c r="G12" s="70">
        <v>0.77</v>
      </c>
      <c r="J12" s="69">
        <v>1.6000000000000001E-3</v>
      </c>
      <c r="K12" s="70">
        <v>671007</v>
      </c>
      <c r="M12" s="70">
        <v>0</v>
      </c>
      <c r="N12" s="70">
        <v>670.20179159999998</v>
      </c>
      <c r="P12" s="69">
        <v>1</v>
      </c>
      <c r="Q12" s="69">
        <v>9.7999999999999997E-3</v>
      </c>
    </row>
    <row r="13" spans="1:52">
      <c r="A13" s="68" t="s">
        <v>233</v>
      </c>
      <c r="B13" s="14"/>
      <c r="C13" s="14"/>
      <c r="G13" s="70">
        <v>0</v>
      </c>
      <c r="J13" s="69">
        <v>0</v>
      </c>
      <c r="K13" s="70">
        <v>0</v>
      </c>
      <c r="M13" s="70">
        <v>0</v>
      </c>
      <c r="N13" s="70">
        <v>0</v>
      </c>
      <c r="P13" s="69">
        <v>0</v>
      </c>
      <c r="Q13" s="69">
        <v>0</v>
      </c>
    </row>
    <row r="14" spans="1:52">
      <c r="A14" s="68" t="s">
        <v>234</v>
      </c>
      <c r="B14" s="14"/>
      <c r="C14" s="14"/>
      <c r="G14" s="70">
        <v>0</v>
      </c>
      <c r="J14" s="69">
        <v>0</v>
      </c>
      <c r="K14" s="70">
        <v>0</v>
      </c>
      <c r="M14" s="70">
        <v>0</v>
      </c>
      <c r="N14" s="70">
        <v>0</v>
      </c>
      <c r="P14" s="69">
        <v>0</v>
      </c>
      <c r="Q14" s="69">
        <v>0</v>
      </c>
    </row>
    <row r="15" spans="1:52">
      <c r="A15" t="s">
        <v>225</v>
      </c>
      <c r="B15" t="s">
        <v>225</v>
      </c>
      <c r="C15" s="14"/>
      <c r="D15" t="s">
        <v>225</v>
      </c>
      <c r="G15" s="66">
        <v>0</v>
      </c>
      <c r="H15" t="s">
        <v>225</v>
      </c>
      <c r="I15" s="67">
        <v>0</v>
      </c>
      <c r="J15" s="67">
        <v>0</v>
      </c>
      <c r="K15" s="66">
        <v>0</v>
      </c>
      <c r="L15" s="66">
        <v>0</v>
      </c>
      <c r="N15" s="66">
        <v>0</v>
      </c>
      <c r="O15" s="67">
        <v>0</v>
      </c>
      <c r="P15" s="67">
        <v>0</v>
      </c>
      <c r="Q15" s="67">
        <v>0</v>
      </c>
    </row>
    <row r="16" spans="1:52">
      <c r="A16" s="68" t="s">
        <v>235</v>
      </c>
      <c r="B16" s="14"/>
      <c r="C16" s="14"/>
      <c r="G16" s="70">
        <v>0.77</v>
      </c>
      <c r="J16" s="69">
        <v>1.6000000000000001E-3</v>
      </c>
      <c r="K16" s="70">
        <v>671007</v>
      </c>
      <c r="M16" s="70">
        <v>0</v>
      </c>
      <c r="N16" s="70">
        <v>670.20179159999998</v>
      </c>
      <c r="P16" s="69">
        <v>1</v>
      </c>
      <c r="Q16" s="69">
        <v>9.7999999999999997E-3</v>
      </c>
    </row>
    <row r="17" spans="1:17">
      <c r="A17" s="68" t="s">
        <v>236</v>
      </c>
      <c r="B17" s="14"/>
      <c r="C17" s="14"/>
      <c r="G17" s="70">
        <v>0.77</v>
      </c>
      <c r="J17" s="69">
        <v>1.6000000000000001E-3</v>
      </c>
      <c r="K17" s="70">
        <v>671007</v>
      </c>
      <c r="M17" s="70">
        <v>0</v>
      </c>
      <c r="N17" s="70">
        <v>670.20179159999998</v>
      </c>
      <c r="P17" s="69">
        <v>1</v>
      </c>
      <c r="Q17" s="69">
        <v>9.7999999999999997E-3</v>
      </c>
    </row>
    <row r="18" spans="1:17">
      <c r="A18" t="s">
        <v>237</v>
      </c>
      <c r="B18">
        <v>8200727</v>
      </c>
      <c r="C18" t="s">
        <v>102</v>
      </c>
      <c r="D18" t="s">
        <v>238</v>
      </c>
      <c r="E18" t="s">
        <v>152</v>
      </c>
      <c r="F18" t="s">
        <v>239</v>
      </c>
      <c r="G18" s="66">
        <v>0.77</v>
      </c>
      <c r="H18" t="s">
        <v>104</v>
      </c>
      <c r="I18" s="67">
        <v>0</v>
      </c>
      <c r="J18" s="67">
        <v>1.6000000000000001E-3</v>
      </c>
      <c r="K18" s="66">
        <v>671007</v>
      </c>
      <c r="L18" s="66">
        <v>99.88</v>
      </c>
      <c r="M18" s="66">
        <v>0</v>
      </c>
      <c r="N18" s="66">
        <v>670.20179159999998</v>
      </c>
      <c r="O18" s="67">
        <v>1E-4</v>
      </c>
      <c r="P18" s="67">
        <v>1</v>
      </c>
      <c r="Q18" s="67">
        <v>9.7999999999999997E-3</v>
      </c>
    </row>
    <row r="19" spans="1:17">
      <c r="A19" s="68" t="s">
        <v>240</v>
      </c>
      <c r="B19" s="14"/>
      <c r="C19" s="14"/>
      <c r="G19" s="70">
        <v>0</v>
      </c>
      <c r="J19" s="69">
        <v>0</v>
      </c>
      <c r="K19" s="70">
        <v>0</v>
      </c>
      <c r="M19" s="70">
        <v>0</v>
      </c>
      <c r="N19" s="70">
        <v>0</v>
      </c>
      <c r="P19" s="69">
        <v>0</v>
      </c>
      <c r="Q19" s="69">
        <v>0</v>
      </c>
    </row>
    <row r="20" spans="1:17">
      <c r="A20" t="s">
        <v>225</v>
      </c>
      <c r="B20" t="s">
        <v>225</v>
      </c>
      <c r="C20" s="14"/>
      <c r="D20" t="s">
        <v>225</v>
      </c>
      <c r="G20" s="66">
        <v>0</v>
      </c>
      <c r="H20" t="s">
        <v>225</v>
      </c>
      <c r="I20" s="67">
        <v>0</v>
      </c>
      <c r="J20" s="67">
        <v>0</v>
      </c>
      <c r="K20" s="66">
        <v>0</v>
      </c>
      <c r="L20" s="66">
        <v>0</v>
      </c>
      <c r="N20" s="66">
        <v>0</v>
      </c>
      <c r="O20" s="67">
        <v>0</v>
      </c>
      <c r="P20" s="67">
        <v>0</v>
      </c>
      <c r="Q20" s="67">
        <v>0</v>
      </c>
    </row>
    <row r="21" spans="1:17">
      <c r="A21" s="68" t="s">
        <v>241</v>
      </c>
      <c r="B21" s="14"/>
      <c r="C21" s="14"/>
      <c r="G21" s="70">
        <v>0</v>
      </c>
      <c r="J21" s="69">
        <v>0</v>
      </c>
      <c r="K21" s="70">
        <v>0</v>
      </c>
      <c r="M21" s="70">
        <v>0</v>
      </c>
      <c r="N21" s="70">
        <v>0</v>
      </c>
      <c r="P21" s="69">
        <v>0</v>
      </c>
      <c r="Q21" s="69">
        <v>0</v>
      </c>
    </row>
    <row r="22" spans="1:17">
      <c r="A22" t="s">
        <v>225</v>
      </c>
      <c r="B22" t="s">
        <v>225</v>
      </c>
      <c r="C22" s="14"/>
      <c r="D22" t="s">
        <v>225</v>
      </c>
      <c r="G22" s="66">
        <v>0</v>
      </c>
      <c r="H22" t="s">
        <v>225</v>
      </c>
      <c r="I22" s="67">
        <v>0</v>
      </c>
      <c r="J22" s="67">
        <v>0</v>
      </c>
      <c r="K22" s="66">
        <v>0</v>
      </c>
      <c r="L22" s="66">
        <v>0</v>
      </c>
      <c r="N22" s="66">
        <v>0</v>
      </c>
      <c r="O22" s="67">
        <v>0</v>
      </c>
      <c r="P22" s="67">
        <v>0</v>
      </c>
      <c r="Q22" s="67">
        <v>0</v>
      </c>
    </row>
    <row r="23" spans="1:17">
      <c r="A23" s="68" t="s">
        <v>242</v>
      </c>
      <c r="B23" s="14"/>
      <c r="C23" s="14"/>
      <c r="G23" s="70">
        <v>0</v>
      </c>
      <c r="J23" s="69">
        <v>0</v>
      </c>
      <c r="K23" s="70">
        <v>0</v>
      </c>
      <c r="M23" s="70">
        <v>0</v>
      </c>
      <c r="N23" s="70">
        <v>0</v>
      </c>
      <c r="P23" s="69">
        <v>0</v>
      </c>
      <c r="Q23" s="69">
        <v>0</v>
      </c>
    </row>
    <row r="24" spans="1:17">
      <c r="A24" t="s">
        <v>225</v>
      </c>
      <c r="B24" t="s">
        <v>225</v>
      </c>
      <c r="C24" s="14"/>
      <c r="D24" t="s">
        <v>225</v>
      </c>
      <c r="G24" s="66">
        <v>0</v>
      </c>
      <c r="H24" t="s">
        <v>225</v>
      </c>
      <c r="I24" s="67">
        <v>0</v>
      </c>
      <c r="J24" s="67">
        <v>0</v>
      </c>
      <c r="K24" s="66">
        <v>0</v>
      </c>
      <c r="L24" s="66">
        <v>0</v>
      </c>
      <c r="N24" s="66">
        <v>0</v>
      </c>
      <c r="O24" s="67">
        <v>0</v>
      </c>
      <c r="P24" s="67">
        <v>0</v>
      </c>
      <c r="Q24" s="67">
        <v>0</v>
      </c>
    </row>
    <row r="25" spans="1:17">
      <c r="A25" s="68" t="s">
        <v>230</v>
      </c>
      <c r="B25" s="14"/>
      <c r="C25" s="14"/>
      <c r="G25" s="70">
        <v>0</v>
      </c>
      <c r="J25" s="69">
        <v>0</v>
      </c>
      <c r="K25" s="70">
        <v>0</v>
      </c>
      <c r="M25" s="70">
        <v>0</v>
      </c>
      <c r="N25" s="70">
        <v>0</v>
      </c>
      <c r="P25" s="69">
        <v>0</v>
      </c>
      <c r="Q25" s="69">
        <v>0</v>
      </c>
    </row>
    <row r="26" spans="1:17">
      <c r="A26" s="68" t="s">
        <v>243</v>
      </c>
      <c r="B26" s="14"/>
      <c r="C26" s="14"/>
      <c r="G26" s="70">
        <v>0</v>
      </c>
      <c r="J26" s="69">
        <v>0</v>
      </c>
      <c r="K26" s="70">
        <v>0</v>
      </c>
      <c r="M26" s="70">
        <v>0</v>
      </c>
      <c r="N26" s="70">
        <v>0</v>
      </c>
      <c r="P26" s="69">
        <v>0</v>
      </c>
      <c r="Q26" s="69">
        <v>0</v>
      </c>
    </row>
    <row r="27" spans="1:17">
      <c r="A27" t="s">
        <v>225</v>
      </c>
      <c r="B27" t="s">
        <v>225</v>
      </c>
      <c r="C27" s="14"/>
      <c r="D27" t="s">
        <v>225</v>
      </c>
      <c r="G27" s="66">
        <v>0</v>
      </c>
      <c r="H27" t="s">
        <v>225</v>
      </c>
      <c r="I27" s="67">
        <v>0</v>
      </c>
      <c r="J27" s="67">
        <v>0</v>
      </c>
      <c r="K27" s="66">
        <v>0</v>
      </c>
      <c r="L27" s="66">
        <v>0</v>
      </c>
      <c r="N27" s="66">
        <v>0</v>
      </c>
      <c r="O27" s="67">
        <v>0</v>
      </c>
      <c r="P27" s="67">
        <v>0</v>
      </c>
      <c r="Q27" s="67">
        <v>0</v>
      </c>
    </row>
    <row r="28" spans="1:17">
      <c r="A28" s="68" t="s">
        <v>244</v>
      </c>
      <c r="B28" s="14"/>
      <c r="C28" s="14"/>
      <c r="G28" s="70">
        <v>0</v>
      </c>
      <c r="J28" s="69">
        <v>0</v>
      </c>
      <c r="K28" s="70">
        <v>0</v>
      </c>
      <c r="M28" s="70">
        <v>0</v>
      </c>
      <c r="N28" s="70">
        <v>0</v>
      </c>
      <c r="P28" s="69">
        <v>0</v>
      </c>
      <c r="Q28" s="69">
        <v>0</v>
      </c>
    </row>
    <row r="29" spans="1:17">
      <c r="A29" t="s">
        <v>225</v>
      </c>
      <c r="B29" t="s">
        <v>225</v>
      </c>
      <c r="C29" s="14"/>
      <c r="D29" t="s">
        <v>225</v>
      </c>
      <c r="G29" s="66">
        <v>0</v>
      </c>
      <c r="H29" t="s">
        <v>225</v>
      </c>
      <c r="I29" s="67">
        <v>0</v>
      </c>
      <c r="J29" s="67">
        <v>0</v>
      </c>
      <c r="K29" s="66">
        <v>0</v>
      </c>
      <c r="L29" s="66">
        <v>0</v>
      </c>
      <c r="N29" s="66">
        <v>0</v>
      </c>
      <c r="O29" s="67">
        <v>0</v>
      </c>
      <c r="P29" s="67">
        <v>0</v>
      </c>
      <c r="Q29" s="67">
        <v>0</v>
      </c>
    </row>
    <row r="30" spans="1:17">
      <c r="A30" s="84" t="s">
        <v>245</v>
      </c>
      <c r="B30" s="14"/>
      <c r="C30" s="14"/>
    </row>
    <row r="31" spans="1:17">
      <c r="A31" s="84" t="s">
        <v>246</v>
      </c>
      <c r="B31" s="14"/>
      <c r="C31" s="14"/>
    </row>
    <row r="32" spans="1:17">
      <c r="A32" s="84" t="s">
        <v>247</v>
      </c>
      <c r="B32" s="14"/>
      <c r="C32" s="14"/>
    </row>
    <row r="33" spans="1:3">
      <c r="A33" s="84" t="s">
        <v>248</v>
      </c>
      <c r="B33" s="14"/>
      <c r="C33" s="14"/>
    </row>
    <row r="34" spans="1:3" hidden="1"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>
      <c r="B860" s="14"/>
      <c r="C860" s="14"/>
    </row>
  </sheetData>
  <dataValidations count="1">
    <dataValidation allowBlank="1" showInputMessage="1" showErrorMessage="1" sqref="N1:XFD1048576 M1:M7 M11:M1048576 M9 A1:L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topLeftCell="J13" workbookViewId="0">
      <selection activeCell="P13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195</v>
      </c>
    </row>
    <row r="2" spans="1:22">
      <c r="A2" s="2" t="s">
        <v>1</v>
      </c>
      <c r="B2" t="s">
        <v>196</v>
      </c>
    </row>
    <row r="3" spans="1:22">
      <c r="A3" s="2" t="s">
        <v>2</v>
      </c>
      <c r="B3" t="s">
        <v>197</v>
      </c>
    </row>
    <row r="4" spans="1:22">
      <c r="A4" s="2" t="s">
        <v>3</v>
      </c>
      <c r="B4" t="s">
        <v>198</v>
      </c>
    </row>
    <row r="5" spans="1:22">
      <c r="A5" s="63" t="s">
        <v>199</v>
      </c>
      <c r="B5" t="s">
        <v>200</v>
      </c>
    </row>
    <row r="6" spans="1:22" ht="26.25" customHeight="1">
      <c r="A6" s="98" t="s">
        <v>181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</row>
    <row r="7" spans="1:22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189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22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2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30"/>
    </row>
    <row r="10" spans="1:22" s="20" customFormat="1" ht="18" customHeight="1">
      <c r="A10" s="21" t="s">
        <v>182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22">
      <c r="A11" s="68" t="s">
        <v>203</v>
      </c>
      <c r="D11" s="13"/>
      <c r="E11" s="13"/>
      <c r="F11" s="13"/>
      <c r="G11" s="70">
        <v>0</v>
      </c>
      <c r="H11" s="13"/>
      <c r="I11" s="13"/>
      <c r="J11" s="13"/>
      <c r="K11" s="70">
        <v>0</v>
      </c>
      <c r="L11" s="70">
        <v>0</v>
      </c>
      <c r="M11" s="13"/>
      <c r="N11" s="69">
        <v>0</v>
      </c>
      <c r="O11" s="69">
        <v>0</v>
      </c>
      <c r="P11" s="13"/>
      <c r="Q11" s="13"/>
      <c r="R11" s="13"/>
      <c r="S11" s="13"/>
      <c r="T11" s="13"/>
      <c r="U11" s="13"/>
      <c r="V11" s="13"/>
    </row>
    <row r="12" spans="1:22">
      <c r="A12" s="68" t="s">
        <v>853</v>
      </c>
      <c r="D12" s="13"/>
      <c r="E12" s="13"/>
      <c r="F12" s="13"/>
      <c r="G12" s="70">
        <v>0</v>
      </c>
      <c r="H12" s="13"/>
      <c r="I12" s="13"/>
      <c r="J12" s="13"/>
      <c r="K12" s="70">
        <v>0</v>
      </c>
      <c r="L12" s="70">
        <v>0</v>
      </c>
      <c r="M12" s="13"/>
      <c r="N12" s="69">
        <v>0</v>
      </c>
      <c r="O12" s="69">
        <v>0</v>
      </c>
      <c r="P12" s="13"/>
      <c r="Q12" s="13"/>
      <c r="R12" s="13"/>
      <c r="S12" s="13"/>
      <c r="T12" s="13"/>
      <c r="U12" s="13"/>
      <c r="V12" s="13"/>
    </row>
    <row r="13" spans="1:22">
      <c r="A13" t="s">
        <v>225</v>
      </c>
      <c r="B13" t="s">
        <v>225</v>
      </c>
      <c r="C13" t="s">
        <v>225</v>
      </c>
      <c r="D13" t="s">
        <v>225</v>
      </c>
      <c r="E13" s="13"/>
      <c r="F13" s="13"/>
      <c r="G13" s="66">
        <v>0</v>
      </c>
      <c r="H13" t="s">
        <v>225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  <c r="P13" s="13"/>
      <c r="Q13" s="13"/>
      <c r="R13" s="13"/>
      <c r="S13" s="13"/>
      <c r="T13" s="13"/>
      <c r="U13" s="13"/>
      <c r="V13" s="13"/>
    </row>
    <row r="14" spans="1:22">
      <c r="A14" s="68" t="s">
        <v>854</v>
      </c>
      <c r="D14" s="13"/>
      <c r="E14" s="13"/>
      <c r="F14" s="13"/>
      <c r="G14" s="70">
        <v>0</v>
      </c>
      <c r="H14" s="13"/>
      <c r="I14" s="13"/>
      <c r="J14" s="13"/>
      <c r="K14" s="70">
        <v>0</v>
      </c>
      <c r="L14" s="70">
        <v>0</v>
      </c>
      <c r="M14" s="13"/>
      <c r="N14" s="69">
        <v>0</v>
      </c>
      <c r="O14" s="69">
        <v>0</v>
      </c>
      <c r="P14" s="13"/>
      <c r="Q14" s="13"/>
      <c r="R14" s="13"/>
      <c r="S14" s="13"/>
      <c r="T14" s="13"/>
      <c r="U14" s="13"/>
      <c r="V14" s="13"/>
    </row>
    <row r="15" spans="1:22">
      <c r="A15" t="s">
        <v>225</v>
      </c>
      <c r="B15" t="s">
        <v>225</v>
      </c>
      <c r="C15" t="s">
        <v>225</v>
      </c>
      <c r="D15" t="s">
        <v>225</v>
      </c>
      <c r="E15" s="13"/>
      <c r="F15" s="13"/>
      <c r="G15" s="66">
        <v>0</v>
      </c>
      <c r="H15" t="s">
        <v>225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  <c r="P15" s="13"/>
      <c r="Q15" s="13"/>
      <c r="R15" s="13"/>
      <c r="S15" s="13"/>
      <c r="T15" s="13"/>
      <c r="U15" s="13"/>
      <c r="V15" s="13"/>
    </row>
    <row r="16" spans="1:22">
      <c r="A16" s="68" t="s">
        <v>250</v>
      </c>
      <c r="D16" s="13"/>
      <c r="E16" s="13"/>
      <c r="F16" s="13"/>
      <c r="G16" s="70">
        <v>0</v>
      </c>
      <c r="H16" s="13"/>
      <c r="I16" s="13"/>
      <c r="J16" s="13"/>
      <c r="K16" s="70">
        <v>0</v>
      </c>
      <c r="L16" s="70">
        <v>0</v>
      </c>
      <c r="M16" s="13"/>
      <c r="N16" s="69">
        <v>0</v>
      </c>
      <c r="O16" s="69">
        <v>0</v>
      </c>
      <c r="P16" s="13"/>
      <c r="Q16" s="13"/>
      <c r="R16" s="13"/>
      <c r="S16" s="13"/>
      <c r="T16" s="13"/>
      <c r="U16" s="13"/>
      <c r="V16" s="13"/>
    </row>
    <row r="17" spans="1:22">
      <c r="A17" t="s">
        <v>225</v>
      </c>
      <c r="B17" t="s">
        <v>225</v>
      </c>
      <c r="C17" t="s">
        <v>225</v>
      </c>
      <c r="D17" t="s">
        <v>225</v>
      </c>
      <c r="E17" s="13"/>
      <c r="F17" s="13"/>
      <c r="G17" s="66">
        <v>0</v>
      </c>
      <c r="H17" t="s">
        <v>225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  <c r="P17" s="13"/>
      <c r="Q17" s="13"/>
      <c r="R17" s="13"/>
      <c r="S17" s="13"/>
      <c r="T17" s="13"/>
      <c r="U17" s="13"/>
      <c r="V17" s="13"/>
    </row>
    <row r="18" spans="1:22">
      <c r="A18" s="68" t="s">
        <v>437</v>
      </c>
      <c r="D18" s="13"/>
      <c r="E18" s="13"/>
      <c r="F18" s="13"/>
      <c r="G18" s="70">
        <v>0</v>
      </c>
      <c r="H18" s="13"/>
      <c r="I18" s="13"/>
      <c r="J18" s="13"/>
      <c r="K18" s="70">
        <v>0</v>
      </c>
      <c r="L18" s="70">
        <v>0</v>
      </c>
      <c r="M18" s="13"/>
      <c r="N18" s="69">
        <v>0</v>
      </c>
      <c r="O18" s="69">
        <v>0</v>
      </c>
      <c r="P18" s="13"/>
      <c r="Q18" s="13"/>
      <c r="R18" s="13"/>
      <c r="S18" s="13"/>
      <c r="T18" s="13"/>
      <c r="U18" s="13"/>
      <c r="V18" s="13"/>
    </row>
    <row r="19" spans="1:22">
      <c r="A19" t="s">
        <v>225</v>
      </c>
      <c r="B19" t="s">
        <v>225</v>
      </c>
      <c r="C19" t="s">
        <v>225</v>
      </c>
      <c r="D19" t="s">
        <v>225</v>
      </c>
      <c r="E19" s="13"/>
      <c r="F19" s="13"/>
      <c r="G19" s="66">
        <v>0</v>
      </c>
      <c r="H19" t="s">
        <v>225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  <c r="P19" s="13"/>
      <c r="Q19" s="13"/>
      <c r="R19" s="13"/>
      <c r="S19" s="13"/>
      <c r="T19" s="13"/>
      <c r="U19" s="13"/>
      <c r="V19" s="13"/>
    </row>
    <row r="20" spans="1:22">
      <c r="A20" s="68" t="s">
        <v>230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22">
      <c r="A21" s="68" t="s">
        <v>251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22">
      <c r="A22" t="s">
        <v>225</v>
      </c>
      <c r="B22" t="s">
        <v>225</v>
      </c>
      <c r="C22" t="s">
        <v>225</v>
      </c>
      <c r="D22" t="s">
        <v>225</v>
      </c>
      <c r="G22" s="66">
        <v>0</v>
      </c>
      <c r="H22" t="s">
        <v>225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22">
      <c r="A23" s="68" t="s">
        <v>252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22">
      <c r="A24" t="s">
        <v>225</v>
      </c>
      <c r="B24" t="s">
        <v>225</v>
      </c>
      <c r="C24" t="s">
        <v>225</v>
      </c>
      <c r="D24" t="s">
        <v>225</v>
      </c>
      <c r="G24" s="66">
        <v>0</v>
      </c>
      <c r="H24" t="s">
        <v>225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22">
      <c r="A25" s="84" t="s">
        <v>232</v>
      </c>
      <c r="C25" s="14"/>
    </row>
    <row r="26" spans="1:22">
      <c r="A26" s="84" t="s">
        <v>245</v>
      </c>
      <c r="C26" s="14"/>
    </row>
    <row r="27" spans="1:22">
      <c r="A27" s="84" t="s">
        <v>246</v>
      </c>
      <c r="C27" s="14"/>
    </row>
    <row r="28" spans="1:22">
      <c r="A28" s="84" t="s">
        <v>247</v>
      </c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C373" s="14"/>
    </row>
    <row r="374" spans="1:3" hidden="1">
      <c r="A374" s="14"/>
      <c r="C374" s="14"/>
    </row>
    <row r="375" spans="1:3" hidden="1">
      <c r="A375" s="14"/>
      <c r="C375" s="14"/>
    </row>
    <row r="376" spans="1:3" hidden="1">
      <c r="A376" s="16"/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>
      <c r="C386" s="14"/>
    </row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O13" workbookViewId="0">
      <selection activeCell="U13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195</v>
      </c>
    </row>
    <row r="2" spans="1:67">
      <c r="A2" s="2" t="s">
        <v>1</v>
      </c>
      <c r="B2" t="s">
        <v>196</v>
      </c>
    </row>
    <row r="3" spans="1:67">
      <c r="A3" s="2" t="s">
        <v>2</v>
      </c>
      <c r="B3" t="s">
        <v>197</v>
      </c>
    </row>
    <row r="4" spans="1:67">
      <c r="A4" s="2" t="s">
        <v>3</v>
      </c>
      <c r="B4" t="s">
        <v>198</v>
      </c>
    </row>
    <row r="5" spans="1:67">
      <c r="A5" s="63" t="s">
        <v>199</v>
      </c>
      <c r="B5" t="s">
        <v>200</v>
      </c>
    </row>
    <row r="6" spans="1:67" ht="26.25" customHeight="1">
      <c r="A6" s="85" t="s">
        <v>68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  <c r="BO6" s="16"/>
    </row>
    <row r="7" spans="1:67" ht="26.25" customHeight="1">
      <c r="A7" s="85" t="s">
        <v>82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5"/>
      <c r="BJ7" s="16"/>
      <c r="BO7" s="16"/>
    </row>
    <row r="8" spans="1:67" s="16" customFormat="1" ht="20.25">
      <c r="A8" s="96" t="s">
        <v>48</v>
      </c>
      <c r="B8" s="43" t="s">
        <v>49</v>
      </c>
      <c r="C8" s="43" t="s">
        <v>70</v>
      </c>
      <c r="D8" s="43" t="s">
        <v>83</v>
      </c>
      <c r="E8" s="43" t="s">
        <v>50</v>
      </c>
      <c r="F8" s="43" t="s">
        <v>84</v>
      </c>
      <c r="G8" s="43" t="s">
        <v>51</v>
      </c>
      <c r="H8" s="43" t="s">
        <v>52</v>
      </c>
      <c r="I8" s="43" t="s">
        <v>71</v>
      </c>
      <c r="J8" s="43" t="s">
        <v>72</v>
      </c>
      <c r="K8" s="43" t="s">
        <v>53</v>
      </c>
      <c r="L8" s="43" t="s">
        <v>54</v>
      </c>
      <c r="M8" s="43" t="s">
        <v>55</v>
      </c>
      <c r="N8" s="43" t="s">
        <v>189</v>
      </c>
      <c r="O8" s="43" t="s">
        <v>190</v>
      </c>
      <c r="P8" s="92" t="s">
        <v>194</v>
      </c>
      <c r="Q8" s="43" t="s">
        <v>56</v>
      </c>
      <c r="R8" s="43" t="s">
        <v>73</v>
      </c>
      <c r="S8" s="43" t="s">
        <v>57</v>
      </c>
      <c r="T8" s="97" t="s">
        <v>185</v>
      </c>
      <c r="V8" s="14"/>
      <c r="AZ8" s="14"/>
      <c r="BJ8" s="14"/>
      <c r="BK8" s="14"/>
      <c r="BL8" s="14"/>
      <c r="BO8" s="20"/>
    </row>
    <row r="9" spans="1:67" s="16" customFormat="1" ht="20.25" customHeight="1">
      <c r="A9" s="31"/>
      <c r="B9" s="18"/>
      <c r="C9" s="18"/>
      <c r="D9" s="18"/>
      <c r="E9" s="18"/>
      <c r="F9" s="18"/>
      <c r="G9" s="18"/>
      <c r="H9" s="18"/>
      <c r="I9" s="18" t="s">
        <v>74</v>
      </c>
      <c r="J9" s="18" t="s">
        <v>75</v>
      </c>
      <c r="K9" s="18"/>
      <c r="L9" s="18" t="s">
        <v>7</v>
      </c>
      <c r="M9" s="18" t="s">
        <v>7</v>
      </c>
      <c r="N9" s="18" t="s">
        <v>186</v>
      </c>
      <c r="O9" s="18"/>
      <c r="P9" s="18" t="s">
        <v>187</v>
      </c>
      <c r="Q9" s="18" t="s">
        <v>6</v>
      </c>
      <c r="R9" s="18" t="s">
        <v>7</v>
      </c>
      <c r="S9" s="18" t="s">
        <v>7</v>
      </c>
      <c r="T9" s="32" t="s">
        <v>7</v>
      </c>
      <c r="BJ9" s="14"/>
      <c r="BL9" s="14"/>
      <c r="BO9" s="20"/>
    </row>
    <row r="10" spans="1:67" s="20" customFormat="1" ht="18" customHeight="1">
      <c r="A10" s="33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85</v>
      </c>
      <c r="R10" s="7" t="s">
        <v>86</v>
      </c>
      <c r="S10" s="22" t="s">
        <v>87</v>
      </c>
      <c r="T10" s="34" t="s">
        <v>188</v>
      </c>
      <c r="U10" s="30"/>
      <c r="BJ10" s="14"/>
      <c r="BK10" s="16"/>
      <c r="BL10" s="14"/>
      <c r="BO10" s="14"/>
    </row>
    <row r="11" spans="1:67" s="20" customFormat="1" ht="18" customHeight="1" thickBot="1">
      <c r="A11" s="35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4">
        <v>0</v>
      </c>
      <c r="O11" s="28"/>
      <c r="P11" s="64">
        <v>0</v>
      </c>
      <c r="Q11" s="64">
        <v>0</v>
      </c>
      <c r="R11" s="7"/>
      <c r="S11" s="65">
        <v>0</v>
      </c>
      <c r="T11" s="65">
        <v>0</v>
      </c>
      <c r="U11" s="30"/>
      <c r="BJ11" s="14"/>
      <c r="BK11" s="16"/>
      <c r="BL11" s="14"/>
      <c r="BO11" s="14"/>
    </row>
    <row r="12" spans="1:67">
      <c r="A12" s="68" t="s">
        <v>203</v>
      </c>
      <c r="B12" s="14"/>
      <c r="C12" s="14"/>
      <c r="D12" s="14"/>
      <c r="E12" s="14"/>
      <c r="F12" s="14"/>
      <c r="J12" s="70">
        <v>0</v>
      </c>
      <c r="M12" s="69">
        <v>0</v>
      </c>
      <c r="N12" s="70">
        <v>0</v>
      </c>
      <c r="P12" s="70">
        <v>0</v>
      </c>
      <c r="Q12" s="70">
        <v>0</v>
      </c>
      <c r="S12" s="69">
        <v>0</v>
      </c>
      <c r="T12" s="69">
        <v>0</v>
      </c>
    </row>
    <row r="13" spans="1:67">
      <c r="A13" s="68" t="s">
        <v>249</v>
      </c>
      <c r="B13" s="14"/>
      <c r="C13" s="14"/>
      <c r="D13" s="14"/>
      <c r="E13" s="14"/>
      <c r="F13" s="14"/>
      <c r="J13" s="70">
        <v>0</v>
      </c>
      <c r="M13" s="69">
        <v>0</v>
      </c>
      <c r="N13" s="70">
        <v>0</v>
      </c>
      <c r="P13" s="70">
        <v>0</v>
      </c>
      <c r="Q13" s="70">
        <v>0</v>
      </c>
      <c r="S13" s="69">
        <v>0</v>
      </c>
      <c r="T13" s="69">
        <v>0</v>
      </c>
    </row>
    <row r="14" spans="1:67">
      <c r="A14" t="s">
        <v>225</v>
      </c>
      <c r="B14" t="s">
        <v>225</v>
      </c>
      <c r="C14" s="14"/>
      <c r="D14" s="14"/>
      <c r="E14" s="14"/>
      <c r="F14" t="s">
        <v>225</v>
      </c>
      <c r="G14" t="s">
        <v>225</v>
      </c>
      <c r="J14" s="66">
        <v>0</v>
      </c>
      <c r="K14" t="s">
        <v>225</v>
      </c>
      <c r="L14" s="67">
        <v>0</v>
      </c>
      <c r="M14" s="67">
        <v>0</v>
      </c>
      <c r="N14" s="66">
        <v>0</v>
      </c>
      <c r="O14" s="66">
        <v>0</v>
      </c>
      <c r="Q14" s="66">
        <v>0</v>
      </c>
      <c r="R14" s="67">
        <v>0</v>
      </c>
      <c r="S14" s="67">
        <v>0</v>
      </c>
      <c r="T14" s="67">
        <v>0</v>
      </c>
    </row>
    <row r="15" spans="1:67">
      <c r="A15" s="68" t="s">
        <v>235</v>
      </c>
      <c r="B15" s="14"/>
      <c r="C15" s="14"/>
      <c r="D15" s="14"/>
      <c r="E15" s="14"/>
      <c r="F15" s="14"/>
      <c r="J15" s="70">
        <v>0</v>
      </c>
      <c r="M15" s="69">
        <v>0</v>
      </c>
      <c r="N15" s="70">
        <v>0</v>
      </c>
      <c r="P15" s="70">
        <v>0</v>
      </c>
      <c r="Q15" s="70">
        <v>0</v>
      </c>
      <c r="S15" s="69">
        <v>0</v>
      </c>
      <c r="T15" s="69">
        <v>0</v>
      </c>
    </row>
    <row r="16" spans="1:67">
      <c r="A16" t="s">
        <v>225</v>
      </c>
      <c r="B16" t="s">
        <v>225</v>
      </c>
      <c r="C16" s="14"/>
      <c r="D16" s="14"/>
      <c r="E16" s="14"/>
      <c r="F16" t="s">
        <v>225</v>
      </c>
      <c r="G16" t="s">
        <v>225</v>
      </c>
      <c r="J16" s="66">
        <v>0</v>
      </c>
      <c r="K16" t="s">
        <v>225</v>
      </c>
      <c r="L16" s="67">
        <v>0</v>
      </c>
      <c r="M16" s="67">
        <v>0</v>
      </c>
      <c r="N16" s="66">
        <v>0</v>
      </c>
      <c r="O16" s="66">
        <v>0</v>
      </c>
      <c r="Q16" s="66">
        <v>0</v>
      </c>
      <c r="R16" s="67">
        <v>0</v>
      </c>
      <c r="S16" s="67">
        <v>0</v>
      </c>
      <c r="T16" s="67">
        <v>0</v>
      </c>
    </row>
    <row r="17" spans="1:20">
      <c r="A17" s="68" t="s">
        <v>250</v>
      </c>
      <c r="B17" s="14"/>
      <c r="C17" s="14"/>
      <c r="D17" s="14"/>
      <c r="E17" s="14"/>
      <c r="F17" s="14"/>
      <c r="J17" s="70">
        <v>0</v>
      </c>
      <c r="M17" s="69">
        <v>0</v>
      </c>
      <c r="N17" s="70">
        <v>0</v>
      </c>
      <c r="P17" s="70">
        <v>0</v>
      </c>
      <c r="Q17" s="70">
        <v>0</v>
      </c>
      <c r="S17" s="69">
        <v>0</v>
      </c>
      <c r="T17" s="69">
        <v>0</v>
      </c>
    </row>
    <row r="18" spans="1:20">
      <c r="A18" t="s">
        <v>225</v>
      </c>
      <c r="B18" t="s">
        <v>225</v>
      </c>
      <c r="C18" s="14"/>
      <c r="D18" s="14"/>
      <c r="E18" s="14"/>
      <c r="F18" t="s">
        <v>225</v>
      </c>
      <c r="G18" t="s">
        <v>225</v>
      </c>
      <c r="J18" s="66">
        <v>0</v>
      </c>
      <c r="K18" t="s">
        <v>225</v>
      </c>
      <c r="L18" s="67">
        <v>0</v>
      </c>
      <c r="M18" s="67">
        <v>0</v>
      </c>
      <c r="N18" s="66">
        <v>0</v>
      </c>
      <c r="O18" s="66">
        <v>0</v>
      </c>
      <c r="Q18" s="66">
        <v>0</v>
      </c>
      <c r="R18" s="67">
        <v>0</v>
      </c>
      <c r="S18" s="67">
        <v>0</v>
      </c>
      <c r="T18" s="67">
        <v>0</v>
      </c>
    </row>
    <row r="19" spans="1:20">
      <c r="A19" s="68" t="s">
        <v>230</v>
      </c>
      <c r="B19" s="14"/>
      <c r="C19" s="14"/>
      <c r="D19" s="14"/>
      <c r="E19" s="14"/>
      <c r="F19" s="14"/>
      <c r="J19" s="70">
        <v>0</v>
      </c>
      <c r="M19" s="69">
        <v>0</v>
      </c>
      <c r="N19" s="70">
        <v>0</v>
      </c>
      <c r="P19" s="70">
        <v>0</v>
      </c>
      <c r="Q19" s="70">
        <v>0</v>
      </c>
      <c r="S19" s="69">
        <v>0</v>
      </c>
      <c r="T19" s="69">
        <v>0</v>
      </c>
    </row>
    <row r="20" spans="1:20">
      <c r="A20" s="68" t="s">
        <v>251</v>
      </c>
      <c r="B20" s="14"/>
      <c r="C20" s="14"/>
      <c r="D20" s="14"/>
      <c r="E20" s="14"/>
      <c r="F20" s="14"/>
      <c r="J20" s="70">
        <v>0</v>
      </c>
      <c r="M20" s="69">
        <v>0</v>
      </c>
      <c r="N20" s="70">
        <v>0</v>
      </c>
      <c r="P20" s="70">
        <v>0</v>
      </c>
      <c r="Q20" s="70">
        <v>0</v>
      </c>
      <c r="S20" s="69">
        <v>0</v>
      </c>
      <c r="T20" s="69">
        <v>0</v>
      </c>
    </row>
    <row r="21" spans="1:20">
      <c r="A21" t="s">
        <v>225</v>
      </c>
      <c r="B21" t="s">
        <v>225</v>
      </c>
      <c r="C21" s="14"/>
      <c r="D21" s="14"/>
      <c r="E21" s="14"/>
      <c r="F21" t="s">
        <v>225</v>
      </c>
      <c r="G21" t="s">
        <v>225</v>
      </c>
      <c r="J21" s="66">
        <v>0</v>
      </c>
      <c r="K21" t="s">
        <v>225</v>
      </c>
      <c r="L21" s="67">
        <v>0</v>
      </c>
      <c r="M21" s="67">
        <v>0</v>
      </c>
      <c r="N21" s="66">
        <v>0</v>
      </c>
      <c r="O21" s="66">
        <v>0</v>
      </c>
      <c r="Q21" s="66">
        <v>0</v>
      </c>
      <c r="R21" s="67">
        <v>0</v>
      </c>
      <c r="S21" s="67">
        <v>0</v>
      </c>
      <c r="T21" s="67">
        <v>0</v>
      </c>
    </row>
    <row r="22" spans="1:20">
      <c r="A22" s="68" t="s">
        <v>252</v>
      </c>
      <c r="B22" s="14"/>
      <c r="C22" s="14"/>
      <c r="D22" s="14"/>
      <c r="E22" s="14"/>
      <c r="F22" s="14"/>
      <c r="J22" s="70">
        <v>0</v>
      </c>
      <c r="M22" s="69">
        <v>0</v>
      </c>
      <c r="N22" s="70">
        <v>0</v>
      </c>
      <c r="P22" s="70">
        <v>0</v>
      </c>
      <c r="Q22" s="70">
        <v>0</v>
      </c>
      <c r="S22" s="69">
        <v>0</v>
      </c>
      <c r="T22" s="69">
        <v>0</v>
      </c>
    </row>
    <row r="23" spans="1:20">
      <c r="A23" t="s">
        <v>225</v>
      </c>
      <c r="B23" t="s">
        <v>225</v>
      </c>
      <c r="C23" s="14"/>
      <c r="D23" s="14"/>
      <c r="E23" s="14"/>
      <c r="F23" t="s">
        <v>225</v>
      </c>
      <c r="G23" t="s">
        <v>225</v>
      </c>
      <c r="J23" s="66">
        <v>0</v>
      </c>
      <c r="K23" t="s">
        <v>225</v>
      </c>
      <c r="L23" s="67">
        <v>0</v>
      </c>
      <c r="M23" s="67">
        <v>0</v>
      </c>
      <c r="N23" s="66">
        <v>0</v>
      </c>
      <c r="O23" s="66">
        <v>0</v>
      </c>
      <c r="Q23" s="66">
        <v>0</v>
      </c>
      <c r="R23" s="67">
        <v>0</v>
      </c>
      <c r="S23" s="67">
        <v>0</v>
      </c>
      <c r="T23" s="67">
        <v>0</v>
      </c>
    </row>
    <row r="24" spans="1:20">
      <c r="A24" s="84" t="s">
        <v>232</v>
      </c>
      <c r="B24" s="14"/>
      <c r="C24" s="14"/>
      <c r="D24" s="14"/>
      <c r="E24" s="14"/>
      <c r="F24" s="14"/>
    </row>
    <row r="25" spans="1:20">
      <c r="A25" s="84" t="s">
        <v>245</v>
      </c>
      <c r="B25" s="14"/>
      <c r="C25" s="14"/>
      <c r="D25" s="14"/>
      <c r="E25" s="14"/>
      <c r="F25" s="14"/>
    </row>
    <row r="26" spans="1:20">
      <c r="A26" s="84" t="s">
        <v>246</v>
      </c>
      <c r="B26" s="14"/>
      <c r="C26" s="14"/>
      <c r="D26" s="14"/>
      <c r="E26" s="14"/>
      <c r="F26" s="14"/>
    </row>
    <row r="27" spans="1:20">
      <c r="A27" s="84" t="s">
        <v>247</v>
      </c>
      <c r="B27" s="14"/>
      <c r="C27" s="14"/>
      <c r="D27" s="14"/>
      <c r="E27" s="14"/>
      <c r="F27" s="14"/>
    </row>
    <row r="28" spans="1:20">
      <c r="A28" s="84" t="s">
        <v>248</v>
      </c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4"/>
      <c r="B677" s="14"/>
      <c r="C677" s="14"/>
      <c r="D677" s="14"/>
      <c r="E677" s="14"/>
      <c r="F677" s="14"/>
    </row>
    <row r="678" spans="1:6" hidden="1">
      <c r="A678" s="16"/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B691" s="14"/>
      <c r="C691" s="14"/>
      <c r="D691" s="14"/>
      <c r="E691" s="14"/>
      <c r="F691" s="14"/>
    </row>
    <row r="692" spans="2:6" hidden="1">
      <c r="D692" s="14"/>
    </row>
  </sheetData>
  <dataValidations count="6">
    <dataValidation type="list" allowBlank="1" showInputMessage="1" showErrorMessage="1" sqref="F12:F684">
      <formula1>$BL$6:$BL$11</formula1>
    </dataValidation>
    <dataValidation type="list" allowBlank="1" showInputMessage="1" showErrorMessage="1" sqref="K12:K466">
      <formula1>$BO$6:$BO$11</formula1>
    </dataValidation>
    <dataValidation type="list" allowBlank="1" showInputMessage="1" showErrorMessage="1" sqref="D12:D183">
      <formula1>$BJ$6:$BJ$11</formula1>
    </dataValidation>
    <dataValidation type="list" allowBlank="1" showInputMessage="1" showErrorMessage="1" sqref="H12:H466">
      <formula1>$BN$6:$BN$9</formula1>
    </dataValidation>
    <dataValidation allowBlank="1" showInputMessage="1" showErrorMessage="1" sqref="P9"/>
    <dataValidation type="list" allowBlank="1" showInputMessage="1" showErrorMessage="1" sqref="D184:D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N61" zoomScale="90" zoomScaleNormal="90" workbookViewId="0">
      <selection activeCell="U61" sqref="U1:XFD1048576"/>
    </sheetView>
  </sheetViews>
  <sheetFormatPr defaultColWidth="0" defaultRowHeight="18" zeroHeight="1"/>
  <cols>
    <col min="1" max="1" width="38.42578125" style="13" customWidth="1"/>
    <col min="2" max="2" width="31.5703125" style="13" bestFit="1" customWidth="1"/>
    <col min="3" max="3" width="12.7109375" style="13" customWidth="1"/>
    <col min="4" max="4" width="11.7109375" style="13" customWidth="1"/>
    <col min="5" max="5" width="13.85546875" style="13" customWidth="1"/>
    <col min="6" max="6" width="30.7109375" style="14" bestFit="1" customWidth="1"/>
    <col min="7" max="7" width="10.7109375" style="14" customWidth="1"/>
    <col min="8" max="8" width="11" style="14" customWidth="1"/>
    <col min="9" max="9" width="15.140625" style="14" customWidth="1"/>
    <col min="10" max="10" width="10.7109375" style="14" customWidth="1"/>
    <col min="11" max="11" width="11.42578125" style="14" customWidth="1"/>
    <col min="12" max="12" width="14" style="14" customWidth="1"/>
    <col min="13" max="13" width="15.7109375" style="14" customWidth="1"/>
    <col min="14" max="14" width="14.7109375" style="14" customWidth="1"/>
    <col min="15" max="15" width="12.5703125" style="14" bestFit="1" customWidth="1"/>
    <col min="16" max="16" width="30.5703125" style="14" customWidth="1"/>
    <col min="17" max="17" width="14.7109375" style="14" customWidth="1"/>
    <col min="18" max="18" width="22.5703125" style="14" customWidth="1"/>
    <col min="19" max="19" width="26.7109375" style="14" customWidth="1"/>
    <col min="20" max="20" width="25.1406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195</v>
      </c>
    </row>
    <row r="2" spans="1:65">
      <c r="A2" s="2" t="s">
        <v>1</v>
      </c>
      <c r="B2" t="s">
        <v>196</v>
      </c>
    </row>
    <row r="3" spans="1:65">
      <c r="A3" s="2" t="s">
        <v>2</v>
      </c>
      <c r="B3" t="s">
        <v>197</v>
      </c>
    </row>
    <row r="4" spans="1:65">
      <c r="A4" s="2" t="s">
        <v>3</v>
      </c>
      <c r="B4" t="s">
        <v>198</v>
      </c>
    </row>
    <row r="5" spans="1:65">
      <c r="A5" s="63" t="s">
        <v>199</v>
      </c>
      <c r="B5" t="s">
        <v>200</v>
      </c>
    </row>
    <row r="6" spans="1:65" ht="26.25" customHeight="1">
      <c r="A6" s="98" t="s">
        <v>68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100"/>
    </row>
    <row r="7" spans="1:65" ht="26.25" customHeight="1">
      <c r="A7" s="98" t="s">
        <v>89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100"/>
      <c r="BM7" s="16"/>
    </row>
    <row r="8" spans="1:65" s="16" customFormat="1">
      <c r="A8" s="40" t="s">
        <v>48</v>
      </c>
      <c r="B8" s="41" t="s">
        <v>49</v>
      </c>
      <c r="C8" s="41" t="s">
        <v>70</v>
      </c>
      <c r="D8" s="41" t="s">
        <v>83</v>
      </c>
      <c r="E8" s="41" t="s">
        <v>50</v>
      </c>
      <c r="F8" s="41" t="s">
        <v>84</v>
      </c>
      <c r="G8" s="41" t="s">
        <v>51</v>
      </c>
      <c r="H8" s="41" t="s">
        <v>52</v>
      </c>
      <c r="I8" s="41" t="s">
        <v>71</v>
      </c>
      <c r="J8" s="41" t="s">
        <v>72</v>
      </c>
      <c r="K8" s="41" t="s">
        <v>53</v>
      </c>
      <c r="L8" s="41" t="s">
        <v>54</v>
      </c>
      <c r="M8" s="41" t="s">
        <v>55</v>
      </c>
      <c r="N8" s="43" t="s">
        <v>189</v>
      </c>
      <c r="O8" s="41" t="s">
        <v>190</v>
      </c>
      <c r="P8" s="92" t="s">
        <v>194</v>
      </c>
      <c r="Q8" s="41" t="s">
        <v>56</v>
      </c>
      <c r="R8" s="43" t="s">
        <v>73</v>
      </c>
      <c r="S8" s="41" t="s">
        <v>57</v>
      </c>
      <c r="T8" s="41" t="s">
        <v>185</v>
      </c>
      <c r="V8" s="14"/>
      <c r="BI8" s="14"/>
      <c r="BJ8" s="14"/>
    </row>
    <row r="9" spans="1:65" s="16" customFormat="1" ht="20.25">
      <c r="A9" s="17"/>
      <c r="B9" s="18"/>
      <c r="C9" s="18"/>
      <c r="D9" s="18"/>
      <c r="E9" s="18"/>
      <c r="F9" s="18"/>
      <c r="G9" s="26"/>
      <c r="H9" s="26"/>
      <c r="I9" s="26" t="s">
        <v>74</v>
      </c>
      <c r="J9" s="26" t="s">
        <v>75</v>
      </c>
      <c r="K9" s="26"/>
      <c r="L9" s="26" t="s">
        <v>7</v>
      </c>
      <c r="M9" s="26" t="s">
        <v>7</v>
      </c>
      <c r="N9" s="26" t="s">
        <v>186</v>
      </c>
      <c r="O9" s="26"/>
      <c r="P9" s="18" t="s">
        <v>187</v>
      </c>
      <c r="Q9" s="26" t="s">
        <v>6</v>
      </c>
      <c r="R9" s="18" t="s">
        <v>7</v>
      </c>
      <c r="S9" s="36" t="s">
        <v>7</v>
      </c>
      <c r="T9" s="36" t="s">
        <v>7</v>
      </c>
      <c r="BH9" s="14"/>
      <c r="BI9" s="14"/>
      <c r="BJ9" s="14"/>
      <c r="BM9" s="20"/>
    </row>
    <row r="10" spans="1:65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8" t="s">
        <v>79</v>
      </c>
      <c r="P10" s="7" t="s">
        <v>80</v>
      </c>
      <c r="Q10" s="7" t="s">
        <v>85</v>
      </c>
      <c r="R10" s="7" t="s">
        <v>86</v>
      </c>
      <c r="S10" s="7" t="s">
        <v>87</v>
      </c>
      <c r="T10" s="29" t="s">
        <v>188</v>
      </c>
      <c r="U10" s="30"/>
      <c r="BH10" s="14"/>
      <c r="BI10" s="16"/>
      <c r="BJ10" s="14"/>
    </row>
    <row r="11" spans="1:65" s="20" customFormat="1" ht="18" customHeight="1">
      <c r="A11" s="21" t="s">
        <v>90</v>
      </c>
      <c r="B11" s="7"/>
      <c r="C11" s="7"/>
      <c r="D11" s="7"/>
      <c r="E11" s="7"/>
      <c r="F11" s="7"/>
      <c r="G11" s="7"/>
      <c r="H11" s="7"/>
      <c r="I11" s="7"/>
      <c r="J11" s="64">
        <v>3.28</v>
      </c>
      <c r="K11" s="7"/>
      <c r="L11" s="7"/>
      <c r="M11" s="65">
        <v>-2.63E-2</v>
      </c>
      <c r="N11" s="64">
        <v>5428134.5599999996</v>
      </c>
      <c r="O11" s="28"/>
      <c r="P11" s="64">
        <v>32.135325000000002</v>
      </c>
      <c r="Q11" s="64">
        <v>7106.7859016922002</v>
      </c>
      <c r="R11" s="7"/>
      <c r="S11" s="65">
        <v>1</v>
      </c>
      <c r="T11" s="65">
        <v>0.1037</v>
      </c>
      <c r="U11" s="30"/>
      <c r="BH11" s="14"/>
      <c r="BI11" s="16"/>
      <c r="BJ11" s="14"/>
      <c r="BM11" s="14"/>
    </row>
    <row r="12" spans="1:65">
      <c r="A12" s="68" t="s">
        <v>203</v>
      </c>
      <c r="B12" s="14"/>
      <c r="C12" s="14"/>
      <c r="D12" s="14"/>
      <c r="E12" s="14"/>
      <c r="J12" s="70">
        <v>3.16</v>
      </c>
      <c r="M12" s="69">
        <v>-4.0599999999999997E-2</v>
      </c>
      <c r="N12" s="70">
        <v>5110134.5599999996</v>
      </c>
      <c r="P12" s="70">
        <v>24.988520000000001</v>
      </c>
      <c r="Q12" s="70">
        <v>5919.709364409</v>
      </c>
      <c r="S12" s="69">
        <v>0.83299999999999996</v>
      </c>
      <c r="T12" s="69">
        <v>8.6300000000000002E-2</v>
      </c>
    </row>
    <row r="13" spans="1:65">
      <c r="A13" s="68" t="s">
        <v>249</v>
      </c>
      <c r="B13" s="14"/>
      <c r="C13" s="14"/>
      <c r="D13" s="14"/>
      <c r="E13" s="14"/>
      <c r="J13" s="70">
        <v>3.17</v>
      </c>
      <c r="M13" s="69">
        <v>-0.12659999999999999</v>
      </c>
      <c r="N13" s="70">
        <v>1897323.61</v>
      </c>
      <c r="P13" s="70">
        <v>11.47109</v>
      </c>
      <c r="Q13" s="70">
        <v>2618.613761479</v>
      </c>
      <c r="S13" s="69">
        <v>0.36849999999999999</v>
      </c>
      <c r="T13" s="69">
        <v>3.8199999999999998E-2</v>
      </c>
    </row>
    <row r="14" spans="1:65">
      <c r="A14" t="s">
        <v>253</v>
      </c>
      <c r="B14" t="s">
        <v>254</v>
      </c>
      <c r="C14" t="s">
        <v>102</v>
      </c>
      <c r="D14" t="s">
        <v>125</v>
      </c>
      <c r="E14" t="s">
        <v>255</v>
      </c>
      <c r="F14" t="s">
        <v>256</v>
      </c>
      <c r="G14" t="s">
        <v>257</v>
      </c>
      <c r="H14" t="s">
        <v>152</v>
      </c>
      <c r="I14" t="s">
        <v>258</v>
      </c>
      <c r="J14" s="66">
        <v>5.76</v>
      </c>
      <c r="K14" t="s">
        <v>104</v>
      </c>
      <c r="L14" s="67">
        <v>8.3000000000000001E-3</v>
      </c>
      <c r="M14" s="67">
        <v>-3.8E-3</v>
      </c>
      <c r="N14" s="66">
        <v>120509</v>
      </c>
      <c r="O14" s="66">
        <v>109.24</v>
      </c>
      <c r="P14" s="66">
        <v>0</v>
      </c>
      <c r="Q14" s="66">
        <v>131.64403160000001</v>
      </c>
      <c r="R14" s="67">
        <v>1E-4</v>
      </c>
      <c r="S14" s="67">
        <v>1.8499999999999999E-2</v>
      </c>
      <c r="T14" s="67">
        <v>1.9E-3</v>
      </c>
    </row>
    <row r="15" spans="1:65">
      <c r="A15" t="s">
        <v>259</v>
      </c>
      <c r="B15" t="s">
        <v>260</v>
      </c>
      <c r="C15" t="s">
        <v>102</v>
      </c>
      <c r="D15" t="s">
        <v>125</v>
      </c>
      <c r="E15" t="s">
        <v>261</v>
      </c>
      <c r="F15" t="s">
        <v>256</v>
      </c>
      <c r="G15" t="s">
        <v>262</v>
      </c>
      <c r="H15" t="s">
        <v>209</v>
      </c>
      <c r="I15" t="s">
        <v>263</v>
      </c>
      <c r="J15" s="66">
        <v>6.48</v>
      </c>
      <c r="K15" t="s">
        <v>104</v>
      </c>
      <c r="L15" s="67">
        <v>1.77E-2</v>
      </c>
      <c r="M15" s="67">
        <v>2E-3</v>
      </c>
      <c r="N15" s="66">
        <v>72886</v>
      </c>
      <c r="O15" s="66">
        <v>111.92</v>
      </c>
      <c r="P15" s="66">
        <v>0</v>
      </c>
      <c r="Q15" s="66">
        <v>81.574011200000001</v>
      </c>
      <c r="R15" s="67">
        <v>1E-4</v>
      </c>
      <c r="S15" s="67">
        <v>1.15E-2</v>
      </c>
      <c r="T15" s="67">
        <v>1.1999999999999999E-3</v>
      </c>
    </row>
    <row r="16" spans="1:65">
      <c r="A16" t="s">
        <v>264</v>
      </c>
      <c r="B16" t="s">
        <v>265</v>
      </c>
      <c r="C16" t="s">
        <v>102</v>
      </c>
      <c r="D16" t="s">
        <v>125</v>
      </c>
      <c r="E16" t="s">
        <v>266</v>
      </c>
      <c r="F16" t="s">
        <v>267</v>
      </c>
      <c r="G16" t="s">
        <v>268</v>
      </c>
      <c r="H16" t="s">
        <v>209</v>
      </c>
      <c r="I16" t="s">
        <v>269</v>
      </c>
      <c r="J16" s="66">
        <v>0.85</v>
      </c>
      <c r="K16" t="s">
        <v>104</v>
      </c>
      <c r="L16" s="67">
        <v>0.05</v>
      </c>
      <c r="M16" s="67">
        <v>4.3E-3</v>
      </c>
      <c r="N16" s="66">
        <v>280208</v>
      </c>
      <c r="O16" s="66">
        <v>116.22</v>
      </c>
      <c r="P16" s="66">
        <v>0</v>
      </c>
      <c r="Q16" s="66">
        <v>325.65773760000002</v>
      </c>
      <c r="R16" s="67">
        <v>2.9999999999999997E-4</v>
      </c>
      <c r="S16" s="67">
        <v>4.58E-2</v>
      </c>
      <c r="T16" s="67">
        <v>4.7999999999999996E-3</v>
      </c>
    </row>
    <row r="17" spans="1:20">
      <c r="A17" t="s">
        <v>270</v>
      </c>
      <c r="B17" t="s">
        <v>271</v>
      </c>
      <c r="C17" t="s">
        <v>102</v>
      </c>
      <c r="D17" t="s">
        <v>125</v>
      </c>
      <c r="E17" t="s">
        <v>272</v>
      </c>
      <c r="F17" t="s">
        <v>267</v>
      </c>
      <c r="G17" t="s">
        <v>268</v>
      </c>
      <c r="H17" t="s">
        <v>209</v>
      </c>
      <c r="I17" t="s">
        <v>269</v>
      </c>
      <c r="J17" s="66">
        <v>0.74</v>
      </c>
      <c r="K17" t="s">
        <v>104</v>
      </c>
      <c r="L17" s="67">
        <v>6.5000000000000002E-2</v>
      </c>
      <c r="M17" s="67">
        <v>1.6999999999999999E-3</v>
      </c>
      <c r="N17" s="66">
        <v>270024</v>
      </c>
      <c r="O17" s="66">
        <v>117.35</v>
      </c>
      <c r="P17" s="66">
        <v>4.9170199999999999</v>
      </c>
      <c r="Q17" s="66">
        <v>321.79018400000001</v>
      </c>
      <c r="R17" s="67">
        <v>2.0000000000000001E-4</v>
      </c>
      <c r="S17" s="67">
        <v>4.53E-2</v>
      </c>
      <c r="T17" s="67">
        <v>4.7000000000000002E-3</v>
      </c>
    </row>
    <row r="18" spans="1:20">
      <c r="A18" t="s">
        <v>273</v>
      </c>
      <c r="B18" t="s">
        <v>274</v>
      </c>
      <c r="C18" t="s">
        <v>102</v>
      </c>
      <c r="D18" t="s">
        <v>125</v>
      </c>
      <c r="E18" t="s">
        <v>275</v>
      </c>
      <c r="F18" t="s">
        <v>276</v>
      </c>
      <c r="G18" t="s">
        <v>277</v>
      </c>
      <c r="H18" t="s">
        <v>209</v>
      </c>
      <c r="I18" t="s">
        <v>278</v>
      </c>
      <c r="J18" s="66">
        <v>7.79</v>
      </c>
      <c r="K18" t="s">
        <v>104</v>
      </c>
      <c r="L18" s="67">
        <v>5.1499999999999997E-2</v>
      </c>
      <c r="M18" s="67">
        <v>1.3299999999999999E-2</v>
      </c>
      <c r="N18" s="66">
        <v>83917</v>
      </c>
      <c r="O18" s="66">
        <v>163</v>
      </c>
      <c r="P18" s="66">
        <v>0</v>
      </c>
      <c r="Q18" s="66">
        <v>136.78470999999999</v>
      </c>
      <c r="R18" s="67">
        <v>0</v>
      </c>
      <c r="S18" s="67">
        <v>1.9199999999999998E-2</v>
      </c>
      <c r="T18" s="67">
        <v>2E-3</v>
      </c>
    </row>
    <row r="19" spans="1:20">
      <c r="A19" t="s">
        <v>279</v>
      </c>
      <c r="B19" t="s">
        <v>280</v>
      </c>
      <c r="C19" t="s">
        <v>102</v>
      </c>
      <c r="D19" t="s">
        <v>125</v>
      </c>
      <c r="E19" t="s">
        <v>281</v>
      </c>
      <c r="F19" t="s">
        <v>134</v>
      </c>
      <c r="G19" t="s">
        <v>277</v>
      </c>
      <c r="H19" t="s">
        <v>209</v>
      </c>
      <c r="I19" t="s">
        <v>269</v>
      </c>
      <c r="J19" s="66">
        <v>1.64</v>
      </c>
      <c r="K19" t="s">
        <v>104</v>
      </c>
      <c r="L19" s="67">
        <v>3.6999999999999998E-2</v>
      </c>
      <c r="M19" s="67">
        <v>-5.9999999999999995E-4</v>
      </c>
      <c r="N19" s="66">
        <v>212329.60000000001</v>
      </c>
      <c r="O19" s="66">
        <v>112.31</v>
      </c>
      <c r="P19" s="66">
        <v>0</v>
      </c>
      <c r="Q19" s="66">
        <v>238.46737375999999</v>
      </c>
      <c r="R19" s="67">
        <v>1E-4</v>
      </c>
      <c r="S19" s="67">
        <v>3.3599999999999998E-2</v>
      </c>
      <c r="T19" s="67">
        <v>3.5000000000000001E-3</v>
      </c>
    </row>
    <row r="20" spans="1:20">
      <c r="A20" t="s">
        <v>282</v>
      </c>
      <c r="B20" t="s">
        <v>283</v>
      </c>
      <c r="C20" t="s">
        <v>102</v>
      </c>
      <c r="D20" t="s">
        <v>125</v>
      </c>
      <c r="E20" t="s">
        <v>284</v>
      </c>
      <c r="F20" t="s">
        <v>256</v>
      </c>
      <c r="G20" t="s">
        <v>277</v>
      </c>
      <c r="H20" t="s">
        <v>209</v>
      </c>
      <c r="I20" t="s">
        <v>285</v>
      </c>
      <c r="J20" s="66">
        <v>0.78</v>
      </c>
      <c r="K20" t="s">
        <v>104</v>
      </c>
      <c r="L20" s="67">
        <v>4.8000000000000001E-2</v>
      </c>
      <c r="M20" s="67">
        <v>5.3E-3</v>
      </c>
      <c r="N20" s="66">
        <v>2893.31</v>
      </c>
      <c r="O20" s="66">
        <v>110.77</v>
      </c>
      <c r="P20" s="66">
        <v>0</v>
      </c>
      <c r="Q20" s="66">
        <v>3.2049194870000002</v>
      </c>
      <c r="R20" s="67">
        <v>1E-4</v>
      </c>
      <c r="S20" s="67">
        <v>5.0000000000000001E-4</v>
      </c>
      <c r="T20" s="67">
        <v>0</v>
      </c>
    </row>
    <row r="21" spans="1:20">
      <c r="A21" t="s">
        <v>286</v>
      </c>
      <c r="B21" t="s">
        <v>287</v>
      </c>
      <c r="C21" t="s">
        <v>102</v>
      </c>
      <c r="D21" t="s">
        <v>125</v>
      </c>
      <c r="E21" t="s">
        <v>288</v>
      </c>
      <c r="F21" t="s">
        <v>256</v>
      </c>
      <c r="G21" t="s">
        <v>277</v>
      </c>
      <c r="H21" t="s">
        <v>209</v>
      </c>
      <c r="I21" t="s">
        <v>289</v>
      </c>
      <c r="J21" s="66">
        <v>5.97</v>
      </c>
      <c r="K21" t="s">
        <v>104</v>
      </c>
      <c r="L21" s="67">
        <v>2.7799999999999998E-2</v>
      </c>
      <c r="M21" s="67">
        <v>9.1999999999999998E-3</v>
      </c>
      <c r="N21" s="66">
        <v>151474</v>
      </c>
      <c r="O21" s="66">
        <v>112.17</v>
      </c>
      <c r="P21" s="66">
        <v>0</v>
      </c>
      <c r="Q21" s="66">
        <v>169.90838579999999</v>
      </c>
      <c r="R21" s="67">
        <v>1E-4</v>
      </c>
      <c r="S21" s="67">
        <v>2.3900000000000001E-2</v>
      </c>
      <c r="T21" s="67">
        <v>2.5000000000000001E-3</v>
      </c>
    </row>
    <row r="22" spans="1:20">
      <c r="A22" t="s">
        <v>290</v>
      </c>
      <c r="B22" t="s">
        <v>291</v>
      </c>
      <c r="C22" t="s">
        <v>102</v>
      </c>
      <c r="D22" t="s">
        <v>125</v>
      </c>
      <c r="E22" t="s">
        <v>292</v>
      </c>
      <c r="F22" t="s">
        <v>267</v>
      </c>
      <c r="G22" t="s">
        <v>277</v>
      </c>
      <c r="H22" t="s">
        <v>209</v>
      </c>
      <c r="I22" t="s">
        <v>269</v>
      </c>
      <c r="J22" s="66">
        <v>2.17</v>
      </c>
      <c r="K22" t="s">
        <v>104</v>
      </c>
      <c r="L22" s="67">
        <v>4.4999999999999998E-2</v>
      </c>
      <c r="M22" s="67">
        <v>-5.0000000000000001E-4</v>
      </c>
      <c r="N22" s="66">
        <v>264787</v>
      </c>
      <c r="O22" s="66">
        <v>133.97</v>
      </c>
      <c r="P22" s="66">
        <v>3.6204299999999998</v>
      </c>
      <c r="Q22" s="66">
        <v>358.35557390000002</v>
      </c>
      <c r="R22" s="67">
        <v>2.0000000000000001E-4</v>
      </c>
      <c r="S22" s="67">
        <v>5.04E-2</v>
      </c>
      <c r="T22" s="67">
        <v>5.1999999999999998E-3</v>
      </c>
    </row>
    <row r="23" spans="1:20">
      <c r="A23" t="s">
        <v>293</v>
      </c>
      <c r="B23" t="s">
        <v>294</v>
      </c>
      <c r="C23" t="s">
        <v>102</v>
      </c>
      <c r="D23" t="s">
        <v>125</v>
      </c>
      <c r="E23" t="s">
        <v>272</v>
      </c>
      <c r="F23" t="s">
        <v>267</v>
      </c>
      <c r="G23" t="s">
        <v>295</v>
      </c>
      <c r="H23" t="s">
        <v>152</v>
      </c>
      <c r="I23" t="s">
        <v>296</v>
      </c>
      <c r="J23" s="66">
        <v>3.58</v>
      </c>
      <c r="K23" t="s">
        <v>104</v>
      </c>
      <c r="L23" s="67">
        <v>1.4200000000000001E-2</v>
      </c>
      <c r="M23" s="67">
        <v>-0.95109999999999995</v>
      </c>
      <c r="N23" s="66">
        <v>7</v>
      </c>
      <c r="O23" s="66">
        <v>5138001</v>
      </c>
      <c r="P23" s="66">
        <v>0</v>
      </c>
      <c r="Q23" s="66">
        <v>359.66007000000002</v>
      </c>
      <c r="R23" s="67">
        <v>0</v>
      </c>
      <c r="S23" s="67">
        <v>5.0599999999999999E-2</v>
      </c>
      <c r="T23" s="67">
        <v>5.1999999999999998E-3</v>
      </c>
    </row>
    <row r="24" spans="1:20">
      <c r="A24" t="s">
        <v>297</v>
      </c>
      <c r="B24" t="s">
        <v>298</v>
      </c>
      <c r="C24" t="s">
        <v>102</v>
      </c>
      <c r="D24" t="s">
        <v>125</v>
      </c>
      <c r="E24" t="s">
        <v>299</v>
      </c>
      <c r="F24" t="s">
        <v>300</v>
      </c>
      <c r="G24" t="s">
        <v>277</v>
      </c>
      <c r="H24" t="s">
        <v>209</v>
      </c>
      <c r="I24" t="s">
        <v>301</v>
      </c>
      <c r="J24" s="66">
        <v>6.03</v>
      </c>
      <c r="K24" t="s">
        <v>104</v>
      </c>
      <c r="L24" s="67">
        <v>1.23E-2</v>
      </c>
      <c r="M24" s="67">
        <v>2.3E-3</v>
      </c>
      <c r="N24" s="66">
        <v>50947</v>
      </c>
      <c r="O24" s="66">
        <v>108.01</v>
      </c>
      <c r="P24" s="66">
        <v>0</v>
      </c>
      <c r="Q24" s="66">
        <v>55.027854699999999</v>
      </c>
      <c r="R24" s="67">
        <v>0</v>
      </c>
      <c r="S24" s="67">
        <v>7.7000000000000002E-3</v>
      </c>
      <c r="T24" s="67">
        <v>8.0000000000000004E-4</v>
      </c>
    </row>
    <row r="25" spans="1:20">
      <c r="A25" t="s">
        <v>302</v>
      </c>
      <c r="B25" t="s">
        <v>303</v>
      </c>
      <c r="C25" t="s">
        <v>102</v>
      </c>
      <c r="D25" t="s">
        <v>125</v>
      </c>
      <c r="E25" t="s">
        <v>304</v>
      </c>
      <c r="F25" t="s">
        <v>256</v>
      </c>
      <c r="G25" t="s">
        <v>305</v>
      </c>
      <c r="H25" t="s">
        <v>209</v>
      </c>
      <c r="I25" t="s">
        <v>301</v>
      </c>
      <c r="J25" s="66">
        <v>4.57</v>
      </c>
      <c r="K25" t="s">
        <v>104</v>
      </c>
      <c r="L25" s="67">
        <v>3.0599999999999999E-2</v>
      </c>
      <c r="M25" s="67">
        <v>7.4000000000000003E-3</v>
      </c>
      <c r="N25" s="66">
        <v>209458.89</v>
      </c>
      <c r="O25" s="66">
        <v>113.67</v>
      </c>
      <c r="P25" s="66">
        <v>0</v>
      </c>
      <c r="Q25" s="66">
        <v>238.09192026299999</v>
      </c>
      <c r="R25" s="67">
        <v>4.0000000000000002E-4</v>
      </c>
      <c r="S25" s="67">
        <v>3.3500000000000002E-2</v>
      </c>
      <c r="T25" s="67">
        <v>3.5000000000000001E-3</v>
      </c>
    </row>
    <row r="26" spans="1:20">
      <c r="A26" t="s">
        <v>306</v>
      </c>
      <c r="B26" t="s">
        <v>307</v>
      </c>
      <c r="C26" t="s">
        <v>102</v>
      </c>
      <c r="D26" t="s">
        <v>125</v>
      </c>
      <c r="E26" t="s">
        <v>308</v>
      </c>
      <c r="F26" t="s">
        <v>300</v>
      </c>
      <c r="G26" t="s">
        <v>305</v>
      </c>
      <c r="H26" t="s">
        <v>209</v>
      </c>
      <c r="I26" t="s">
        <v>309</v>
      </c>
      <c r="J26" s="66">
        <v>0.5</v>
      </c>
      <c r="K26" t="s">
        <v>104</v>
      </c>
      <c r="L26" s="67">
        <v>5.6899999999999999E-2</v>
      </c>
      <c r="M26" s="67">
        <v>1.1299999999999999E-2</v>
      </c>
      <c r="N26" s="66">
        <v>22275.83</v>
      </c>
      <c r="O26" s="66">
        <v>124.99</v>
      </c>
      <c r="P26" s="66">
        <v>0.77512999999999999</v>
      </c>
      <c r="Q26" s="66">
        <v>28.617689917</v>
      </c>
      <c r="R26" s="67">
        <v>2.0000000000000001E-4</v>
      </c>
      <c r="S26" s="67">
        <v>4.0000000000000001E-3</v>
      </c>
      <c r="T26" s="67">
        <v>4.0000000000000002E-4</v>
      </c>
    </row>
    <row r="27" spans="1:20">
      <c r="A27" t="s">
        <v>310</v>
      </c>
      <c r="B27" t="s">
        <v>311</v>
      </c>
      <c r="C27" t="s">
        <v>102</v>
      </c>
      <c r="D27" t="s">
        <v>125</v>
      </c>
      <c r="E27" t="s">
        <v>312</v>
      </c>
      <c r="F27" t="s">
        <v>256</v>
      </c>
      <c r="G27" t="s">
        <v>313</v>
      </c>
      <c r="H27" t="s">
        <v>314</v>
      </c>
      <c r="I27" t="s">
        <v>315</v>
      </c>
      <c r="J27" s="66">
        <v>6.43</v>
      </c>
      <c r="K27" t="s">
        <v>104</v>
      </c>
      <c r="L27" s="67">
        <v>2.81E-2</v>
      </c>
      <c r="M27" s="67">
        <v>8.9999999999999993E-3</v>
      </c>
      <c r="N27" s="66">
        <v>3708</v>
      </c>
      <c r="O27" s="66">
        <v>115.36</v>
      </c>
      <c r="P27" s="66">
        <v>0</v>
      </c>
      <c r="Q27" s="66">
        <v>4.2775487999999999</v>
      </c>
      <c r="R27" s="67">
        <v>0</v>
      </c>
      <c r="S27" s="67">
        <v>5.9999999999999995E-4</v>
      </c>
      <c r="T27" s="67">
        <v>1E-4</v>
      </c>
    </row>
    <row r="28" spans="1:20">
      <c r="A28" t="s">
        <v>316</v>
      </c>
      <c r="B28" t="s">
        <v>317</v>
      </c>
      <c r="C28" t="s">
        <v>102</v>
      </c>
      <c r="D28" t="s">
        <v>125</v>
      </c>
      <c r="E28" t="s">
        <v>318</v>
      </c>
      <c r="F28" t="s">
        <v>256</v>
      </c>
      <c r="G28" t="s">
        <v>305</v>
      </c>
      <c r="H28" t="s">
        <v>209</v>
      </c>
      <c r="I28" t="s">
        <v>319</v>
      </c>
      <c r="J28" s="66">
        <v>3.46</v>
      </c>
      <c r="K28" t="s">
        <v>104</v>
      </c>
      <c r="L28" s="67">
        <v>4.3400000000000001E-2</v>
      </c>
      <c r="M28" s="67">
        <v>8.9999999999999993E-3</v>
      </c>
      <c r="N28" s="66">
        <v>98691.78</v>
      </c>
      <c r="O28" s="66">
        <v>113.14</v>
      </c>
      <c r="P28" s="66">
        <v>2.1585100000000002</v>
      </c>
      <c r="Q28" s="66">
        <v>113.818389892</v>
      </c>
      <c r="R28" s="67">
        <v>1E-4</v>
      </c>
      <c r="S28" s="67">
        <v>1.6E-2</v>
      </c>
      <c r="T28" s="67">
        <v>1.6999999999999999E-3</v>
      </c>
    </row>
    <row r="29" spans="1:20">
      <c r="A29" t="s">
        <v>320</v>
      </c>
      <c r="B29" t="s">
        <v>321</v>
      </c>
      <c r="C29" t="s">
        <v>102</v>
      </c>
      <c r="D29" t="s">
        <v>125</v>
      </c>
      <c r="E29" t="s">
        <v>322</v>
      </c>
      <c r="F29" t="s">
        <v>256</v>
      </c>
      <c r="G29" t="s">
        <v>323</v>
      </c>
      <c r="H29" t="s">
        <v>209</v>
      </c>
      <c r="I29" t="s">
        <v>324</v>
      </c>
      <c r="J29" s="66">
        <v>1.98</v>
      </c>
      <c r="K29" t="s">
        <v>104</v>
      </c>
      <c r="L29" s="67">
        <v>2.5000000000000001E-2</v>
      </c>
      <c r="M29" s="67">
        <v>5.0799999999999998E-2</v>
      </c>
      <c r="N29" s="66">
        <v>53207.199999999997</v>
      </c>
      <c r="O29" s="66">
        <v>97.23</v>
      </c>
      <c r="P29" s="66">
        <v>0</v>
      </c>
      <c r="Q29" s="66">
        <v>51.733360560000001</v>
      </c>
      <c r="R29" s="67">
        <v>1E-4</v>
      </c>
      <c r="S29" s="67">
        <v>7.3000000000000001E-3</v>
      </c>
      <c r="T29" s="67">
        <v>8.0000000000000004E-4</v>
      </c>
    </row>
    <row r="30" spans="1:20">
      <c r="A30" s="68" t="s">
        <v>235</v>
      </c>
      <c r="B30" s="14"/>
      <c r="C30" s="14"/>
      <c r="D30" s="14"/>
      <c r="E30" s="14"/>
      <c r="J30" s="70">
        <v>3.08</v>
      </c>
      <c r="M30" s="69">
        <v>2.3699999999999999E-2</v>
      </c>
      <c r="N30" s="70">
        <v>2798378.37</v>
      </c>
      <c r="P30" s="70">
        <v>12.550879999999999</v>
      </c>
      <c r="Q30" s="70">
        <v>2899.9582368679999</v>
      </c>
      <c r="S30" s="69">
        <v>0.40810000000000002</v>
      </c>
      <c r="T30" s="69">
        <v>4.2299999999999997E-2</v>
      </c>
    </row>
    <row r="31" spans="1:20">
      <c r="A31" t="s">
        <v>325</v>
      </c>
      <c r="B31" t="s">
        <v>326</v>
      </c>
      <c r="C31" t="s">
        <v>102</v>
      </c>
      <c r="D31" t="s">
        <v>125</v>
      </c>
      <c r="E31" t="s">
        <v>327</v>
      </c>
      <c r="F31" t="s">
        <v>328</v>
      </c>
      <c r="G31" t="s">
        <v>262</v>
      </c>
      <c r="H31" t="s">
        <v>209</v>
      </c>
      <c r="I31" t="s">
        <v>329</v>
      </c>
      <c r="J31" s="66">
        <v>2.42</v>
      </c>
      <c r="K31" t="s">
        <v>104</v>
      </c>
      <c r="L31" s="67">
        <v>4.4999999999999998E-2</v>
      </c>
      <c r="M31" s="67">
        <v>6.6E-3</v>
      </c>
      <c r="N31" s="66">
        <v>9531</v>
      </c>
      <c r="O31" s="66">
        <v>109.46</v>
      </c>
      <c r="P31" s="66">
        <v>0.21445</v>
      </c>
      <c r="Q31" s="66">
        <v>10.647082599999999</v>
      </c>
      <c r="R31" s="67">
        <v>0</v>
      </c>
      <c r="S31" s="67">
        <v>1.5E-3</v>
      </c>
      <c r="T31" s="67">
        <v>2.0000000000000001E-4</v>
      </c>
    </row>
    <row r="32" spans="1:20">
      <c r="A32" t="s">
        <v>330</v>
      </c>
      <c r="B32" t="s">
        <v>331</v>
      </c>
      <c r="C32" t="s">
        <v>102</v>
      </c>
      <c r="D32" t="s">
        <v>125</v>
      </c>
      <c r="E32" t="s">
        <v>332</v>
      </c>
      <c r="F32" t="s">
        <v>276</v>
      </c>
      <c r="G32" t="s">
        <v>268</v>
      </c>
      <c r="H32" t="s">
        <v>209</v>
      </c>
      <c r="I32" t="s">
        <v>333</v>
      </c>
      <c r="J32" s="66">
        <v>2.92</v>
      </c>
      <c r="K32" t="s">
        <v>104</v>
      </c>
      <c r="L32" s="67">
        <v>2.4500000000000001E-2</v>
      </c>
      <c r="M32" s="67">
        <v>8.8000000000000005E-3</v>
      </c>
      <c r="N32" s="66">
        <v>320000</v>
      </c>
      <c r="O32" s="66">
        <v>104.63</v>
      </c>
      <c r="P32" s="66">
        <v>3.92</v>
      </c>
      <c r="Q32" s="66">
        <v>338.73599999999999</v>
      </c>
      <c r="R32" s="67">
        <v>2.0000000000000001E-4</v>
      </c>
      <c r="S32" s="67">
        <v>4.7699999999999999E-2</v>
      </c>
      <c r="T32" s="67">
        <v>4.8999999999999998E-3</v>
      </c>
    </row>
    <row r="33" spans="1:20">
      <c r="A33" t="s">
        <v>334</v>
      </c>
      <c r="B33" t="s">
        <v>335</v>
      </c>
      <c r="C33" t="s">
        <v>102</v>
      </c>
      <c r="D33" t="s">
        <v>125</v>
      </c>
      <c r="E33" t="s">
        <v>336</v>
      </c>
      <c r="F33" t="s">
        <v>337</v>
      </c>
      <c r="G33" t="s">
        <v>338</v>
      </c>
      <c r="H33" t="s">
        <v>152</v>
      </c>
      <c r="I33" t="s">
        <v>339</v>
      </c>
      <c r="J33" s="66">
        <v>3.32</v>
      </c>
      <c r="K33" t="s">
        <v>104</v>
      </c>
      <c r="L33" s="67">
        <v>3.39E-2</v>
      </c>
      <c r="M33" s="67">
        <v>1.2800000000000001E-2</v>
      </c>
      <c r="N33" s="66">
        <v>255000</v>
      </c>
      <c r="O33" s="66">
        <v>108.88</v>
      </c>
      <c r="P33" s="66">
        <v>0</v>
      </c>
      <c r="Q33" s="66">
        <v>277.64400000000001</v>
      </c>
      <c r="R33" s="67">
        <v>4.0000000000000002E-4</v>
      </c>
      <c r="S33" s="67">
        <v>3.9100000000000003E-2</v>
      </c>
      <c r="T33" s="67">
        <v>4.0000000000000001E-3</v>
      </c>
    </row>
    <row r="34" spans="1:20">
      <c r="A34" t="s">
        <v>340</v>
      </c>
      <c r="B34" t="s">
        <v>341</v>
      </c>
      <c r="C34" t="s">
        <v>102</v>
      </c>
      <c r="D34" t="s">
        <v>125</v>
      </c>
      <c r="E34" t="s">
        <v>342</v>
      </c>
      <c r="F34" t="s">
        <v>343</v>
      </c>
      <c r="G34" t="s">
        <v>268</v>
      </c>
      <c r="H34" t="s">
        <v>209</v>
      </c>
      <c r="I34" t="s">
        <v>344</v>
      </c>
      <c r="J34" s="66">
        <v>3.12</v>
      </c>
      <c r="K34" t="s">
        <v>104</v>
      </c>
      <c r="L34" s="67">
        <v>1.0500000000000001E-2</v>
      </c>
      <c r="M34" s="67">
        <v>8.5000000000000006E-3</v>
      </c>
      <c r="N34" s="66">
        <v>390000</v>
      </c>
      <c r="O34" s="66">
        <v>100.97</v>
      </c>
      <c r="P34" s="66">
        <v>0</v>
      </c>
      <c r="Q34" s="66">
        <v>393.78300000000002</v>
      </c>
      <c r="R34" s="67">
        <v>8.0000000000000004E-4</v>
      </c>
      <c r="S34" s="67">
        <v>5.5399999999999998E-2</v>
      </c>
      <c r="T34" s="67">
        <v>5.7000000000000002E-3</v>
      </c>
    </row>
    <row r="35" spans="1:20">
      <c r="A35" t="s">
        <v>345</v>
      </c>
      <c r="B35" t="s">
        <v>346</v>
      </c>
      <c r="C35" t="s">
        <v>102</v>
      </c>
      <c r="D35" t="s">
        <v>125</v>
      </c>
      <c r="E35" t="s">
        <v>347</v>
      </c>
      <c r="F35" t="s">
        <v>256</v>
      </c>
      <c r="G35" t="s">
        <v>277</v>
      </c>
      <c r="H35" t="s">
        <v>209</v>
      </c>
      <c r="I35" t="s">
        <v>348</v>
      </c>
      <c r="J35" s="66">
        <v>7.55</v>
      </c>
      <c r="K35" t="s">
        <v>104</v>
      </c>
      <c r="L35" s="67">
        <v>2.41E-2</v>
      </c>
      <c r="M35" s="67">
        <v>2.23E-2</v>
      </c>
      <c r="N35" s="66">
        <v>105000</v>
      </c>
      <c r="O35" s="66">
        <v>101.65</v>
      </c>
      <c r="P35" s="66">
        <v>0</v>
      </c>
      <c r="Q35" s="66">
        <v>106.7325</v>
      </c>
      <c r="R35" s="67">
        <v>2.9999999999999997E-4</v>
      </c>
      <c r="S35" s="67">
        <v>1.4999999999999999E-2</v>
      </c>
      <c r="T35" s="67">
        <v>1.6000000000000001E-3</v>
      </c>
    </row>
    <row r="36" spans="1:20">
      <c r="A36" t="s">
        <v>349</v>
      </c>
      <c r="B36" t="s">
        <v>350</v>
      </c>
      <c r="C36" t="s">
        <v>102</v>
      </c>
      <c r="D36" t="s">
        <v>125</v>
      </c>
      <c r="E36" t="s">
        <v>351</v>
      </c>
      <c r="F36" t="s">
        <v>256</v>
      </c>
      <c r="G36" t="s">
        <v>295</v>
      </c>
      <c r="H36" t="s">
        <v>152</v>
      </c>
      <c r="I36" t="s">
        <v>301</v>
      </c>
      <c r="J36" s="66">
        <v>7</v>
      </c>
      <c r="K36" t="s">
        <v>104</v>
      </c>
      <c r="L36" s="67">
        <v>3.6900000000000002E-2</v>
      </c>
      <c r="M36" s="67">
        <v>2.4799999999999999E-2</v>
      </c>
      <c r="N36" s="66">
        <v>58656</v>
      </c>
      <c r="O36" s="66">
        <v>109.36</v>
      </c>
      <c r="P36" s="66">
        <v>0</v>
      </c>
      <c r="Q36" s="66">
        <v>64.146201599999998</v>
      </c>
      <c r="R36" s="67">
        <v>2.0000000000000001E-4</v>
      </c>
      <c r="S36" s="67">
        <v>8.9999999999999993E-3</v>
      </c>
      <c r="T36" s="67">
        <v>8.9999999999999998E-4</v>
      </c>
    </row>
    <row r="37" spans="1:20">
      <c r="A37" t="s">
        <v>352</v>
      </c>
      <c r="B37" t="s">
        <v>353</v>
      </c>
      <c r="C37" t="s">
        <v>102</v>
      </c>
      <c r="D37" t="s">
        <v>125</v>
      </c>
      <c r="E37" t="s">
        <v>354</v>
      </c>
      <c r="F37" t="s">
        <v>256</v>
      </c>
      <c r="G37" t="s">
        <v>355</v>
      </c>
      <c r="H37" t="s">
        <v>209</v>
      </c>
      <c r="I37" t="s">
        <v>356</v>
      </c>
      <c r="J37" s="66">
        <v>2.4700000000000002</v>
      </c>
      <c r="K37" t="s">
        <v>104</v>
      </c>
      <c r="L37" s="67">
        <v>6.0499999999999998E-2</v>
      </c>
      <c r="M37" s="67">
        <v>2.9600000000000001E-2</v>
      </c>
      <c r="N37" s="66">
        <v>63278.07</v>
      </c>
      <c r="O37" s="66">
        <v>109.84</v>
      </c>
      <c r="P37" s="66">
        <v>0</v>
      </c>
      <c r="Q37" s="66">
        <v>69.504632087999994</v>
      </c>
      <c r="R37" s="67">
        <v>1E-4</v>
      </c>
      <c r="S37" s="67">
        <v>9.7999999999999997E-3</v>
      </c>
      <c r="T37" s="67">
        <v>1E-3</v>
      </c>
    </row>
    <row r="38" spans="1:20">
      <c r="A38" t="s">
        <v>357</v>
      </c>
      <c r="B38" t="s">
        <v>358</v>
      </c>
      <c r="C38" t="s">
        <v>102</v>
      </c>
      <c r="D38" t="s">
        <v>125</v>
      </c>
      <c r="E38" t="s">
        <v>359</v>
      </c>
      <c r="F38" t="s">
        <v>256</v>
      </c>
      <c r="G38" t="s">
        <v>360</v>
      </c>
      <c r="H38" t="s">
        <v>152</v>
      </c>
      <c r="I38" t="s">
        <v>361</v>
      </c>
      <c r="J38" s="66">
        <v>1.68</v>
      </c>
      <c r="K38" t="s">
        <v>104</v>
      </c>
      <c r="L38" s="67">
        <v>4.4499999999999998E-2</v>
      </c>
      <c r="M38" s="67">
        <v>3.3399999999999999E-2</v>
      </c>
      <c r="N38" s="66">
        <v>221963.75</v>
      </c>
      <c r="O38" s="66">
        <v>103.02</v>
      </c>
      <c r="P38" s="66">
        <v>0</v>
      </c>
      <c r="Q38" s="66">
        <v>228.66705525</v>
      </c>
      <c r="R38" s="67">
        <v>4.0000000000000002E-4</v>
      </c>
      <c r="S38" s="67">
        <v>3.2199999999999999E-2</v>
      </c>
      <c r="T38" s="67">
        <v>3.3E-3</v>
      </c>
    </row>
    <row r="39" spans="1:20">
      <c r="A39" t="s">
        <v>362</v>
      </c>
      <c r="B39" t="s">
        <v>363</v>
      </c>
      <c r="C39" t="s">
        <v>102</v>
      </c>
      <c r="D39" t="s">
        <v>125</v>
      </c>
      <c r="E39" t="s">
        <v>364</v>
      </c>
      <c r="F39" t="s">
        <v>134</v>
      </c>
      <c r="G39" t="s">
        <v>355</v>
      </c>
      <c r="H39" t="s">
        <v>209</v>
      </c>
      <c r="I39" t="s">
        <v>301</v>
      </c>
      <c r="J39" s="66">
        <v>2.64</v>
      </c>
      <c r="K39" t="s">
        <v>104</v>
      </c>
      <c r="L39" s="67">
        <v>2.1600000000000001E-2</v>
      </c>
      <c r="M39" s="67">
        <v>1.9400000000000001E-2</v>
      </c>
      <c r="N39" s="66">
        <v>20373</v>
      </c>
      <c r="O39" s="66">
        <v>101.17</v>
      </c>
      <c r="P39" s="66">
        <v>0</v>
      </c>
      <c r="Q39" s="66">
        <v>20.611364099999999</v>
      </c>
      <c r="R39" s="67">
        <v>0</v>
      </c>
      <c r="S39" s="67">
        <v>2.8999999999999998E-3</v>
      </c>
      <c r="T39" s="67">
        <v>2.9999999999999997E-4</v>
      </c>
    </row>
    <row r="40" spans="1:20">
      <c r="A40" t="s">
        <v>365</v>
      </c>
      <c r="B40" t="s">
        <v>366</v>
      </c>
      <c r="C40" t="s">
        <v>102</v>
      </c>
      <c r="D40" t="s">
        <v>125</v>
      </c>
      <c r="E40" t="s">
        <v>364</v>
      </c>
      <c r="F40" t="s">
        <v>134</v>
      </c>
      <c r="G40" t="s">
        <v>355</v>
      </c>
      <c r="H40" t="s">
        <v>209</v>
      </c>
      <c r="I40" t="s">
        <v>367</v>
      </c>
      <c r="J40" s="66">
        <v>5.48</v>
      </c>
      <c r="K40" t="s">
        <v>104</v>
      </c>
      <c r="L40" s="67">
        <v>0.04</v>
      </c>
      <c r="M40" s="67">
        <v>3.6600000000000001E-2</v>
      </c>
      <c r="N40" s="66">
        <v>58713</v>
      </c>
      <c r="O40" s="66">
        <v>102.84</v>
      </c>
      <c r="P40" s="66">
        <v>0</v>
      </c>
      <c r="Q40" s="66">
        <v>60.380449200000001</v>
      </c>
      <c r="R40" s="67">
        <v>2.0000000000000001E-4</v>
      </c>
      <c r="S40" s="67">
        <v>8.5000000000000006E-3</v>
      </c>
      <c r="T40" s="67">
        <v>8.9999999999999998E-4</v>
      </c>
    </row>
    <row r="41" spans="1:20">
      <c r="A41" t="s">
        <v>368</v>
      </c>
      <c r="B41" t="s">
        <v>369</v>
      </c>
      <c r="C41" t="s">
        <v>102</v>
      </c>
      <c r="D41" t="s">
        <v>125</v>
      </c>
      <c r="E41" t="s">
        <v>370</v>
      </c>
      <c r="F41" t="s">
        <v>371</v>
      </c>
      <c r="G41" t="s">
        <v>360</v>
      </c>
      <c r="H41" t="s">
        <v>152</v>
      </c>
      <c r="I41" t="s">
        <v>372</v>
      </c>
      <c r="J41" s="66">
        <v>3.98</v>
      </c>
      <c r="K41" t="s">
        <v>104</v>
      </c>
      <c r="L41" s="67">
        <v>3.2500000000000001E-2</v>
      </c>
      <c r="M41" s="67">
        <v>1.7899999999999999E-2</v>
      </c>
      <c r="N41" s="66">
        <v>42746</v>
      </c>
      <c r="O41" s="66">
        <v>106.75</v>
      </c>
      <c r="P41" s="66">
        <v>0</v>
      </c>
      <c r="Q41" s="66">
        <v>45.631354999999999</v>
      </c>
      <c r="R41" s="67">
        <v>1E-4</v>
      </c>
      <c r="S41" s="67">
        <v>6.4000000000000003E-3</v>
      </c>
      <c r="T41" s="67">
        <v>6.9999999999999999E-4</v>
      </c>
    </row>
    <row r="42" spans="1:20">
      <c r="A42" t="s">
        <v>373</v>
      </c>
      <c r="B42" t="s">
        <v>374</v>
      </c>
      <c r="C42" t="s">
        <v>102</v>
      </c>
      <c r="D42" t="s">
        <v>125</v>
      </c>
      <c r="E42" t="s">
        <v>375</v>
      </c>
      <c r="F42" t="s">
        <v>256</v>
      </c>
      <c r="G42" t="s">
        <v>355</v>
      </c>
      <c r="H42" t="s">
        <v>209</v>
      </c>
      <c r="I42" t="s">
        <v>376</v>
      </c>
      <c r="J42" s="66">
        <v>0.96</v>
      </c>
      <c r="K42" t="s">
        <v>104</v>
      </c>
      <c r="L42" s="67">
        <v>5.0999999999999997E-2</v>
      </c>
      <c r="M42" s="67">
        <v>2.1100000000000001E-2</v>
      </c>
      <c r="N42" s="66">
        <v>98066.74</v>
      </c>
      <c r="O42" s="66">
        <v>102.8</v>
      </c>
      <c r="P42" s="66">
        <v>8.4164300000000001</v>
      </c>
      <c r="Q42" s="66">
        <v>109.22903872000001</v>
      </c>
      <c r="R42" s="67">
        <v>1E-4</v>
      </c>
      <c r="S42" s="67">
        <v>1.54E-2</v>
      </c>
      <c r="T42" s="67">
        <v>1.6000000000000001E-3</v>
      </c>
    </row>
    <row r="43" spans="1:20">
      <c r="A43" t="s">
        <v>377</v>
      </c>
      <c r="B43" t="s">
        <v>378</v>
      </c>
      <c r="C43" t="s">
        <v>102</v>
      </c>
      <c r="D43" t="s">
        <v>125</v>
      </c>
      <c r="E43" t="s">
        <v>379</v>
      </c>
      <c r="F43" t="s">
        <v>256</v>
      </c>
      <c r="G43" t="s">
        <v>380</v>
      </c>
      <c r="H43" t="s">
        <v>152</v>
      </c>
      <c r="I43" t="s">
        <v>381</v>
      </c>
      <c r="J43" s="66">
        <v>3.09</v>
      </c>
      <c r="K43" t="s">
        <v>104</v>
      </c>
      <c r="L43" s="67">
        <v>3.15E-2</v>
      </c>
      <c r="M43" s="67">
        <v>1.9800000000000002E-2</v>
      </c>
      <c r="N43" s="66">
        <v>77460.41</v>
      </c>
      <c r="O43" s="66">
        <v>104.44</v>
      </c>
      <c r="P43" s="66">
        <v>0</v>
      </c>
      <c r="Q43" s="66">
        <v>80.899652204000006</v>
      </c>
      <c r="R43" s="67">
        <v>2.0000000000000001E-4</v>
      </c>
      <c r="S43" s="67">
        <v>1.14E-2</v>
      </c>
      <c r="T43" s="67">
        <v>1.1999999999999999E-3</v>
      </c>
    </row>
    <row r="44" spans="1:20">
      <c r="A44" t="s">
        <v>382</v>
      </c>
      <c r="B44" t="s">
        <v>383</v>
      </c>
      <c r="C44" t="s">
        <v>102</v>
      </c>
      <c r="D44" t="s">
        <v>125</v>
      </c>
      <c r="E44" t="s">
        <v>384</v>
      </c>
      <c r="F44" t="s">
        <v>256</v>
      </c>
      <c r="G44" t="s">
        <v>305</v>
      </c>
      <c r="H44" t="s">
        <v>209</v>
      </c>
      <c r="I44" t="s">
        <v>385</v>
      </c>
      <c r="J44" s="66">
        <v>2.39</v>
      </c>
      <c r="K44" t="s">
        <v>104</v>
      </c>
      <c r="L44" s="67">
        <v>4.2000000000000003E-2</v>
      </c>
      <c r="M44" s="67">
        <v>1.8100000000000002E-2</v>
      </c>
      <c r="N44" s="66">
        <v>76540.509999999995</v>
      </c>
      <c r="O44" s="66">
        <v>106.85</v>
      </c>
      <c r="P44" s="66">
        <v>0</v>
      </c>
      <c r="Q44" s="66">
        <v>81.783534935000006</v>
      </c>
      <c r="R44" s="67">
        <v>2.0000000000000001E-4</v>
      </c>
      <c r="S44" s="67">
        <v>1.15E-2</v>
      </c>
      <c r="T44" s="67">
        <v>1.1999999999999999E-3</v>
      </c>
    </row>
    <row r="45" spans="1:20">
      <c r="A45" t="s">
        <v>386</v>
      </c>
      <c r="B45" t="s">
        <v>387</v>
      </c>
      <c r="C45" t="s">
        <v>102</v>
      </c>
      <c r="D45" t="s">
        <v>125</v>
      </c>
      <c r="E45" t="s">
        <v>388</v>
      </c>
      <c r="F45" t="s">
        <v>256</v>
      </c>
      <c r="G45" t="s">
        <v>305</v>
      </c>
      <c r="H45" t="s">
        <v>209</v>
      </c>
      <c r="I45" t="s">
        <v>372</v>
      </c>
      <c r="J45" s="66">
        <v>4.34</v>
      </c>
      <c r="K45" t="s">
        <v>104</v>
      </c>
      <c r="L45" s="67">
        <v>4.2999999999999997E-2</v>
      </c>
      <c r="M45" s="67">
        <v>2.6499999999999999E-2</v>
      </c>
      <c r="N45" s="66">
        <v>12571</v>
      </c>
      <c r="O45" s="66">
        <v>108.21</v>
      </c>
      <c r="P45" s="66">
        <v>0</v>
      </c>
      <c r="Q45" s="66">
        <v>13.6030791</v>
      </c>
      <c r="R45" s="67">
        <v>0</v>
      </c>
      <c r="S45" s="67">
        <v>1.9E-3</v>
      </c>
      <c r="T45" s="67">
        <v>2.0000000000000001E-4</v>
      </c>
    </row>
    <row r="46" spans="1:20">
      <c r="A46" t="s">
        <v>389</v>
      </c>
      <c r="B46" t="s">
        <v>390</v>
      </c>
      <c r="C46" t="s">
        <v>102</v>
      </c>
      <c r="D46" t="s">
        <v>125</v>
      </c>
      <c r="E46" t="s">
        <v>391</v>
      </c>
      <c r="F46" t="s">
        <v>392</v>
      </c>
      <c r="G46" t="s">
        <v>305</v>
      </c>
      <c r="H46" t="s">
        <v>209</v>
      </c>
      <c r="I46" t="s">
        <v>393</v>
      </c>
      <c r="J46" s="66">
        <v>5.0999999999999996</v>
      </c>
      <c r="K46" t="s">
        <v>104</v>
      </c>
      <c r="L46" s="67">
        <v>4.48E-2</v>
      </c>
      <c r="M46" s="67">
        <v>7.8E-2</v>
      </c>
      <c r="N46" s="66">
        <v>26392</v>
      </c>
      <c r="O46" s="66">
        <v>85.91</v>
      </c>
      <c r="P46" s="66">
        <v>0</v>
      </c>
      <c r="Q46" s="66">
        <v>22.673367200000001</v>
      </c>
      <c r="R46" s="67">
        <v>1E-4</v>
      </c>
      <c r="S46" s="67">
        <v>3.2000000000000002E-3</v>
      </c>
      <c r="T46" s="67">
        <v>2.9999999999999997E-4</v>
      </c>
    </row>
    <row r="47" spans="1:20">
      <c r="A47" t="s">
        <v>394</v>
      </c>
      <c r="B47" t="s">
        <v>395</v>
      </c>
      <c r="C47" t="s">
        <v>102</v>
      </c>
      <c r="D47" t="s">
        <v>125</v>
      </c>
      <c r="E47" t="s">
        <v>391</v>
      </c>
      <c r="F47" t="s">
        <v>392</v>
      </c>
      <c r="G47" t="s">
        <v>305</v>
      </c>
      <c r="H47" t="s">
        <v>209</v>
      </c>
      <c r="I47" t="s">
        <v>315</v>
      </c>
      <c r="J47" s="66">
        <v>3.24</v>
      </c>
      <c r="K47" t="s">
        <v>104</v>
      </c>
      <c r="L47" s="67">
        <v>4.2999999999999997E-2</v>
      </c>
      <c r="M47" s="67">
        <v>8.1600000000000006E-2</v>
      </c>
      <c r="N47" s="66">
        <v>159459</v>
      </c>
      <c r="O47" s="66">
        <v>89.3</v>
      </c>
      <c r="P47" s="66">
        <v>0</v>
      </c>
      <c r="Q47" s="66">
        <v>142.39688699999999</v>
      </c>
      <c r="R47" s="67">
        <v>0</v>
      </c>
      <c r="S47" s="67">
        <v>0.02</v>
      </c>
      <c r="T47" s="67">
        <v>2.0999999999999999E-3</v>
      </c>
    </row>
    <row r="48" spans="1:20">
      <c r="A48" t="s">
        <v>396</v>
      </c>
      <c r="B48" t="s">
        <v>397</v>
      </c>
      <c r="C48" t="s">
        <v>102</v>
      </c>
      <c r="D48" t="s">
        <v>125</v>
      </c>
      <c r="E48" t="s">
        <v>398</v>
      </c>
      <c r="F48" t="s">
        <v>392</v>
      </c>
      <c r="G48" t="s">
        <v>305</v>
      </c>
      <c r="H48" t="s">
        <v>209</v>
      </c>
      <c r="I48" t="s">
        <v>399</v>
      </c>
      <c r="J48" s="66">
        <v>2.89</v>
      </c>
      <c r="K48" t="s">
        <v>104</v>
      </c>
      <c r="L48" s="67">
        <v>4.1000000000000002E-2</v>
      </c>
      <c r="M48" s="67">
        <v>1.38E-2</v>
      </c>
      <c r="N48" s="66">
        <v>180000</v>
      </c>
      <c r="O48" s="66">
        <v>109.46</v>
      </c>
      <c r="P48" s="66">
        <v>0</v>
      </c>
      <c r="Q48" s="66">
        <v>197.02799999999999</v>
      </c>
      <c r="R48" s="67">
        <v>2.9999999999999997E-4</v>
      </c>
      <c r="S48" s="67">
        <v>2.7699999999999999E-2</v>
      </c>
      <c r="T48" s="67">
        <v>2.8999999999999998E-3</v>
      </c>
    </row>
    <row r="49" spans="1:20">
      <c r="A49" t="s">
        <v>400</v>
      </c>
      <c r="B49" t="s">
        <v>401</v>
      </c>
      <c r="C49" t="s">
        <v>102</v>
      </c>
      <c r="D49" t="s">
        <v>125</v>
      </c>
      <c r="E49" t="s">
        <v>402</v>
      </c>
      <c r="F49" t="s">
        <v>134</v>
      </c>
      <c r="G49" t="s">
        <v>305</v>
      </c>
      <c r="H49" t="s">
        <v>209</v>
      </c>
      <c r="I49" t="s">
        <v>403</v>
      </c>
      <c r="J49" s="66">
        <v>5.34</v>
      </c>
      <c r="K49" t="s">
        <v>104</v>
      </c>
      <c r="L49" s="67">
        <v>2.5000000000000001E-2</v>
      </c>
      <c r="M49" s="67">
        <v>6.0999999999999999E-2</v>
      </c>
      <c r="N49" s="66">
        <v>90599</v>
      </c>
      <c r="O49" s="66">
        <v>84.46</v>
      </c>
      <c r="P49" s="66">
        <v>0</v>
      </c>
      <c r="Q49" s="66">
        <v>76.519915400000002</v>
      </c>
      <c r="R49" s="67">
        <v>1E-4</v>
      </c>
      <c r="S49" s="67">
        <v>1.0800000000000001E-2</v>
      </c>
      <c r="T49" s="67">
        <v>1.1000000000000001E-3</v>
      </c>
    </row>
    <row r="50" spans="1:20">
      <c r="A50" t="s">
        <v>404</v>
      </c>
      <c r="B50" t="s">
        <v>405</v>
      </c>
      <c r="C50" t="s">
        <v>102</v>
      </c>
      <c r="D50" t="s">
        <v>125</v>
      </c>
      <c r="E50" t="s">
        <v>406</v>
      </c>
      <c r="F50" t="s">
        <v>300</v>
      </c>
      <c r="G50" t="s">
        <v>407</v>
      </c>
      <c r="H50" t="s">
        <v>152</v>
      </c>
      <c r="I50" t="s">
        <v>269</v>
      </c>
      <c r="J50" s="66">
        <v>2.16</v>
      </c>
      <c r="K50" t="s">
        <v>104</v>
      </c>
      <c r="L50" s="67">
        <v>4.5499999999999999E-2</v>
      </c>
      <c r="M50" s="67">
        <v>1.43E-2</v>
      </c>
      <c r="N50" s="66">
        <v>206321.09</v>
      </c>
      <c r="O50" s="66">
        <v>107.99</v>
      </c>
      <c r="P50" s="66">
        <v>0</v>
      </c>
      <c r="Q50" s="66">
        <v>222.80614509099999</v>
      </c>
      <c r="R50" s="67">
        <v>8.9999999999999998E-4</v>
      </c>
      <c r="S50" s="67">
        <v>3.1399999999999997E-2</v>
      </c>
      <c r="T50" s="67">
        <v>3.2000000000000002E-3</v>
      </c>
    </row>
    <row r="51" spans="1:20">
      <c r="A51" t="s">
        <v>408</v>
      </c>
      <c r="B51" t="s">
        <v>409</v>
      </c>
      <c r="C51" t="s">
        <v>102</v>
      </c>
      <c r="D51" t="s">
        <v>125</v>
      </c>
      <c r="E51" t="s">
        <v>410</v>
      </c>
      <c r="F51" t="s">
        <v>392</v>
      </c>
      <c r="G51" t="s">
        <v>411</v>
      </c>
      <c r="H51" t="s">
        <v>152</v>
      </c>
      <c r="I51" t="s">
        <v>412</v>
      </c>
      <c r="J51" s="66">
        <v>1.05</v>
      </c>
      <c r="K51" t="s">
        <v>104</v>
      </c>
      <c r="L51" s="67">
        <v>4.02E-2</v>
      </c>
      <c r="M51" s="67">
        <v>2.4899999999999999E-2</v>
      </c>
      <c r="N51" s="66">
        <v>85875</v>
      </c>
      <c r="O51" s="66">
        <v>103.31</v>
      </c>
      <c r="P51" s="66">
        <v>0</v>
      </c>
      <c r="Q51" s="66">
        <v>88.717462499999996</v>
      </c>
      <c r="R51" s="67">
        <v>2.9999999999999997E-4</v>
      </c>
      <c r="S51" s="67">
        <v>1.2500000000000001E-2</v>
      </c>
      <c r="T51" s="67">
        <v>1.2999999999999999E-3</v>
      </c>
    </row>
    <row r="52" spans="1:20">
      <c r="A52" t="s">
        <v>413</v>
      </c>
      <c r="B52" t="s">
        <v>414</v>
      </c>
      <c r="C52" t="s">
        <v>102</v>
      </c>
      <c r="D52" t="s">
        <v>125</v>
      </c>
      <c r="E52" t="s">
        <v>415</v>
      </c>
      <c r="F52" t="s">
        <v>256</v>
      </c>
      <c r="G52" t="s">
        <v>416</v>
      </c>
      <c r="H52" t="s">
        <v>209</v>
      </c>
      <c r="I52" t="s">
        <v>417</v>
      </c>
      <c r="J52" s="66">
        <v>1.93</v>
      </c>
      <c r="K52" t="s">
        <v>104</v>
      </c>
      <c r="L52" s="67">
        <v>7.2999999999999995E-2</v>
      </c>
      <c r="M52" s="67">
        <v>6.2E-2</v>
      </c>
      <c r="N52" s="66">
        <v>30832.799999999999</v>
      </c>
      <c r="O52" s="66">
        <v>103.46</v>
      </c>
      <c r="P52" s="66">
        <v>0</v>
      </c>
      <c r="Q52" s="66">
        <v>31.899614880000001</v>
      </c>
      <c r="R52" s="67">
        <v>1E-4</v>
      </c>
      <c r="S52" s="67">
        <v>4.4999999999999997E-3</v>
      </c>
      <c r="T52" s="67">
        <v>5.0000000000000001E-4</v>
      </c>
    </row>
    <row r="53" spans="1:20">
      <c r="A53" t="s">
        <v>418</v>
      </c>
      <c r="B53" t="s">
        <v>419</v>
      </c>
      <c r="C53" t="s">
        <v>102</v>
      </c>
      <c r="D53" t="s">
        <v>125</v>
      </c>
      <c r="E53" t="s">
        <v>420</v>
      </c>
      <c r="F53" t="s">
        <v>256</v>
      </c>
      <c r="G53" t="s">
        <v>416</v>
      </c>
      <c r="H53" t="s">
        <v>209</v>
      </c>
      <c r="I53" t="s">
        <v>421</v>
      </c>
      <c r="J53" s="66">
        <v>2.75</v>
      </c>
      <c r="K53" t="s">
        <v>104</v>
      </c>
      <c r="L53" s="67">
        <v>4.3999999999999997E-2</v>
      </c>
      <c r="M53" s="67">
        <v>3.6299999999999999E-2</v>
      </c>
      <c r="N53" s="66">
        <v>209000</v>
      </c>
      <c r="O53" s="66">
        <v>103.31</v>
      </c>
      <c r="P53" s="66">
        <v>0</v>
      </c>
      <c r="Q53" s="66">
        <v>215.9179</v>
      </c>
      <c r="R53" s="67">
        <v>1.6000000000000001E-3</v>
      </c>
      <c r="S53" s="67">
        <v>3.04E-2</v>
      </c>
      <c r="T53" s="67">
        <v>3.0999999999999999E-3</v>
      </c>
    </row>
    <row r="54" spans="1:20">
      <c r="A54" s="68" t="s">
        <v>250</v>
      </c>
      <c r="B54" s="14"/>
      <c r="C54" s="14"/>
      <c r="D54" s="14"/>
      <c r="E54" s="14"/>
      <c r="J54" s="70">
        <v>3.74</v>
      </c>
      <c r="M54" s="69">
        <v>5.6500000000000002E-2</v>
      </c>
      <c r="N54" s="70">
        <v>414432.58</v>
      </c>
      <c r="P54" s="70">
        <v>0.96655000000000002</v>
      </c>
      <c r="Q54" s="70">
        <v>401.13736606200001</v>
      </c>
      <c r="S54" s="69">
        <v>5.6399999999999999E-2</v>
      </c>
      <c r="T54" s="69">
        <v>5.8999999999999999E-3</v>
      </c>
    </row>
    <row r="55" spans="1:20">
      <c r="A55" t="s">
        <v>422</v>
      </c>
      <c r="B55" t="s">
        <v>423</v>
      </c>
      <c r="C55" t="s">
        <v>102</v>
      </c>
      <c r="D55" t="s">
        <v>125</v>
      </c>
      <c r="E55" t="s">
        <v>424</v>
      </c>
      <c r="F55" t="s">
        <v>425</v>
      </c>
      <c r="G55" t="s">
        <v>208</v>
      </c>
      <c r="H55" t="s">
        <v>209</v>
      </c>
      <c r="I55" t="s">
        <v>426</v>
      </c>
      <c r="J55" s="66">
        <v>3.73</v>
      </c>
      <c r="K55" t="s">
        <v>104</v>
      </c>
      <c r="L55" s="67">
        <v>2.9000000000000001E-2</v>
      </c>
      <c r="M55" s="67">
        <v>2.41E-2</v>
      </c>
      <c r="N55" s="66">
        <v>120777</v>
      </c>
      <c r="O55" s="66">
        <v>98.15</v>
      </c>
      <c r="P55" s="66">
        <v>0</v>
      </c>
      <c r="Q55" s="66">
        <v>118.5426255</v>
      </c>
      <c r="R55" s="67">
        <v>1E-4</v>
      </c>
      <c r="S55" s="67">
        <v>1.67E-2</v>
      </c>
      <c r="T55" s="67">
        <v>1.6999999999999999E-3</v>
      </c>
    </row>
    <row r="56" spans="1:20">
      <c r="A56" t="s">
        <v>427</v>
      </c>
      <c r="B56" t="s">
        <v>428</v>
      </c>
      <c r="C56" t="s">
        <v>102</v>
      </c>
      <c r="D56" t="s">
        <v>125</v>
      </c>
      <c r="E56" t="s">
        <v>429</v>
      </c>
      <c r="F56" t="s">
        <v>256</v>
      </c>
      <c r="G56" t="s">
        <v>295</v>
      </c>
      <c r="H56" t="s">
        <v>152</v>
      </c>
      <c r="I56" t="s">
        <v>430</v>
      </c>
      <c r="J56" s="66">
        <v>5.25</v>
      </c>
      <c r="K56" t="s">
        <v>104</v>
      </c>
      <c r="L56" s="67">
        <v>3.78E-2</v>
      </c>
      <c r="M56" s="67">
        <v>2.9399999999999999E-2</v>
      </c>
      <c r="N56" s="66">
        <v>72639</v>
      </c>
      <c r="O56" s="66">
        <v>105.2</v>
      </c>
      <c r="P56" s="66">
        <v>0</v>
      </c>
      <c r="Q56" s="66">
        <v>76.416228000000004</v>
      </c>
      <c r="R56" s="67">
        <v>2.9999999999999997E-4</v>
      </c>
      <c r="S56" s="67">
        <v>1.0800000000000001E-2</v>
      </c>
      <c r="T56" s="67">
        <v>1.1000000000000001E-3</v>
      </c>
    </row>
    <row r="57" spans="1:20">
      <c r="A57" t="s">
        <v>431</v>
      </c>
      <c r="B57" t="s">
        <v>432</v>
      </c>
      <c r="C57" t="s">
        <v>102</v>
      </c>
      <c r="D57" t="s">
        <v>125</v>
      </c>
      <c r="E57" t="s">
        <v>433</v>
      </c>
      <c r="F57" t="s">
        <v>129</v>
      </c>
      <c r="G57" t="s">
        <v>305</v>
      </c>
      <c r="H57" t="s">
        <v>209</v>
      </c>
      <c r="I57" t="s">
        <v>434</v>
      </c>
      <c r="J57" s="66">
        <v>2.96</v>
      </c>
      <c r="K57" t="s">
        <v>104</v>
      </c>
      <c r="L57" s="67">
        <v>5.2499999999999998E-2</v>
      </c>
      <c r="M57" s="67">
        <v>9.5100000000000004E-2</v>
      </c>
      <c r="N57" s="66">
        <v>186595.58</v>
      </c>
      <c r="O57" s="66">
        <v>90.39</v>
      </c>
      <c r="P57" s="66">
        <v>0</v>
      </c>
      <c r="Q57" s="66">
        <v>168.66374476199999</v>
      </c>
      <c r="R57" s="67">
        <v>8.9999999999999998E-4</v>
      </c>
      <c r="S57" s="67">
        <v>2.3699999999999999E-2</v>
      </c>
      <c r="T57" s="67">
        <v>2.5000000000000001E-3</v>
      </c>
    </row>
    <row r="58" spans="1:20">
      <c r="A58" t="s">
        <v>435</v>
      </c>
      <c r="B58" t="s">
        <v>436</v>
      </c>
      <c r="C58" t="s">
        <v>102</v>
      </c>
      <c r="D58" t="s">
        <v>125</v>
      </c>
      <c r="E58" t="s">
        <v>398</v>
      </c>
      <c r="F58" t="s">
        <v>392</v>
      </c>
      <c r="G58" t="s">
        <v>305</v>
      </c>
      <c r="H58" t="s">
        <v>209</v>
      </c>
      <c r="I58" t="s">
        <v>301</v>
      </c>
      <c r="J58" s="66">
        <v>4.2300000000000004</v>
      </c>
      <c r="K58" t="s">
        <v>104</v>
      </c>
      <c r="L58" s="67">
        <v>5.6000000000000001E-2</v>
      </c>
      <c r="M58" s="67">
        <v>4.1099999999999998E-2</v>
      </c>
      <c r="N58" s="66">
        <v>34421</v>
      </c>
      <c r="O58" s="66">
        <v>106.18</v>
      </c>
      <c r="P58" s="66">
        <v>0.96655000000000002</v>
      </c>
      <c r="Q58" s="66">
        <v>37.514767800000001</v>
      </c>
      <c r="R58" s="67">
        <v>1E-4</v>
      </c>
      <c r="S58" s="67">
        <v>5.3E-3</v>
      </c>
      <c r="T58" s="67">
        <v>5.0000000000000001E-4</v>
      </c>
    </row>
    <row r="59" spans="1:20">
      <c r="A59" s="68" t="s">
        <v>437</v>
      </c>
      <c r="B59" s="14"/>
      <c r="C59" s="14"/>
      <c r="D59" s="14"/>
      <c r="E59" s="14"/>
      <c r="J59" s="70">
        <v>0</v>
      </c>
      <c r="M59" s="69">
        <v>0</v>
      </c>
      <c r="N59" s="70">
        <v>0</v>
      </c>
      <c r="P59" s="70">
        <v>0</v>
      </c>
      <c r="Q59" s="70">
        <v>0</v>
      </c>
      <c r="S59" s="69">
        <v>0</v>
      </c>
      <c r="T59" s="69">
        <v>0</v>
      </c>
    </row>
    <row r="60" spans="1:20">
      <c r="A60" t="s">
        <v>225</v>
      </c>
      <c r="B60" t="s">
        <v>225</v>
      </c>
      <c r="C60" s="14"/>
      <c r="D60" s="14"/>
      <c r="E60" s="14"/>
      <c r="F60" t="s">
        <v>225</v>
      </c>
      <c r="G60" t="s">
        <v>225</v>
      </c>
      <c r="J60" s="66">
        <v>0</v>
      </c>
      <c r="K60" t="s">
        <v>225</v>
      </c>
      <c r="L60" s="67">
        <v>0</v>
      </c>
      <c r="M60" s="67">
        <v>0</v>
      </c>
      <c r="N60" s="66">
        <v>0</v>
      </c>
      <c r="O60" s="66">
        <v>0</v>
      </c>
      <c r="Q60" s="66">
        <v>0</v>
      </c>
      <c r="R60" s="67">
        <v>0</v>
      </c>
      <c r="S60" s="67">
        <v>0</v>
      </c>
      <c r="T60" s="67">
        <v>0</v>
      </c>
    </row>
    <row r="61" spans="1:20">
      <c r="A61" s="68" t="s">
        <v>230</v>
      </c>
      <c r="B61" s="14"/>
      <c r="C61" s="14"/>
      <c r="D61" s="14"/>
      <c r="E61" s="14"/>
      <c r="J61" s="70">
        <v>3.83</v>
      </c>
      <c r="M61" s="69">
        <v>4.4900000000000002E-2</v>
      </c>
      <c r="N61" s="70">
        <v>318000</v>
      </c>
      <c r="P61" s="70">
        <v>7.1468049999999996</v>
      </c>
      <c r="Q61" s="70">
        <v>1187.0765372832</v>
      </c>
      <c r="S61" s="69">
        <v>0.16700000000000001</v>
      </c>
      <c r="T61" s="69">
        <v>1.7299999999999999E-2</v>
      </c>
    </row>
    <row r="62" spans="1:20">
      <c r="A62" s="68" t="s">
        <v>251</v>
      </c>
      <c r="B62" s="14"/>
      <c r="C62" s="14"/>
      <c r="D62" s="14"/>
      <c r="E62" s="14"/>
      <c r="J62" s="70">
        <v>0</v>
      </c>
      <c r="M62" s="69">
        <v>0</v>
      </c>
      <c r="N62" s="70">
        <v>0</v>
      </c>
      <c r="P62" s="70">
        <v>0</v>
      </c>
      <c r="Q62" s="70">
        <v>0</v>
      </c>
      <c r="S62" s="69">
        <v>0</v>
      </c>
      <c r="T62" s="69">
        <v>0</v>
      </c>
    </row>
    <row r="63" spans="1:20">
      <c r="A63" t="s">
        <v>225</v>
      </c>
      <c r="B63" t="s">
        <v>225</v>
      </c>
      <c r="C63" s="14"/>
      <c r="D63" s="14"/>
      <c r="E63" s="14"/>
      <c r="F63" t="s">
        <v>225</v>
      </c>
      <c r="G63" t="s">
        <v>225</v>
      </c>
      <c r="J63" s="66">
        <v>0</v>
      </c>
      <c r="K63" t="s">
        <v>225</v>
      </c>
      <c r="L63" s="67">
        <v>0</v>
      </c>
      <c r="M63" s="67">
        <v>0</v>
      </c>
      <c r="N63" s="66">
        <v>0</v>
      </c>
      <c r="O63" s="66">
        <v>0</v>
      </c>
      <c r="Q63" s="66">
        <v>0</v>
      </c>
      <c r="R63" s="67">
        <v>0</v>
      </c>
      <c r="S63" s="67">
        <v>0</v>
      </c>
      <c r="T63" s="67">
        <v>0</v>
      </c>
    </row>
    <row r="64" spans="1:20">
      <c r="A64" s="68" t="s">
        <v>252</v>
      </c>
      <c r="B64" s="14"/>
      <c r="C64" s="14"/>
      <c r="D64" s="14"/>
      <c r="E64" s="14"/>
      <c r="J64" s="70">
        <v>3.83</v>
      </c>
      <c r="M64" s="69">
        <v>4.4900000000000002E-2</v>
      </c>
      <c r="N64" s="70">
        <v>318000</v>
      </c>
      <c r="P64" s="70">
        <v>7.1468049999999996</v>
      </c>
      <c r="Q64" s="70">
        <v>1187.0765372832</v>
      </c>
      <c r="S64" s="69">
        <v>0.16700000000000001</v>
      </c>
      <c r="T64" s="69">
        <v>1.7299999999999999E-2</v>
      </c>
    </row>
    <row r="65" spans="1:20">
      <c r="A65" t="s">
        <v>438</v>
      </c>
      <c r="B65" t="s">
        <v>439</v>
      </c>
      <c r="C65" t="s">
        <v>440</v>
      </c>
      <c r="D65" t="s">
        <v>441</v>
      </c>
      <c r="E65" t="s">
        <v>442</v>
      </c>
      <c r="F65" t="s">
        <v>443</v>
      </c>
      <c r="G65" t="s">
        <v>444</v>
      </c>
      <c r="H65" t="s">
        <v>314</v>
      </c>
      <c r="I65" t="s">
        <v>445</v>
      </c>
      <c r="J65" s="66">
        <v>5.03</v>
      </c>
      <c r="K65" t="s">
        <v>108</v>
      </c>
      <c r="L65" s="67">
        <v>6.7500000000000004E-2</v>
      </c>
      <c r="M65" s="67">
        <v>3.6999999999999998E-2</v>
      </c>
      <c r="N65" s="66">
        <v>34000</v>
      </c>
      <c r="O65" s="66">
        <v>119.59575</v>
      </c>
      <c r="P65" s="66">
        <v>0</v>
      </c>
      <c r="Q65" s="66">
        <v>141.58701651000001</v>
      </c>
      <c r="R65" s="67">
        <v>0</v>
      </c>
      <c r="S65" s="67">
        <v>1.9900000000000001E-2</v>
      </c>
      <c r="T65" s="67">
        <v>2.0999999999999999E-3</v>
      </c>
    </row>
    <row r="66" spans="1:20">
      <c r="A66" t="s">
        <v>446</v>
      </c>
      <c r="B66" t="s">
        <v>447</v>
      </c>
      <c r="C66" t="s">
        <v>440</v>
      </c>
      <c r="D66" t="s">
        <v>441</v>
      </c>
      <c r="E66" t="s">
        <v>448</v>
      </c>
      <c r="F66" t="s">
        <v>449</v>
      </c>
      <c r="G66" t="s">
        <v>416</v>
      </c>
      <c r="H66" t="s">
        <v>209</v>
      </c>
      <c r="I66" t="s">
        <v>450</v>
      </c>
      <c r="J66" s="66">
        <v>5.3</v>
      </c>
      <c r="K66" t="s">
        <v>108</v>
      </c>
      <c r="L66" s="67">
        <v>4.6300000000000001E-2</v>
      </c>
      <c r="M66" s="67">
        <v>2.9600000000000001E-2</v>
      </c>
      <c r="N66" s="66">
        <v>50000</v>
      </c>
      <c r="O66" s="66">
        <v>109.7065556</v>
      </c>
      <c r="P66" s="66">
        <v>0</v>
      </c>
      <c r="Q66" s="66">
        <v>190.9991132996</v>
      </c>
      <c r="R66" s="67">
        <v>0</v>
      </c>
      <c r="S66" s="67">
        <v>2.69E-2</v>
      </c>
      <c r="T66" s="67">
        <v>2.8E-3</v>
      </c>
    </row>
    <row r="67" spans="1:20">
      <c r="A67" t="s">
        <v>451</v>
      </c>
      <c r="B67" t="s">
        <v>452</v>
      </c>
      <c r="C67" t="s">
        <v>440</v>
      </c>
      <c r="D67" t="s">
        <v>441</v>
      </c>
      <c r="E67" t="s">
        <v>453</v>
      </c>
      <c r="F67" t="s">
        <v>125</v>
      </c>
      <c r="G67" t="s">
        <v>454</v>
      </c>
      <c r="H67" t="s">
        <v>314</v>
      </c>
      <c r="I67" t="s">
        <v>367</v>
      </c>
      <c r="J67" s="66">
        <v>3.53</v>
      </c>
      <c r="K67" t="s">
        <v>108</v>
      </c>
      <c r="L67" s="67">
        <v>5.6300000000000003E-2</v>
      </c>
      <c r="M67" s="67">
        <v>5.6399999999999999E-2</v>
      </c>
      <c r="N67" s="66">
        <v>28000</v>
      </c>
      <c r="O67" s="66">
        <v>103</v>
      </c>
      <c r="P67" s="66">
        <v>2.7420749999999998</v>
      </c>
      <c r="Q67" s="66">
        <v>103.162955</v>
      </c>
      <c r="R67" s="67">
        <v>0</v>
      </c>
      <c r="S67" s="67">
        <v>1.4500000000000001E-2</v>
      </c>
      <c r="T67" s="67">
        <v>1.5E-3</v>
      </c>
    </row>
    <row r="68" spans="1:20">
      <c r="A68" t="s">
        <v>455</v>
      </c>
      <c r="B68" t="s">
        <v>456</v>
      </c>
      <c r="C68" t="s">
        <v>440</v>
      </c>
      <c r="D68" t="s">
        <v>441</v>
      </c>
      <c r="E68" t="s">
        <v>457</v>
      </c>
      <c r="F68" t="s">
        <v>458</v>
      </c>
      <c r="G68" t="s">
        <v>454</v>
      </c>
      <c r="H68" t="s">
        <v>314</v>
      </c>
      <c r="I68" t="s">
        <v>263</v>
      </c>
      <c r="J68" s="66">
        <v>4.66</v>
      </c>
      <c r="K68" t="s">
        <v>108</v>
      </c>
      <c r="L68" s="67">
        <v>5.2499999999999998E-2</v>
      </c>
      <c r="M68" s="67">
        <v>4.58E-2</v>
      </c>
      <c r="N68" s="66">
        <v>28000</v>
      </c>
      <c r="O68" s="66">
        <v>104.42475</v>
      </c>
      <c r="P68" s="66">
        <v>0</v>
      </c>
      <c r="Q68" s="66">
        <v>101.80995426</v>
      </c>
      <c r="R68" s="67">
        <v>0</v>
      </c>
      <c r="S68" s="67">
        <v>1.43E-2</v>
      </c>
      <c r="T68" s="67">
        <v>1.5E-3</v>
      </c>
    </row>
    <row r="69" spans="1:20">
      <c r="A69" t="s">
        <v>459</v>
      </c>
      <c r="B69" t="s">
        <v>460</v>
      </c>
      <c r="C69" t="s">
        <v>440</v>
      </c>
      <c r="D69" t="s">
        <v>441</v>
      </c>
      <c r="E69" t="s">
        <v>461</v>
      </c>
      <c r="F69" t="s">
        <v>462</v>
      </c>
      <c r="G69" t="s">
        <v>463</v>
      </c>
      <c r="H69" t="s">
        <v>314</v>
      </c>
      <c r="I69" t="s">
        <v>464</v>
      </c>
      <c r="J69" s="66">
        <v>4.1399999999999997</v>
      </c>
      <c r="K69" t="s">
        <v>108</v>
      </c>
      <c r="L69" s="67">
        <v>5.3800000000000001E-2</v>
      </c>
      <c r="M69" s="67">
        <v>4.3299999999999998E-2</v>
      </c>
      <c r="N69" s="66">
        <v>47000</v>
      </c>
      <c r="O69" s="66">
        <v>106.32273617021276</v>
      </c>
      <c r="P69" s="66">
        <v>0</v>
      </c>
      <c r="Q69" s="66">
        <v>174.001410652</v>
      </c>
      <c r="R69" s="67">
        <v>0</v>
      </c>
      <c r="S69" s="67">
        <v>2.4500000000000001E-2</v>
      </c>
      <c r="T69" s="67">
        <v>2.5000000000000001E-3</v>
      </c>
    </row>
    <row r="70" spans="1:20">
      <c r="A70" t="s">
        <v>465</v>
      </c>
      <c r="B70" t="s">
        <v>466</v>
      </c>
      <c r="C70" t="s">
        <v>125</v>
      </c>
      <c r="D70" t="s">
        <v>441</v>
      </c>
      <c r="E70" t="s">
        <v>467</v>
      </c>
      <c r="F70" t="s">
        <v>125</v>
      </c>
      <c r="G70" t="s">
        <v>463</v>
      </c>
      <c r="H70" t="s">
        <v>314</v>
      </c>
      <c r="I70" t="s">
        <v>468</v>
      </c>
      <c r="J70" s="66">
        <v>2.74</v>
      </c>
      <c r="K70" t="s">
        <v>108</v>
      </c>
      <c r="L70" s="67">
        <v>5.5E-2</v>
      </c>
      <c r="M70" s="67">
        <v>5.67E-2</v>
      </c>
      <c r="N70" s="66">
        <v>46000</v>
      </c>
      <c r="O70" s="66">
        <v>102.46899999999999</v>
      </c>
      <c r="P70" s="66">
        <v>4.4047299999999998</v>
      </c>
      <c r="Q70" s="66">
        <v>168.53137667999999</v>
      </c>
      <c r="R70" s="67">
        <v>0</v>
      </c>
      <c r="S70" s="67">
        <v>2.3699999999999999E-2</v>
      </c>
      <c r="T70" s="67">
        <v>2.5000000000000001E-3</v>
      </c>
    </row>
    <row r="71" spans="1:20">
      <c r="A71" t="s">
        <v>469</v>
      </c>
      <c r="B71" t="s">
        <v>470</v>
      </c>
      <c r="C71" t="s">
        <v>440</v>
      </c>
      <c r="D71" t="s">
        <v>441</v>
      </c>
      <c r="E71" t="s">
        <v>471</v>
      </c>
      <c r="F71" t="s">
        <v>449</v>
      </c>
      <c r="G71" t="s">
        <v>472</v>
      </c>
      <c r="H71" t="s">
        <v>314</v>
      </c>
      <c r="I71" t="s">
        <v>473</v>
      </c>
      <c r="J71" s="66">
        <v>3.08</v>
      </c>
      <c r="K71" t="s">
        <v>108</v>
      </c>
      <c r="L71" s="67">
        <v>5.2499999999999998E-2</v>
      </c>
      <c r="M71" s="67">
        <v>4.5199999999999997E-2</v>
      </c>
      <c r="N71" s="66">
        <v>48000</v>
      </c>
      <c r="O71" s="66">
        <v>103.25458333333333</v>
      </c>
      <c r="P71" s="66">
        <v>0</v>
      </c>
      <c r="Q71" s="66">
        <v>172.57558040000001</v>
      </c>
      <c r="R71" s="67">
        <v>0</v>
      </c>
      <c r="S71" s="67">
        <v>2.4299999999999999E-2</v>
      </c>
      <c r="T71" s="67">
        <v>2.5000000000000001E-3</v>
      </c>
    </row>
    <row r="72" spans="1:20">
      <c r="A72" t="s">
        <v>474</v>
      </c>
      <c r="B72" t="s">
        <v>475</v>
      </c>
      <c r="C72" t="s">
        <v>440</v>
      </c>
      <c r="D72" t="s">
        <v>441</v>
      </c>
      <c r="E72" t="s">
        <v>476</v>
      </c>
      <c r="F72" t="s">
        <v>477</v>
      </c>
      <c r="G72" t="s">
        <v>478</v>
      </c>
      <c r="H72" t="s">
        <v>479</v>
      </c>
      <c r="I72" t="s">
        <v>450</v>
      </c>
      <c r="J72" s="66">
        <v>2.06</v>
      </c>
      <c r="K72" t="s">
        <v>108</v>
      </c>
      <c r="L72" s="67">
        <v>6.3799999999999996E-2</v>
      </c>
      <c r="M72" s="67">
        <v>5.2299999999999999E-2</v>
      </c>
      <c r="N72" s="66">
        <v>37000</v>
      </c>
      <c r="O72" s="66">
        <v>104.32737513513514</v>
      </c>
      <c r="P72" s="66">
        <v>0</v>
      </c>
      <c r="Q72" s="66">
        <v>134.40913048159999</v>
      </c>
      <c r="R72" s="67">
        <v>0</v>
      </c>
      <c r="S72" s="67">
        <v>1.89E-2</v>
      </c>
      <c r="T72" s="67">
        <v>2E-3</v>
      </c>
    </row>
    <row r="73" spans="1:20">
      <c r="A73" s="84" t="s">
        <v>232</v>
      </c>
      <c r="B73" s="14"/>
      <c r="C73" s="14"/>
      <c r="D73" s="14"/>
      <c r="E73" s="14"/>
    </row>
    <row r="74" spans="1:20">
      <c r="A74" s="84" t="s">
        <v>245</v>
      </c>
      <c r="B74" s="14"/>
      <c r="C74" s="14"/>
      <c r="D74" s="14"/>
      <c r="E74" s="14"/>
    </row>
    <row r="75" spans="1:20">
      <c r="A75" s="84" t="s">
        <v>246</v>
      </c>
      <c r="B75" s="14"/>
      <c r="C75" s="14"/>
      <c r="D75" s="14"/>
      <c r="E75" s="14"/>
    </row>
    <row r="76" spans="1:20">
      <c r="A76" s="84" t="s">
        <v>247</v>
      </c>
      <c r="B76" s="14"/>
      <c r="C76" s="14"/>
      <c r="D76" s="14"/>
      <c r="E76" s="14"/>
    </row>
    <row r="77" spans="1:20">
      <c r="A77" s="84" t="s">
        <v>248</v>
      </c>
      <c r="B77" s="14"/>
      <c r="C77" s="14"/>
      <c r="D77" s="14"/>
      <c r="E77" s="14"/>
    </row>
    <row r="78" spans="1:20" hidden="1">
      <c r="B78" s="14"/>
      <c r="C78" s="14"/>
      <c r="D78" s="14"/>
      <c r="E78" s="14"/>
    </row>
    <row r="79" spans="1:20" hidden="1">
      <c r="B79" s="14"/>
      <c r="C79" s="14"/>
      <c r="D79" s="14"/>
      <c r="E79" s="14"/>
    </row>
    <row r="80" spans="1:20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4"/>
      <c r="B774" s="14"/>
      <c r="C774" s="14"/>
      <c r="D774" s="14"/>
      <c r="E774" s="14"/>
    </row>
    <row r="775" spans="1:5" hidden="1">
      <c r="A775" s="16"/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>
      <c r="B807" s="14"/>
      <c r="C807" s="14"/>
      <c r="D807" s="14"/>
      <c r="E807" s="14"/>
    </row>
  </sheetData>
  <dataValidations count="5">
    <dataValidation type="list" allowBlank="1" showInputMessage="1" showErrorMessage="1" sqref="K12:K805">
      <formula1>$BM$7:$BM$11</formula1>
    </dataValidation>
    <dataValidation type="list" allowBlank="1" showInputMessage="1" showErrorMessage="1" sqref="D12:D799">
      <formula1>$BH$7:$BH$11</formula1>
    </dataValidation>
    <dataValidation type="list" allowBlank="1" showInputMessage="1" showErrorMessage="1" sqref="H12:H805">
      <formula1>$BL$7:$BL$10</formula1>
    </dataValidation>
    <dataValidation allowBlank="1" showInputMessage="1" showErrorMessage="1" sqref="G2 P9"/>
    <dataValidation type="list" allowBlank="1" showInputMessage="1" showErrorMessage="1" sqref="F12:F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topLeftCell="I78" workbookViewId="0">
      <selection activeCell="L83" sqref="L83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195</v>
      </c>
    </row>
    <row r="2" spans="1:61">
      <c r="A2" s="2" t="s">
        <v>1</v>
      </c>
      <c r="B2" t="s">
        <v>196</v>
      </c>
    </row>
    <row r="3" spans="1:61">
      <c r="A3" s="2" t="s">
        <v>2</v>
      </c>
      <c r="B3" t="s">
        <v>197</v>
      </c>
    </row>
    <row r="4" spans="1:61">
      <c r="A4" s="2" t="s">
        <v>3</v>
      </c>
      <c r="B4" t="s">
        <v>198</v>
      </c>
    </row>
    <row r="5" spans="1:61">
      <c r="A5" s="63" t="s">
        <v>199</v>
      </c>
      <c r="B5" t="s">
        <v>200</v>
      </c>
    </row>
    <row r="6" spans="1:61" ht="26.25" customHeight="1">
      <c r="A6" s="98" t="s">
        <v>68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  <c r="BI6" s="16"/>
    </row>
    <row r="7" spans="1:61" ht="26.25" customHeight="1">
      <c r="A7" s="98" t="s">
        <v>91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BE7" s="16"/>
      <c r="BI7" s="16"/>
    </row>
    <row r="8" spans="1:61" s="16" customFormat="1" ht="20.25">
      <c r="A8" s="40" t="s">
        <v>48</v>
      </c>
      <c r="B8" s="41" t="s">
        <v>49</v>
      </c>
      <c r="C8" s="101" t="s">
        <v>70</v>
      </c>
      <c r="D8" s="101" t="s">
        <v>83</v>
      </c>
      <c r="E8" s="101" t="s">
        <v>50</v>
      </c>
      <c r="F8" s="101" t="s">
        <v>84</v>
      </c>
      <c r="G8" s="101" t="s">
        <v>53</v>
      </c>
      <c r="H8" s="92" t="s">
        <v>189</v>
      </c>
      <c r="I8" s="92" t="s">
        <v>190</v>
      </c>
      <c r="J8" s="92" t="s">
        <v>194</v>
      </c>
      <c r="K8" s="92" t="s">
        <v>56</v>
      </c>
      <c r="L8" s="92" t="s">
        <v>73</v>
      </c>
      <c r="M8" s="92" t="s">
        <v>57</v>
      </c>
      <c r="N8" s="44" t="s">
        <v>185</v>
      </c>
      <c r="BE8" s="14"/>
      <c r="BF8" s="14"/>
      <c r="BG8" s="14"/>
      <c r="BI8" s="20"/>
    </row>
    <row r="9" spans="1:61" s="16" customFormat="1" ht="24" customHeight="1">
      <c r="A9" s="17"/>
      <c r="B9" s="18"/>
      <c r="C9" s="18"/>
      <c r="D9" s="18"/>
      <c r="E9" s="18"/>
      <c r="F9" s="18"/>
      <c r="G9" s="18"/>
      <c r="H9" s="18" t="s">
        <v>186</v>
      </c>
      <c r="I9" s="18"/>
      <c r="J9" s="18" t="s">
        <v>187</v>
      </c>
      <c r="K9" s="18" t="s">
        <v>6</v>
      </c>
      <c r="L9" s="18" t="s">
        <v>7</v>
      </c>
      <c r="M9" s="18" t="s">
        <v>7</v>
      </c>
      <c r="N9" s="36" t="s">
        <v>7</v>
      </c>
      <c r="BE9" s="14"/>
      <c r="BG9" s="14"/>
      <c r="BI9" s="20"/>
    </row>
    <row r="10" spans="1:6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29" t="s">
        <v>76</v>
      </c>
      <c r="M10" s="29" t="s">
        <v>77</v>
      </c>
      <c r="N10" s="29" t="s">
        <v>78</v>
      </c>
      <c r="BE10" s="14"/>
      <c r="BF10" s="16"/>
      <c r="BG10" s="14"/>
      <c r="BI10" s="14"/>
    </row>
    <row r="11" spans="1:61" s="20" customFormat="1" ht="18" customHeight="1">
      <c r="A11" s="21" t="s">
        <v>92</v>
      </c>
      <c r="B11" s="7"/>
      <c r="C11" s="7"/>
      <c r="D11" s="7"/>
      <c r="E11" s="7"/>
      <c r="F11" s="7"/>
      <c r="G11" s="7"/>
      <c r="H11" s="64">
        <v>1172045.6299999999</v>
      </c>
      <c r="I11" s="7"/>
      <c r="J11" s="64">
        <v>3.6537950000000001</v>
      </c>
      <c r="K11" s="64">
        <v>12100.22573242</v>
      </c>
      <c r="L11" s="7"/>
      <c r="M11" s="65">
        <v>1</v>
      </c>
      <c r="N11" s="65">
        <v>0.17649999999999999</v>
      </c>
      <c r="BE11" s="14"/>
      <c r="BF11" s="16"/>
      <c r="BG11" s="14"/>
      <c r="BI11" s="14"/>
    </row>
    <row r="12" spans="1:61">
      <c r="A12" s="68" t="s">
        <v>203</v>
      </c>
      <c r="D12" s="14"/>
      <c r="E12" s="14"/>
      <c r="F12" s="14"/>
      <c r="H12" s="70">
        <v>1159315.6299999999</v>
      </c>
      <c r="J12" s="70">
        <v>2.1067749999999998</v>
      </c>
      <c r="K12" s="70">
        <v>10821.953138000001</v>
      </c>
      <c r="M12" s="69">
        <v>0.89439999999999997</v>
      </c>
      <c r="N12" s="69">
        <v>0.15790000000000001</v>
      </c>
    </row>
    <row r="13" spans="1:61">
      <c r="A13" s="68" t="s">
        <v>480</v>
      </c>
      <c r="D13" s="14"/>
      <c r="E13" s="14"/>
      <c r="F13" s="14"/>
      <c r="H13" s="70">
        <v>286422.83</v>
      </c>
      <c r="J13" s="70">
        <v>0.49618499999999999</v>
      </c>
      <c r="K13" s="70">
        <v>6070.5592919999999</v>
      </c>
      <c r="M13" s="69">
        <v>0.50170000000000003</v>
      </c>
      <c r="N13" s="69">
        <v>8.8499999999999995E-2</v>
      </c>
    </row>
    <row r="14" spans="1:61">
      <c r="A14" t="s">
        <v>481</v>
      </c>
      <c r="B14" t="s">
        <v>482</v>
      </c>
      <c r="C14" t="s">
        <v>102</v>
      </c>
      <c r="D14" t="s">
        <v>125</v>
      </c>
      <c r="E14" t="s">
        <v>308</v>
      </c>
      <c r="F14" t="s">
        <v>300</v>
      </c>
      <c r="G14" t="s">
        <v>104</v>
      </c>
      <c r="H14" s="66">
        <v>88116</v>
      </c>
      <c r="I14" s="66">
        <v>183.3</v>
      </c>
      <c r="J14" s="66">
        <v>0</v>
      </c>
      <c r="K14" s="66">
        <v>161.516628</v>
      </c>
      <c r="L14" s="67">
        <v>0</v>
      </c>
      <c r="M14" s="67">
        <v>1.3299999999999999E-2</v>
      </c>
      <c r="N14" s="67">
        <v>2.3999999999999998E-3</v>
      </c>
    </row>
    <row r="15" spans="1:61">
      <c r="A15" t="s">
        <v>483</v>
      </c>
      <c r="B15" t="s">
        <v>484</v>
      </c>
      <c r="C15" t="s">
        <v>102</v>
      </c>
      <c r="D15" t="s">
        <v>125</v>
      </c>
      <c r="E15" t="s">
        <v>299</v>
      </c>
      <c r="F15" t="s">
        <v>300</v>
      </c>
      <c r="G15" t="s">
        <v>104</v>
      </c>
      <c r="H15" s="66">
        <v>753</v>
      </c>
      <c r="I15" s="66">
        <v>50800</v>
      </c>
      <c r="J15" s="66">
        <v>0</v>
      </c>
      <c r="K15" s="66">
        <v>382.524</v>
      </c>
      <c r="L15" s="67">
        <v>1E-4</v>
      </c>
      <c r="M15" s="67">
        <v>3.1600000000000003E-2</v>
      </c>
      <c r="N15" s="67">
        <v>5.5999999999999999E-3</v>
      </c>
    </row>
    <row r="16" spans="1:61">
      <c r="A16" t="s">
        <v>485</v>
      </c>
      <c r="B16" t="s">
        <v>486</v>
      </c>
      <c r="C16" t="s">
        <v>102</v>
      </c>
      <c r="D16" t="s">
        <v>125</v>
      </c>
      <c r="E16" t="s">
        <v>487</v>
      </c>
      <c r="F16" t="s">
        <v>337</v>
      </c>
      <c r="G16" t="s">
        <v>104</v>
      </c>
      <c r="H16" s="66">
        <v>7161</v>
      </c>
      <c r="I16" s="66">
        <v>2205</v>
      </c>
      <c r="J16" s="66">
        <v>0</v>
      </c>
      <c r="K16" s="66">
        <v>157.90004999999999</v>
      </c>
      <c r="L16" s="67">
        <v>0</v>
      </c>
      <c r="M16" s="67">
        <v>1.2999999999999999E-2</v>
      </c>
      <c r="N16" s="67">
        <v>2.3E-3</v>
      </c>
    </row>
    <row r="17" spans="1:14">
      <c r="A17" t="s">
        <v>488</v>
      </c>
      <c r="B17" t="s">
        <v>489</v>
      </c>
      <c r="C17" t="s">
        <v>102</v>
      </c>
      <c r="D17" t="s">
        <v>125</v>
      </c>
      <c r="E17" t="s">
        <v>490</v>
      </c>
      <c r="F17" t="s">
        <v>337</v>
      </c>
      <c r="G17" t="s">
        <v>104</v>
      </c>
      <c r="H17" s="66">
        <v>4682</v>
      </c>
      <c r="I17" s="66">
        <v>3021</v>
      </c>
      <c r="J17" s="66">
        <v>0</v>
      </c>
      <c r="K17" s="66">
        <v>141.44322</v>
      </c>
      <c r="L17" s="67">
        <v>0</v>
      </c>
      <c r="M17" s="67">
        <v>1.17E-2</v>
      </c>
      <c r="N17" s="67">
        <v>2.0999999999999999E-3</v>
      </c>
    </row>
    <row r="18" spans="1:14">
      <c r="A18" t="s">
        <v>491</v>
      </c>
      <c r="B18" t="s">
        <v>492</v>
      </c>
      <c r="C18" t="s">
        <v>102</v>
      </c>
      <c r="D18" t="s">
        <v>125</v>
      </c>
      <c r="E18" t="s">
        <v>493</v>
      </c>
      <c r="F18" t="s">
        <v>267</v>
      </c>
      <c r="G18" t="s">
        <v>104</v>
      </c>
      <c r="H18" s="66">
        <v>28468</v>
      </c>
      <c r="I18" s="66">
        <v>1529</v>
      </c>
      <c r="J18" s="66">
        <v>0</v>
      </c>
      <c r="K18" s="66">
        <v>435.27571999999998</v>
      </c>
      <c r="L18" s="67">
        <v>0</v>
      </c>
      <c r="M18" s="67">
        <v>3.5999999999999997E-2</v>
      </c>
      <c r="N18" s="67">
        <v>6.3E-3</v>
      </c>
    </row>
    <row r="19" spans="1:14">
      <c r="A19" t="s">
        <v>494</v>
      </c>
      <c r="B19" t="s">
        <v>495</v>
      </c>
      <c r="C19" t="s">
        <v>102</v>
      </c>
      <c r="D19" t="s">
        <v>125</v>
      </c>
      <c r="E19" t="s">
        <v>266</v>
      </c>
      <c r="F19" t="s">
        <v>267</v>
      </c>
      <c r="G19" t="s">
        <v>104</v>
      </c>
      <c r="H19" s="66">
        <v>32432</v>
      </c>
      <c r="I19" s="66">
        <v>2474</v>
      </c>
      <c r="J19" s="66">
        <v>0</v>
      </c>
      <c r="K19" s="66">
        <v>802.36767999999995</v>
      </c>
      <c r="L19" s="67">
        <v>0</v>
      </c>
      <c r="M19" s="67">
        <v>6.6299999999999998E-2</v>
      </c>
      <c r="N19" s="67">
        <v>1.17E-2</v>
      </c>
    </row>
    <row r="20" spans="1:14">
      <c r="A20" t="s">
        <v>496</v>
      </c>
      <c r="B20" t="s">
        <v>497</v>
      </c>
      <c r="C20" t="s">
        <v>102</v>
      </c>
      <c r="D20" t="s">
        <v>125</v>
      </c>
      <c r="E20" t="s">
        <v>292</v>
      </c>
      <c r="F20" t="s">
        <v>267</v>
      </c>
      <c r="G20" t="s">
        <v>104</v>
      </c>
      <c r="H20" s="66">
        <v>731</v>
      </c>
      <c r="I20" s="66">
        <v>8640</v>
      </c>
      <c r="J20" s="66">
        <v>0</v>
      </c>
      <c r="K20" s="66">
        <v>63.1584</v>
      </c>
      <c r="L20" s="67">
        <v>0</v>
      </c>
      <c r="M20" s="67">
        <v>5.1999999999999998E-3</v>
      </c>
      <c r="N20" s="67">
        <v>8.9999999999999998E-4</v>
      </c>
    </row>
    <row r="21" spans="1:14">
      <c r="A21" t="s">
        <v>498</v>
      </c>
      <c r="B21" t="s">
        <v>499</v>
      </c>
      <c r="C21" t="s">
        <v>102</v>
      </c>
      <c r="D21" t="s">
        <v>125</v>
      </c>
      <c r="E21" t="s">
        <v>500</v>
      </c>
      <c r="F21" t="s">
        <v>267</v>
      </c>
      <c r="G21" t="s">
        <v>104</v>
      </c>
      <c r="H21" s="66">
        <v>34159</v>
      </c>
      <c r="I21" s="66">
        <v>2740</v>
      </c>
      <c r="J21" s="66">
        <v>0</v>
      </c>
      <c r="K21" s="66">
        <v>935.95659999999998</v>
      </c>
      <c r="L21" s="67">
        <v>0</v>
      </c>
      <c r="M21" s="67">
        <v>7.7399999999999997E-2</v>
      </c>
      <c r="N21" s="67">
        <v>1.37E-2</v>
      </c>
    </row>
    <row r="22" spans="1:14">
      <c r="A22" t="s">
        <v>501</v>
      </c>
      <c r="B22" t="s">
        <v>502</v>
      </c>
      <c r="C22" t="s">
        <v>102</v>
      </c>
      <c r="D22" t="s">
        <v>125</v>
      </c>
      <c r="E22" t="s">
        <v>391</v>
      </c>
      <c r="F22" t="s">
        <v>392</v>
      </c>
      <c r="G22" t="s">
        <v>104</v>
      </c>
      <c r="H22" s="66">
        <v>160.54</v>
      </c>
      <c r="I22" s="66">
        <v>40570</v>
      </c>
      <c r="J22" s="66">
        <v>0</v>
      </c>
      <c r="K22" s="66">
        <v>65.131078000000002</v>
      </c>
      <c r="L22" s="67">
        <v>0</v>
      </c>
      <c r="M22" s="67">
        <v>5.4000000000000003E-3</v>
      </c>
      <c r="N22" s="67">
        <v>1E-3</v>
      </c>
    </row>
    <row r="23" spans="1:14">
      <c r="A23" t="s">
        <v>503</v>
      </c>
      <c r="B23" t="s">
        <v>504</v>
      </c>
      <c r="C23" t="s">
        <v>102</v>
      </c>
      <c r="D23" t="s">
        <v>125</v>
      </c>
      <c r="E23" t="s">
        <v>398</v>
      </c>
      <c r="F23" t="s">
        <v>392</v>
      </c>
      <c r="G23" t="s">
        <v>104</v>
      </c>
      <c r="H23" s="66">
        <v>164</v>
      </c>
      <c r="I23" s="66">
        <v>78150</v>
      </c>
      <c r="J23" s="66">
        <v>0</v>
      </c>
      <c r="K23" s="66">
        <v>128.166</v>
      </c>
      <c r="L23" s="67">
        <v>0</v>
      </c>
      <c r="M23" s="67">
        <v>1.06E-2</v>
      </c>
      <c r="N23" s="67">
        <v>1.9E-3</v>
      </c>
    </row>
    <row r="24" spans="1:14">
      <c r="A24" t="s">
        <v>505</v>
      </c>
      <c r="B24" t="s">
        <v>506</v>
      </c>
      <c r="C24" t="s">
        <v>102</v>
      </c>
      <c r="D24" t="s">
        <v>125</v>
      </c>
      <c r="E24" t="s">
        <v>507</v>
      </c>
      <c r="F24" t="s">
        <v>508</v>
      </c>
      <c r="G24" t="s">
        <v>104</v>
      </c>
      <c r="H24" s="66">
        <v>5714</v>
      </c>
      <c r="I24" s="66">
        <v>812</v>
      </c>
      <c r="J24" s="66">
        <v>0</v>
      </c>
      <c r="K24" s="66">
        <v>46.397680000000001</v>
      </c>
      <c r="L24" s="67">
        <v>0</v>
      </c>
      <c r="M24" s="67">
        <v>3.8E-3</v>
      </c>
      <c r="N24" s="67">
        <v>6.9999999999999999E-4</v>
      </c>
    </row>
    <row r="25" spans="1:14">
      <c r="A25" t="s">
        <v>509</v>
      </c>
      <c r="B25" t="s">
        <v>510</v>
      </c>
      <c r="C25" t="s">
        <v>102</v>
      </c>
      <c r="D25" t="s">
        <v>125</v>
      </c>
      <c r="E25" t="s">
        <v>332</v>
      </c>
      <c r="F25" t="s">
        <v>276</v>
      </c>
      <c r="G25" t="s">
        <v>104</v>
      </c>
      <c r="H25" s="66">
        <v>9974</v>
      </c>
      <c r="I25" s="66">
        <v>1726</v>
      </c>
      <c r="J25" s="66">
        <v>0</v>
      </c>
      <c r="K25" s="66">
        <v>172.15124</v>
      </c>
      <c r="L25" s="67">
        <v>0</v>
      </c>
      <c r="M25" s="67">
        <v>1.4200000000000001E-2</v>
      </c>
      <c r="N25" s="67">
        <v>2.5000000000000001E-3</v>
      </c>
    </row>
    <row r="26" spans="1:14">
      <c r="A26" t="s">
        <v>511</v>
      </c>
      <c r="B26">
        <v>1155019</v>
      </c>
      <c r="C26" t="s">
        <v>102</v>
      </c>
      <c r="D26" t="s">
        <v>125</v>
      </c>
      <c r="E26" t="s">
        <v>512</v>
      </c>
      <c r="F26" t="s">
        <v>328</v>
      </c>
      <c r="G26" t="s">
        <v>104</v>
      </c>
      <c r="H26" s="66">
        <v>190</v>
      </c>
      <c r="I26" s="66">
        <v>41840</v>
      </c>
      <c r="J26" s="66">
        <v>0.49618499999999999</v>
      </c>
      <c r="K26" s="66">
        <v>79.992185000000006</v>
      </c>
      <c r="L26" s="67">
        <v>0</v>
      </c>
      <c r="M26" s="67">
        <v>6.6E-3</v>
      </c>
      <c r="N26" s="67">
        <v>1.1999999999999999E-3</v>
      </c>
    </row>
    <row r="27" spans="1:14">
      <c r="A27" t="s">
        <v>513</v>
      </c>
      <c r="B27" t="s">
        <v>514</v>
      </c>
      <c r="C27" t="s">
        <v>102</v>
      </c>
      <c r="D27" t="s">
        <v>125</v>
      </c>
      <c r="E27" t="s">
        <v>327</v>
      </c>
      <c r="F27" t="s">
        <v>328</v>
      </c>
      <c r="G27" t="s">
        <v>104</v>
      </c>
      <c r="H27" s="66">
        <v>798</v>
      </c>
      <c r="I27" s="66">
        <v>10890</v>
      </c>
      <c r="J27" s="66">
        <v>0</v>
      </c>
      <c r="K27" s="66">
        <v>86.902199999999993</v>
      </c>
      <c r="L27" s="67">
        <v>0</v>
      </c>
      <c r="M27" s="67">
        <v>7.1999999999999998E-3</v>
      </c>
      <c r="N27" s="67">
        <v>1.2999999999999999E-3</v>
      </c>
    </row>
    <row r="28" spans="1:14">
      <c r="A28" t="s">
        <v>515</v>
      </c>
      <c r="B28" t="s">
        <v>516</v>
      </c>
      <c r="C28" t="s">
        <v>102</v>
      </c>
      <c r="D28" t="s">
        <v>125</v>
      </c>
      <c r="E28" t="s">
        <v>370</v>
      </c>
      <c r="F28" t="s">
        <v>371</v>
      </c>
      <c r="G28" t="s">
        <v>104</v>
      </c>
      <c r="H28" s="66">
        <v>798</v>
      </c>
      <c r="I28" s="66">
        <v>52630</v>
      </c>
      <c r="J28" s="66">
        <v>0</v>
      </c>
      <c r="K28" s="66">
        <v>419.98739999999998</v>
      </c>
      <c r="L28" s="67">
        <v>1E-4</v>
      </c>
      <c r="M28" s="67">
        <v>3.4700000000000002E-2</v>
      </c>
      <c r="N28" s="67">
        <v>6.1000000000000004E-3</v>
      </c>
    </row>
    <row r="29" spans="1:14">
      <c r="A29" t="s">
        <v>517</v>
      </c>
      <c r="B29" t="s">
        <v>518</v>
      </c>
      <c r="C29" t="s">
        <v>102</v>
      </c>
      <c r="D29" t="s">
        <v>125</v>
      </c>
      <c r="E29" t="s">
        <v>519</v>
      </c>
      <c r="F29" t="s">
        <v>520</v>
      </c>
      <c r="G29" t="s">
        <v>104</v>
      </c>
      <c r="H29" s="66">
        <v>6690</v>
      </c>
      <c r="I29" s="66">
        <v>2534</v>
      </c>
      <c r="J29" s="66">
        <v>0</v>
      </c>
      <c r="K29" s="66">
        <v>169.52459999999999</v>
      </c>
      <c r="L29" s="67">
        <v>0</v>
      </c>
      <c r="M29" s="67">
        <v>1.4E-2</v>
      </c>
      <c r="N29" s="67">
        <v>2.5000000000000001E-3</v>
      </c>
    </row>
    <row r="30" spans="1:14">
      <c r="A30" t="s">
        <v>521</v>
      </c>
      <c r="B30" t="s">
        <v>522</v>
      </c>
      <c r="C30" t="s">
        <v>102</v>
      </c>
      <c r="D30" t="s">
        <v>125</v>
      </c>
      <c r="E30" t="s">
        <v>523</v>
      </c>
      <c r="F30" t="s">
        <v>256</v>
      </c>
      <c r="G30" t="s">
        <v>104</v>
      </c>
      <c r="H30" s="66">
        <v>5447.29</v>
      </c>
      <c r="I30" s="66">
        <v>6750</v>
      </c>
      <c r="J30" s="66">
        <v>0</v>
      </c>
      <c r="K30" s="66">
        <v>367.69207499999999</v>
      </c>
      <c r="L30" s="67">
        <v>0</v>
      </c>
      <c r="M30" s="67">
        <v>3.04E-2</v>
      </c>
      <c r="N30" s="67">
        <v>5.4000000000000003E-3</v>
      </c>
    </row>
    <row r="31" spans="1:14">
      <c r="A31" t="s">
        <v>524</v>
      </c>
      <c r="B31" t="s">
        <v>525</v>
      </c>
      <c r="C31" t="s">
        <v>102</v>
      </c>
      <c r="D31" t="s">
        <v>125</v>
      </c>
      <c r="E31" t="s">
        <v>347</v>
      </c>
      <c r="F31" t="s">
        <v>256</v>
      </c>
      <c r="G31" t="s">
        <v>104</v>
      </c>
      <c r="H31" s="66">
        <v>4145</v>
      </c>
      <c r="I31" s="66">
        <v>5085</v>
      </c>
      <c r="J31" s="66">
        <v>0</v>
      </c>
      <c r="K31" s="66">
        <v>210.77324999999999</v>
      </c>
      <c r="L31" s="67">
        <v>0</v>
      </c>
      <c r="M31" s="67">
        <v>1.7399999999999999E-2</v>
      </c>
      <c r="N31" s="67">
        <v>3.0999999999999999E-3</v>
      </c>
    </row>
    <row r="32" spans="1:14">
      <c r="A32" t="s">
        <v>526</v>
      </c>
      <c r="B32" t="s">
        <v>527</v>
      </c>
      <c r="C32" t="s">
        <v>102</v>
      </c>
      <c r="D32" t="s">
        <v>125</v>
      </c>
      <c r="E32" t="s">
        <v>528</v>
      </c>
      <c r="F32" t="s">
        <v>256</v>
      </c>
      <c r="G32" t="s">
        <v>104</v>
      </c>
      <c r="H32" s="66">
        <v>10133</v>
      </c>
      <c r="I32" s="66">
        <v>2573</v>
      </c>
      <c r="J32" s="66">
        <v>0</v>
      </c>
      <c r="K32" s="66">
        <v>260.72208999999998</v>
      </c>
      <c r="L32" s="67">
        <v>0</v>
      </c>
      <c r="M32" s="67">
        <v>2.1499999999999998E-2</v>
      </c>
      <c r="N32" s="67">
        <v>3.8E-3</v>
      </c>
    </row>
    <row r="33" spans="1:14">
      <c r="A33" t="s">
        <v>529</v>
      </c>
      <c r="B33" t="s">
        <v>530</v>
      </c>
      <c r="C33" t="s">
        <v>102</v>
      </c>
      <c r="D33" t="s">
        <v>125</v>
      </c>
      <c r="E33" t="s">
        <v>288</v>
      </c>
      <c r="F33" t="s">
        <v>256</v>
      </c>
      <c r="G33" t="s">
        <v>104</v>
      </c>
      <c r="H33" s="66">
        <v>6619</v>
      </c>
      <c r="I33" s="66">
        <v>3503</v>
      </c>
      <c r="J33" s="66">
        <v>0</v>
      </c>
      <c r="K33" s="66">
        <v>231.86357000000001</v>
      </c>
      <c r="L33" s="67">
        <v>0</v>
      </c>
      <c r="M33" s="67">
        <v>1.9199999999999998E-2</v>
      </c>
      <c r="N33" s="67">
        <v>3.3999999999999998E-3</v>
      </c>
    </row>
    <row r="34" spans="1:14">
      <c r="A34" t="s">
        <v>531</v>
      </c>
      <c r="B34" t="s">
        <v>532</v>
      </c>
      <c r="C34" t="s">
        <v>102</v>
      </c>
      <c r="D34" t="s">
        <v>125</v>
      </c>
      <c r="E34" t="s">
        <v>261</v>
      </c>
      <c r="F34" t="s">
        <v>256</v>
      </c>
      <c r="G34" t="s">
        <v>104</v>
      </c>
      <c r="H34" s="66">
        <v>1301</v>
      </c>
      <c r="I34" s="66">
        <v>27300</v>
      </c>
      <c r="J34" s="66">
        <v>0</v>
      </c>
      <c r="K34" s="66">
        <v>355.173</v>
      </c>
      <c r="L34" s="67">
        <v>0</v>
      </c>
      <c r="M34" s="67">
        <v>2.9399999999999999E-2</v>
      </c>
      <c r="N34" s="67">
        <v>5.1999999999999998E-3</v>
      </c>
    </row>
    <row r="35" spans="1:14">
      <c r="A35" t="s">
        <v>533</v>
      </c>
      <c r="B35" t="s">
        <v>534</v>
      </c>
      <c r="C35" t="s">
        <v>102</v>
      </c>
      <c r="D35" t="s">
        <v>125</v>
      </c>
      <c r="E35" t="s">
        <v>535</v>
      </c>
      <c r="F35" t="s">
        <v>127</v>
      </c>
      <c r="G35" t="s">
        <v>104</v>
      </c>
      <c r="H35" s="66">
        <v>137</v>
      </c>
      <c r="I35" s="66">
        <v>26350</v>
      </c>
      <c r="J35" s="66">
        <v>0</v>
      </c>
      <c r="K35" s="66">
        <v>36.099499999999999</v>
      </c>
      <c r="L35" s="67">
        <v>0</v>
      </c>
      <c r="M35" s="67">
        <v>3.0000000000000001E-3</v>
      </c>
      <c r="N35" s="67">
        <v>5.0000000000000001E-4</v>
      </c>
    </row>
    <row r="36" spans="1:14">
      <c r="A36" t="s">
        <v>536</v>
      </c>
      <c r="B36" t="s">
        <v>537</v>
      </c>
      <c r="C36" t="s">
        <v>102</v>
      </c>
      <c r="D36" t="s">
        <v>125</v>
      </c>
      <c r="E36" t="s">
        <v>538</v>
      </c>
      <c r="F36" t="s">
        <v>131</v>
      </c>
      <c r="G36" t="s">
        <v>104</v>
      </c>
      <c r="H36" s="66">
        <v>537</v>
      </c>
      <c r="I36" s="66">
        <v>51100</v>
      </c>
      <c r="J36" s="66">
        <v>0</v>
      </c>
      <c r="K36" s="66">
        <v>274.40699999999998</v>
      </c>
      <c r="L36" s="67">
        <v>0</v>
      </c>
      <c r="M36" s="67">
        <v>2.2700000000000001E-2</v>
      </c>
      <c r="N36" s="67">
        <v>4.0000000000000001E-3</v>
      </c>
    </row>
    <row r="37" spans="1:14">
      <c r="A37" t="s">
        <v>539</v>
      </c>
      <c r="B37" t="s">
        <v>540</v>
      </c>
      <c r="C37" t="s">
        <v>102</v>
      </c>
      <c r="D37" t="s">
        <v>125</v>
      </c>
      <c r="E37" t="s">
        <v>281</v>
      </c>
      <c r="F37" t="s">
        <v>134</v>
      </c>
      <c r="G37" t="s">
        <v>104</v>
      </c>
      <c r="H37" s="66">
        <v>37113</v>
      </c>
      <c r="I37" s="66">
        <v>230.2</v>
      </c>
      <c r="J37" s="66">
        <v>0</v>
      </c>
      <c r="K37" s="66">
        <v>85.434126000000006</v>
      </c>
      <c r="L37" s="67">
        <v>0</v>
      </c>
      <c r="M37" s="67">
        <v>7.1000000000000004E-3</v>
      </c>
      <c r="N37" s="67">
        <v>1.1999999999999999E-3</v>
      </c>
    </row>
    <row r="38" spans="1:14">
      <c r="A38" s="68" t="s">
        <v>541</v>
      </c>
      <c r="D38" s="14"/>
      <c r="E38" s="14"/>
      <c r="F38" s="14"/>
      <c r="H38" s="70">
        <v>724917.3</v>
      </c>
      <c r="J38" s="70">
        <v>1.61059</v>
      </c>
      <c r="K38" s="70">
        <v>3768.1743150000002</v>
      </c>
      <c r="M38" s="69">
        <v>0.31140000000000001</v>
      </c>
      <c r="N38" s="69">
        <v>5.5E-2</v>
      </c>
    </row>
    <row r="39" spans="1:14">
      <c r="A39" t="s">
        <v>542</v>
      </c>
      <c r="B39" t="s">
        <v>543</v>
      </c>
      <c r="C39" t="s">
        <v>102</v>
      </c>
      <c r="D39" t="s">
        <v>125</v>
      </c>
      <c r="E39" t="s">
        <v>544</v>
      </c>
      <c r="F39" t="s">
        <v>300</v>
      </c>
      <c r="G39" t="s">
        <v>104</v>
      </c>
      <c r="H39" s="66">
        <v>164401</v>
      </c>
      <c r="I39" s="66">
        <v>140.19999999999999</v>
      </c>
      <c r="J39" s="66">
        <v>0</v>
      </c>
      <c r="K39" s="66">
        <v>230.49020200000001</v>
      </c>
      <c r="L39" s="67">
        <v>2.0000000000000001E-4</v>
      </c>
      <c r="M39" s="67">
        <v>1.9E-2</v>
      </c>
      <c r="N39" s="67">
        <v>3.3999999999999998E-3</v>
      </c>
    </row>
    <row r="40" spans="1:14">
      <c r="A40" t="s">
        <v>545</v>
      </c>
      <c r="B40" t="s">
        <v>546</v>
      </c>
      <c r="C40" t="s">
        <v>102</v>
      </c>
      <c r="D40" t="s">
        <v>125</v>
      </c>
      <c r="E40" t="s">
        <v>547</v>
      </c>
      <c r="F40" t="s">
        <v>337</v>
      </c>
      <c r="G40" t="s">
        <v>104</v>
      </c>
      <c r="H40" s="66">
        <v>843</v>
      </c>
      <c r="I40" s="66">
        <v>13390</v>
      </c>
      <c r="J40" s="66">
        <v>0</v>
      </c>
      <c r="K40" s="66">
        <v>112.8777</v>
      </c>
      <c r="L40" s="67">
        <v>1E-4</v>
      </c>
      <c r="M40" s="67">
        <v>9.2999999999999992E-3</v>
      </c>
      <c r="N40" s="67">
        <v>1.6000000000000001E-3</v>
      </c>
    </row>
    <row r="41" spans="1:14">
      <c r="A41" t="s">
        <v>548</v>
      </c>
      <c r="B41" t="s">
        <v>549</v>
      </c>
      <c r="C41" t="s">
        <v>102</v>
      </c>
      <c r="D41" t="s">
        <v>125</v>
      </c>
      <c r="E41" t="s">
        <v>550</v>
      </c>
      <c r="F41" t="s">
        <v>337</v>
      </c>
      <c r="G41" t="s">
        <v>104</v>
      </c>
      <c r="H41" s="66">
        <v>1465</v>
      </c>
      <c r="I41" s="66">
        <v>5260</v>
      </c>
      <c r="J41" s="66">
        <v>0</v>
      </c>
      <c r="K41" s="66">
        <v>77.058999999999997</v>
      </c>
      <c r="L41" s="67">
        <v>0</v>
      </c>
      <c r="M41" s="67">
        <v>6.4000000000000003E-3</v>
      </c>
      <c r="N41" s="67">
        <v>1.1000000000000001E-3</v>
      </c>
    </row>
    <row r="42" spans="1:14">
      <c r="A42" t="s">
        <v>551</v>
      </c>
      <c r="B42" t="s">
        <v>552</v>
      </c>
      <c r="C42" t="s">
        <v>102</v>
      </c>
      <c r="D42" t="s">
        <v>125</v>
      </c>
      <c r="E42" t="s">
        <v>553</v>
      </c>
      <c r="F42" t="s">
        <v>337</v>
      </c>
      <c r="G42" t="s">
        <v>104</v>
      </c>
      <c r="H42" s="66">
        <v>90</v>
      </c>
      <c r="I42" s="66">
        <v>369.9</v>
      </c>
      <c r="J42" s="66">
        <v>0</v>
      </c>
      <c r="K42" s="66">
        <v>0.33290999999999998</v>
      </c>
      <c r="L42" s="67">
        <v>0</v>
      </c>
      <c r="M42" s="67">
        <v>0</v>
      </c>
      <c r="N42" s="67">
        <v>0</v>
      </c>
    </row>
    <row r="43" spans="1:14">
      <c r="A43" t="s">
        <v>554</v>
      </c>
      <c r="B43" t="s">
        <v>555</v>
      </c>
      <c r="C43" t="s">
        <v>102</v>
      </c>
      <c r="D43" t="s">
        <v>125</v>
      </c>
      <c r="E43" t="s">
        <v>556</v>
      </c>
      <c r="F43" t="s">
        <v>392</v>
      </c>
      <c r="G43" t="s">
        <v>104</v>
      </c>
      <c r="H43" s="66">
        <v>172</v>
      </c>
      <c r="I43" s="66">
        <v>110900</v>
      </c>
      <c r="J43" s="66">
        <v>1.61059</v>
      </c>
      <c r="K43" s="66">
        <v>192.35858999999999</v>
      </c>
      <c r="L43" s="67">
        <v>0</v>
      </c>
      <c r="M43" s="67">
        <v>1.5900000000000001E-2</v>
      </c>
      <c r="N43" s="67">
        <v>2.8E-3</v>
      </c>
    </row>
    <row r="44" spans="1:14">
      <c r="A44" t="s">
        <v>557</v>
      </c>
      <c r="B44" t="s">
        <v>558</v>
      </c>
      <c r="C44" t="s">
        <v>102</v>
      </c>
      <c r="D44" t="s">
        <v>125</v>
      </c>
      <c r="E44" t="s">
        <v>559</v>
      </c>
      <c r="F44" t="s">
        <v>392</v>
      </c>
      <c r="G44" t="s">
        <v>104</v>
      </c>
      <c r="H44" s="66">
        <v>767</v>
      </c>
      <c r="I44" s="66">
        <v>6926</v>
      </c>
      <c r="J44" s="66">
        <v>0</v>
      </c>
      <c r="K44" s="66">
        <v>53.122419999999998</v>
      </c>
      <c r="L44" s="67">
        <v>0</v>
      </c>
      <c r="M44" s="67">
        <v>4.4000000000000003E-3</v>
      </c>
      <c r="N44" s="67">
        <v>8.0000000000000004E-4</v>
      </c>
    </row>
    <row r="45" spans="1:14">
      <c r="A45" t="s">
        <v>560</v>
      </c>
      <c r="B45" t="s">
        <v>561</v>
      </c>
      <c r="C45" t="s">
        <v>102</v>
      </c>
      <c r="D45" t="s">
        <v>125</v>
      </c>
      <c r="E45" t="s">
        <v>562</v>
      </c>
      <c r="F45" t="s">
        <v>508</v>
      </c>
      <c r="G45" t="s">
        <v>104</v>
      </c>
      <c r="H45" s="66">
        <v>369582.8</v>
      </c>
      <c r="I45" s="66">
        <v>61</v>
      </c>
      <c r="J45" s="66">
        <v>0</v>
      </c>
      <c r="K45" s="66">
        <v>225.44550799999999</v>
      </c>
      <c r="L45" s="67">
        <v>1E-4</v>
      </c>
      <c r="M45" s="67">
        <v>1.8599999999999998E-2</v>
      </c>
      <c r="N45" s="67">
        <v>3.3E-3</v>
      </c>
    </row>
    <row r="46" spans="1:14">
      <c r="A46" t="s">
        <v>563</v>
      </c>
      <c r="B46" t="s">
        <v>564</v>
      </c>
      <c r="C46" t="s">
        <v>102</v>
      </c>
      <c r="D46" t="s">
        <v>125</v>
      </c>
      <c r="E46" t="s">
        <v>565</v>
      </c>
      <c r="F46" t="s">
        <v>508</v>
      </c>
      <c r="G46" t="s">
        <v>104</v>
      </c>
      <c r="H46" s="66">
        <v>33422.5</v>
      </c>
      <c r="I46" s="66">
        <v>228.2</v>
      </c>
      <c r="J46" s="66">
        <v>0</v>
      </c>
      <c r="K46" s="66">
        <v>76.270144999999999</v>
      </c>
      <c r="L46" s="67">
        <v>0</v>
      </c>
      <c r="M46" s="67">
        <v>6.3E-3</v>
      </c>
      <c r="N46" s="67">
        <v>1.1000000000000001E-3</v>
      </c>
    </row>
    <row r="47" spans="1:14">
      <c r="A47" t="s">
        <v>566</v>
      </c>
      <c r="B47" t="s">
        <v>567</v>
      </c>
      <c r="C47" t="s">
        <v>102</v>
      </c>
      <c r="D47" t="s">
        <v>125</v>
      </c>
      <c r="E47" t="s">
        <v>568</v>
      </c>
      <c r="F47" t="s">
        <v>520</v>
      </c>
      <c r="G47" t="s">
        <v>104</v>
      </c>
      <c r="H47" s="66">
        <v>896</v>
      </c>
      <c r="I47" s="66">
        <v>19680</v>
      </c>
      <c r="J47" s="66">
        <v>0</v>
      </c>
      <c r="K47" s="66">
        <v>176.33279999999999</v>
      </c>
      <c r="L47" s="67">
        <v>1E-4</v>
      </c>
      <c r="M47" s="67">
        <v>1.46E-2</v>
      </c>
      <c r="N47" s="67">
        <v>2.5999999999999999E-3</v>
      </c>
    </row>
    <row r="48" spans="1:14">
      <c r="A48" t="s">
        <v>569</v>
      </c>
      <c r="B48" t="s">
        <v>570</v>
      </c>
      <c r="C48" t="s">
        <v>102</v>
      </c>
      <c r="D48" t="s">
        <v>125</v>
      </c>
      <c r="E48" t="s">
        <v>571</v>
      </c>
      <c r="F48" t="s">
        <v>572</v>
      </c>
      <c r="G48" t="s">
        <v>104</v>
      </c>
      <c r="H48" s="66">
        <v>10126</v>
      </c>
      <c r="I48" s="66">
        <v>1385</v>
      </c>
      <c r="J48" s="66">
        <v>0</v>
      </c>
      <c r="K48" s="66">
        <v>140.24510000000001</v>
      </c>
      <c r="L48" s="67">
        <v>1E-4</v>
      </c>
      <c r="M48" s="67">
        <v>1.1599999999999999E-2</v>
      </c>
      <c r="N48" s="67">
        <v>2E-3</v>
      </c>
    </row>
    <row r="49" spans="1:14">
      <c r="A49" t="s">
        <v>573</v>
      </c>
      <c r="B49" t="s">
        <v>574</v>
      </c>
      <c r="C49" t="s">
        <v>102</v>
      </c>
      <c r="D49" t="s">
        <v>125</v>
      </c>
      <c r="E49" t="s">
        <v>575</v>
      </c>
      <c r="F49" t="s">
        <v>256</v>
      </c>
      <c r="G49" t="s">
        <v>104</v>
      </c>
      <c r="H49" s="66">
        <v>5428</v>
      </c>
      <c r="I49" s="66">
        <v>2074</v>
      </c>
      <c r="J49" s="66">
        <v>0</v>
      </c>
      <c r="K49" s="66">
        <v>112.57671999999999</v>
      </c>
      <c r="L49" s="67">
        <v>1E-4</v>
      </c>
      <c r="M49" s="67">
        <v>9.2999999999999992E-3</v>
      </c>
      <c r="N49" s="67">
        <v>1.6000000000000001E-3</v>
      </c>
    </row>
    <row r="50" spans="1:14">
      <c r="A50" t="s">
        <v>576</v>
      </c>
      <c r="B50" t="s">
        <v>577</v>
      </c>
      <c r="C50" t="s">
        <v>102</v>
      </c>
      <c r="D50" t="s">
        <v>125</v>
      </c>
      <c r="E50" t="s">
        <v>578</v>
      </c>
      <c r="F50" t="s">
        <v>256</v>
      </c>
      <c r="G50" t="s">
        <v>104</v>
      </c>
      <c r="H50" s="66">
        <v>473</v>
      </c>
      <c r="I50" s="66">
        <v>12150</v>
      </c>
      <c r="J50" s="66">
        <v>0</v>
      </c>
      <c r="K50" s="66">
        <v>57.469499999999996</v>
      </c>
      <c r="L50" s="67">
        <v>0</v>
      </c>
      <c r="M50" s="67">
        <v>4.7000000000000002E-3</v>
      </c>
      <c r="N50" s="67">
        <v>8.0000000000000004E-4</v>
      </c>
    </row>
    <row r="51" spans="1:14">
      <c r="A51" t="s">
        <v>579</v>
      </c>
      <c r="B51" t="s">
        <v>580</v>
      </c>
      <c r="C51" t="s">
        <v>102</v>
      </c>
      <c r="D51" t="s">
        <v>125</v>
      </c>
      <c r="E51" t="s">
        <v>429</v>
      </c>
      <c r="F51" t="s">
        <v>256</v>
      </c>
      <c r="G51" t="s">
        <v>104</v>
      </c>
      <c r="H51" s="66">
        <v>979</v>
      </c>
      <c r="I51" s="66">
        <v>31740</v>
      </c>
      <c r="J51" s="66">
        <v>0</v>
      </c>
      <c r="K51" s="66">
        <v>310.7346</v>
      </c>
      <c r="L51" s="67">
        <v>1E-4</v>
      </c>
      <c r="M51" s="67">
        <v>2.5700000000000001E-2</v>
      </c>
      <c r="N51" s="67">
        <v>4.4999999999999997E-3</v>
      </c>
    </row>
    <row r="52" spans="1:14">
      <c r="A52" t="s">
        <v>581</v>
      </c>
      <c r="B52" t="s">
        <v>582</v>
      </c>
      <c r="C52" t="s">
        <v>102</v>
      </c>
      <c r="D52" t="s">
        <v>125</v>
      </c>
      <c r="E52" t="s">
        <v>583</v>
      </c>
      <c r="F52" t="s">
        <v>256</v>
      </c>
      <c r="G52" t="s">
        <v>104</v>
      </c>
      <c r="H52" s="66">
        <v>2191</v>
      </c>
      <c r="I52" s="66">
        <v>9180</v>
      </c>
      <c r="J52" s="66">
        <v>0</v>
      </c>
      <c r="K52" s="66">
        <v>201.13380000000001</v>
      </c>
      <c r="L52" s="67">
        <v>1E-4</v>
      </c>
      <c r="M52" s="67">
        <v>1.66E-2</v>
      </c>
      <c r="N52" s="67">
        <v>2.8999999999999998E-3</v>
      </c>
    </row>
    <row r="53" spans="1:14">
      <c r="A53" t="s">
        <v>584</v>
      </c>
      <c r="B53" t="s">
        <v>585</v>
      </c>
      <c r="C53" t="s">
        <v>102</v>
      </c>
      <c r="D53" t="s">
        <v>125</v>
      </c>
      <c r="E53" t="s">
        <v>586</v>
      </c>
      <c r="F53" t="s">
        <v>256</v>
      </c>
      <c r="G53" t="s">
        <v>104</v>
      </c>
      <c r="H53" s="66">
        <v>11226</v>
      </c>
      <c r="I53" s="66">
        <v>1540</v>
      </c>
      <c r="J53" s="66">
        <v>0</v>
      </c>
      <c r="K53" s="66">
        <v>172.88040000000001</v>
      </c>
      <c r="L53" s="67">
        <v>0</v>
      </c>
      <c r="M53" s="67">
        <v>1.43E-2</v>
      </c>
      <c r="N53" s="67">
        <v>2.5000000000000001E-3</v>
      </c>
    </row>
    <row r="54" spans="1:14">
      <c r="A54" t="s">
        <v>587</v>
      </c>
      <c r="B54" t="s">
        <v>588</v>
      </c>
      <c r="C54" t="s">
        <v>102</v>
      </c>
      <c r="D54" t="s">
        <v>125</v>
      </c>
      <c r="E54" t="s">
        <v>351</v>
      </c>
      <c r="F54" t="s">
        <v>256</v>
      </c>
      <c r="G54" t="s">
        <v>104</v>
      </c>
      <c r="H54" s="66">
        <v>1900</v>
      </c>
      <c r="I54" s="66">
        <v>4121</v>
      </c>
      <c r="J54" s="66">
        <v>0</v>
      </c>
      <c r="K54" s="66">
        <v>78.299000000000007</v>
      </c>
      <c r="L54" s="67">
        <v>0</v>
      </c>
      <c r="M54" s="67">
        <v>6.4999999999999997E-3</v>
      </c>
      <c r="N54" s="67">
        <v>1.1000000000000001E-3</v>
      </c>
    </row>
    <row r="55" spans="1:14">
      <c r="A55" t="s">
        <v>589</v>
      </c>
      <c r="B55" t="s">
        <v>590</v>
      </c>
      <c r="C55" t="s">
        <v>102</v>
      </c>
      <c r="D55" t="s">
        <v>125</v>
      </c>
      <c r="E55" t="s">
        <v>591</v>
      </c>
      <c r="F55" t="s">
        <v>256</v>
      </c>
      <c r="G55" t="s">
        <v>104</v>
      </c>
      <c r="H55" s="66">
        <v>48730</v>
      </c>
      <c r="I55" s="66">
        <v>909.2</v>
      </c>
      <c r="J55" s="66">
        <v>0</v>
      </c>
      <c r="K55" s="66">
        <v>443.05315999999999</v>
      </c>
      <c r="L55" s="67">
        <v>2.9999999999999997E-4</v>
      </c>
      <c r="M55" s="67">
        <v>3.6600000000000001E-2</v>
      </c>
      <c r="N55" s="67">
        <v>6.4999999999999997E-3</v>
      </c>
    </row>
    <row r="56" spans="1:14">
      <c r="A56" t="s">
        <v>592</v>
      </c>
      <c r="B56" t="s">
        <v>593</v>
      </c>
      <c r="C56" t="s">
        <v>102</v>
      </c>
      <c r="D56" t="s">
        <v>125</v>
      </c>
      <c r="E56" t="s">
        <v>594</v>
      </c>
      <c r="F56" t="s">
        <v>256</v>
      </c>
      <c r="G56" t="s">
        <v>104</v>
      </c>
      <c r="H56" s="66">
        <v>760</v>
      </c>
      <c r="I56" s="66">
        <v>16550</v>
      </c>
      <c r="J56" s="66">
        <v>0</v>
      </c>
      <c r="K56" s="66">
        <v>125.78</v>
      </c>
      <c r="L56" s="67">
        <v>1E-4</v>
      </c>
      <c r="M56" s="67">
        <v>1.04E-2</v>
      </c>
      <c r="N56" s="67">
        <v>1.8E-3</v>
      </c>
    </row>
    <row r="57" spans="1:14">
      <c r="A57" t="s">
        <v>595</v>
      </c>
      <c r="B57" t="s">
        <v>596</v>
      </c>
      <c r="C57" t="s">
        <v>102</v>
      </c>
      <c r="D57" t="s">
        <v>125</v>
      </c>
      <c r="E57" t="s">
        <v>597</v>
      </c>
      <c r="F57" t="s">
        <v>256</v>
      </c>
      <c r="G57" t="s">
        <v>104</v>
      </c>
      <c r="H57" s="66">
        <v>7184</v>
      </c>
      <c r="I57" s="66">
        <v>2190</v>
      </c>
      <c r="J57" s="66">
        <v>0</v>
      </c>
      <c r="K57" s="66">
        <v>157.3296</v>
      </c>
      <c r="L57" s="67">
        <v>0</v>
      </c>
      <c r="M57" s="67">
        <v>1.2999999999999999E-2</v>
      </c>
      <c r="N57" s="67">
        <v>2.3E-3</v>
      </c>
    </row>
    <row r="58" spans="1:14">
      <c r="A58" t="s">
        <v>598</v>
      </c>
      <c r="B58" t="s">
        <v>599</v>
      </c>
      <c r="C58" t="s">
        <v>102</v>
      </c>
      <c r="D58" t="s">
        <v>125</v>
      </c>
      <c r="E58" t="s">
        <v>600</v>
      </c>
      <c r="F58" t="s">
        <v>601</v>
      </c>
      <c r="G58" t="s">
        <v>104</v>
      </c>
      <c r="H58" s="66">
        <v>3271</v>
      </c>
      <c r="I58" s="66">
        <v>2959</v>
      </c>
      <c r="J58" s="66">
        <v>0</v>
      </c>
      <c r="K58" s="66">
        <v>96.788889999999995</v>
      </c>
      <c r="L58" s="67">
        <v>1E-4</v>
      </c>
      <c r="M58" s="67">
        <v>8.0000000000000002E-3</v>
      </c>
      <c r="N58" s="67">
        <v>1.4E-3</v>
      </c>
    </row>
    <row r="59" spans="1:14">
      <c r="A59" t="s">
        <v>602</v>
      </c>
      <c r="B59" t="s">
        <v>603</v>
      </c>
      <c r="C59" t="s">
        <v>102</v>
      </c>
      <c r="D59" t="s">
        <v>125</v>
      </c>
      <c r="E59" t="s">
        <v>604</v>
      </c>
      <c r="F59" t="s">
        <v>127</v>
      </c>
      <c r="G59" t="s">
        <v>104</v>
      </c>
      <c r="H59" s="66">
        <v>9405</v>
      </c>
      <c r="I59" s="66">
        <v>376.4</v>
      </c>
      <c r="J59" s="66">
        <v>0</v>
      </c>
      <c r="K59" s="66">
        <v>35.400419999999997</v>
      </c>
      <c r="L59" s="67">
        <v>0</v>
      </c>
      <c r="M59" s="67">
        <v>2.8999999999999998E-3</v>
      </c>
      <c r="N59" s="67">
        <v>5.0000000000000001E-4</v>
      </c>
    </row>
    <row r="60" spans="1:14">
      <c r="A60" t="s">
        <v>605</v>
      </c>
      <c r="B60" t="s">
        <v>606</v>
      </c>
      <c r="C60" t="s">
        <v>102</v>
      </c>
      <c r="D60" t="s">
        <v>125</v>
      </c>
      <c r="E60" t="s">
        <v>607</v>
      </c>
      <c r="F60" t="s">
        <v>127</v>
      </c>
      <c r="G60" t="s">
        <v>104</v>
      </c>
      <c r="H60" s="66">
        <v>5018</v>
      </c>
      <c r="I60" s="66">
        <v>842</v>
      </c>
      <c r="J60" s="66">
        <v>0</v>
      </c>
      <c r="K60" s="66">
        <v>42.251559999999998</v>
      </c>
      <c r="L60" s="67">
        <v>0</v>
      </c>
      <c r="M60" s="67">
        <v>3.5000000000000001E-3</v>
      </c>
      <c r="N60" s="67">
        <v>5.9999999999999995E-4</v>
      </c>
    </row>
    <row r="61" spans="1:14">
      <c r="A61" t="s">
        <v>608</v>
      </c>
      <c r="B61" t="s">
        <v>609</v>
      </c>
      <c r="C61" t="s">
        <v>102</v>
      </c>
      <c r="D61" t="s">
        <v>125</v>
      </c>
      <c r="E61" t="s">
        <v>610</v>
      </c>
      <c r="F61" t="s">
        <v>611</v>
      </c>
      <c r="G61" t="s">
        <v>104</v>
      </c>
      <c r="H61" s="66">
        <v>1958</v>
      </c>
      <c r="I61" s="66">
        <v>5922</v>
      </c>
      <c r="J61" s="66">
        <v>0</v>
      </c>
      <c r="K61" s="66">
        <v>115.95276</v>
      </c>
      <c r="L61" s="67">
        <v>0</v>
      </c>
      <c r="M61" s="67">
        <v>9.5999999999999992E-3</v>
      </c>
      <c r="N61" s="67">
        <v>1.6999999999999999E-3</v>
      </c>
    </row>
    <row r="62" spans="1:14">
      <c r="A62" t="s">
        <v>612</v>
      </c>
      <c r="B62" t="s">
        <v>613</v>
      </c>
      <c r="C62" t="s">
        <v>102</v>
      </c>
      <c r="D62" t="s">
        <v>125</v>
      </c>
      <c r="E62" t="s">
        <v>614</v>
      </c>
      <c r="F62" t="s">
        <v>130</v>
      </c>
      <c r="G62" t="s">
        <v>104</v>
      </c>
      <c r="H62" s="66">
        <v>27890</v>
      </c>
      <c r="I62" s="66">
        <v>862.9</v>
      </c>
      <c r="J62" s="66">
        <v>0</v>
      </c>
      <c r="K62" s="66">
        <v>240.66281000000001</v>
      </c>
      <c r="L62" s="67">
        <v>1E-4</v>
      </c>
      <c r="M62" s="67">
        <v>1.9900000000000001E-2</v>
      </c>
      <c r="N62" s="67">
        <v>3.5000000000000001E-3</v>
      </c>
    </row>
    <row r="63" spans="1:14">
      <c r="A63" t="s">
        <v>615</v>
      </c>
      <c r="B63" t="s">
        <v>616</v>
      </c>
      <c r="C63" t="s">
        <v>102</v>
      </c>
      <c r="D63" t="s">
        <v>125</v>
      </c>
      <c r="E63" t="s">
        <v>617</v>
      </c>
      <c r="F63" t="s">
        <v>130</v>
      </c>
      <c r="G63" t="s">
        <v>104</v>
      </c>
      <c r="H63" s="66">
        <v>3200</v>
      </c>
      <c r="I63" s="66">
        <v>1327</v>
      </c>
      <c r="J63" s="66">
        <v>0</v>
      </c>
      <c r="K63" s="66">
        <v>42.463999999999999</v>
      </c>
      <c r="L63" s="67">
        <v>0</v>
      </c>
      <c r="M63" s="67">
        <v>3.5000000000000001E-3</v>
      </c>
      <c r="N63" s="67">
        <v>5.9999999999999995E-4</v>
      </c>
    </row>
    <row r="64" spans="1:14">
      <c r="A64" t="s">
        <v>618</v>
      </c>
      <c r="B64" t="s">
        <v>619</v>
      </c>
      <c r="C64" t="s">
        <v>102</v>
      </c>
      <c r="D64" t="s">
        <v>125</v>
      </c>
      <c r="E64" t="s">
        <v>620</v>
      </c>
      <c r="F64" t="s">
        <v>130</v>
      </c>
      <c r="G64" t="s">
        <v>104</v>
      </c>
      <c r="H64" s="66">
        <v>7357</v>
      </c>
      <c r="I64" s="66">
        <v>2331</v>
      </c>
      <c r="J64" s="66">
        <v>0</v>
      </c>
      <c r="K64" s="66">
        <v>171.49167</v>
      </c>
      <c r="L64" s="67">
        <v>2.0000000000000001E-4</v>
      </c>
      <c r="M64" s="67">
        <v>1.4200000000000001E-2</v>
      </c>
      <c r="N64" s="67">
        <v>2.5000000000000001E-3</v>
      </c>
    </row>
    <row r="65" spans="1:14">
      <c r="A65" t="s">
        <v>621</v>
      </c>
      <c r="B65" t="s">
        <v>622</v>
      </c>
      <c r="C65" t="s">
        <v>102</v>
      </c>
      <c r="D65" t="s">
        <v>125</v>
      </c>
      <c r="E65" t="s">
        <v>402</v>
      </c>
      <c r="F65" t="s">
        <v>134</v>
      </c>
      <c r="G65" t="s">
        <v>104</v>
      </c>
      <c r="H65" s="66">
        <v>3542</v>
      </c>
      <c r="I65" s="66">
        <v>977.5</v>
      </c>
      <c r="J65" s="66">
        <v>0</v>
      </c>
      <c r="K65" s="66">
        <v>34.623049999999999</v>
      </c>
      <c r="L65" s="67">
        <v>0</v>
      </c>
      <c r="M65" s="67">
        <v>2.8999999999999998E-3</v>
      </c>
      <c r="N65" s="67">
        <v>5.0000000000000001E-4</v>
      </c>
    </row>
    <row r="66" spans="1:14">
      <c r="A66" t="s">
        <v>623</v>
      </c>
      <c r="B66" t="s">
        <v>624</v>
      </c>
      <c r="C66" t="s">
        <v>102</v>
      </c>
      <c r="D66" t="s">
        <v>125</v>
      </c>
      <c r="E66" t="s">
        <v>364</v>
      </c>
      <c r="F66" t="s">
        <v>134</v>
      </c>
      <c r="G66" t="s">
        <v>104</v>
      </c>
      <c r="H66" s="66">
        <v>2640</v>
      </c>
      <c r="I66" s="66">
        <v>1695</v>
      </c>
      <c r="J66" s="66">
        <v>0</v>
      </c>
      <c r="K66" s="66">
        <v>44.747999999999998</v>
      </c>
      <c r="L66" s="67">
        <v>0</v>
      </c>
      <c r="M66" s="67">
        <v>3.7000000000000002E-3</v>
      </c>
      <c r="N66" s="67">
        <v>6.9999999999999999E-4</v>
      </c>
    </row>
    <row r="67" spans="1:14">
      <c r="A67" s="68" t="s">
        <v>625</v>
      </c>
      <c r="D67" s="14"/>
      <c r="E67" s="14"/>
      <c r="F67" s="14"/>
      <c r="H67" s="70">
        <v>147975.5</v>
      </c>
      <c r="J67" s="70">
        <v>0</v>
      </c>
      <c r="K67" s="70">
        <v>983.21953099999996</v>
      </c>
      <c r="M67" s="69">
        <v>8.1299999999999997E-2</v>
      </c>
      <c r="N67" s="69">
        <v>1.43E-2</v>
      </c>
    </row>
    <row r="68" spans="1:14">
      <c r="A68" t="s">
        <v>626</v>
      </c>
      <c r="B68" t="s">
        <v>627</v>
      </c>
      <c r="C68" t="s">
        <v>102</v>
      </c>
      <c r="D68" t="s">
        <v>125</v>
      </c>
      <c r="E68" t="s">
        <v>628</v>
      </c>
      <c r="F68" t="s">
        <v>392</v>
      </c>
      <c r="G68" t="s">
        <v>104</v>
      </c>
      <c r="H68" s="66">
        <v>3460</v>
      </c>
      <c r="I68" s="66">
        <v>4079</v>
      </c>
      <c r="J68" s="66">
        <v>0</v>
      </c>
      <c r="K68" s="66">
        <v>141.13339999999999</v>
      </c>
      <c r="L68" s="67">
        <v>1E-4</v>
      </c>
      <c r="M68" s="67">
        <v>1.17E-2</v>
      </c>
      <c r="N68" s="67">
        <v>2.0999999999999999E-3</v>
      </c>
    </row>
    <row r="69" spans="1:14">
      <c r="A69" t="s">
        <v>629</v>
      </c>
      <c r="B69" t="s">
        <v>630</v>
      </c>
      <c r="C69" t="s">
        <v>102</v>
      </c>
      <c r="D69" t="s">
        <v>125</v>
      </c>
      <c r="E69" t="s">
        <v>631</v>
      </c>
      <c r="F69" t="s">
        <v>392</v>
      </c>
      <c r="G69" t="s">
        <v>104</v>
      </c>
      <c r="H69" s="66">
        <v>9302</v>
      </c>
      <c r="I69" s="66">
        <v>554.1</v>
      </c>
      <c r="J69" s="66">
        <v>0</v>
      </c>
      <c r="K69" s="66">
        <v>51.542382000000003</v>
      </c>
      <c r="L69" s="67">
        <v>1E-4</v>
      </c>
      <c r="M69" s="67">
        <v>4.3E-3</v>
      </c>
      <c r="N69" s="67">
        <v>8.0000000000000004E-4</v>
      </c>
    </row>
    <row r="70" spans="1:14">
      <c r="A70" t="s">
        <v>632</v>
      </c>
      <c r="B70" t="s">
        <v>633</v>
      </c>
      <c r="C70" t="s">
        <v>102</v>
      </c>
      <c r="D70" t="s">
        <v>125</v>
      </c>
      <c r="E70" t="s">
        <v>634</v>
      </c>
      <c r="F70" t="s">
        <v>635</v>
      </c>
      <c r="G70" t="s">
        <v>104</v>
      </c>
      <c r="H70" s="66">
        <v>76188</v>
      </c>
      <c r="I70" s="66">
        <v>54.6</v>
      </c>
      <c r="J70" s="66">
        <v>0</v>
      </c>
      <c r="K70" s="66">
        <v>41.598647999999997</v>
      </c>
      <c r="L70" s="67">
        <v>8.9999999999999998E-4</v>
      </c>
      <c r="M70" s="67">
        <v>3.3999999999999998E-3</v>
      </c>
      <c r="N70" s="67">
        <v>5.9999999999999995E-4</v>
      </c>
    </row>
    <row r="71" spans="1:14">
      <c r="A71" t="s">
        <v>636</v>
      </c>
      <c r="B71" t="s">
        <v>637</v>
      </c>
      <c r="C71" t="s">
        <v>102</v>
      </c>
      <c r="D71" t="s">
        <v>125</v>
      </c>
      <c r="E71" t="s">
        <v>638</v>
      </c>
      <c r="F71" t="s">
        <v>256</v>
      </c>
      <c r="G71" t="s">
        <v>104</v>
      </c>
      <c r="H71" s="66">
        <v>2727</v>
      </c>
      <c r="I71" s="66">
        <v>8762</v>
      </c>
      <c r="J71" s="66">
        <v>0</v>
      </c>
      <c r="K71" s="66">
        <v>238.93974</v>
      </c>
      <c r="L71" s="67">
        <v>2.0000000000000001E-4</v>
      </c>
      <c r="M71" s="67">
        <v>1.9699999999999999E-2</v>
      </c>
      <c r="N71" s="67">
        <v>3.5000000000000001E-3</v>
      </c>
    </row>
    <row r="72" spans="1:14">
      <c r="A72" t="s">
        <v>639</v>
      </c>
      <c r="B72" t="s">
        <v>640</v>
      </c>
      <c r="C72" t="s">
        <v>102</v>
      </c>
      <c r="D72" t="s">
        <v>125</v>
      </c>
      <c r="E72" t="s">
        <v>641</v>
      </c>
      <c r="F72" t="s">
        <v>256</v>
      </c>
      <c r="G72" t="s">
        <v>104</v>
      </c>
      <c r="H72" s="66">
        <v>28503</v>
      </c>
      <c r="I72" s="66">
        <v>1133</v>
      </c>
      <c r="J72" s="66">
        <v>0</v>
      </c>
      <c r="K72" s="66">
        <v>322.93898999999999</v>
      </c>
      <c r="L72" s="67">
        <v>5.9999999999999995E-4</v>
      </c>
      <c r="M72" s="67">
        <v>2.6700000000000002E-2</v>
      </c>
      <c r="N72" s="67">
        <v>4.7000000000000002E-3</v>
      </c>
    </row>
    <row r="73" spans="1:14">
      <c r="A73" t="s">
        <v>642</v>
      </c>
      <c r="B73" t="s">
        <v>643</v>
      </c>
      <c r="C73" t="s">
        <v>102</v>
      </c>
      <c r="D73" t="s">
        <v>125</v>
      </c>
      <c r="E73" t="s">
        <v>644</v>
      </c>
      <c r="F73" t="s">
        <v>256</v>
      </c>
      <c r="G73" t="s">
        <v>104</v>
      </c>
      <c r="H73" s="66">
        <v>236.5</v>
      </c>
      <c r="I73" s="66">
        <v>13930</v>
      </c>
      <c r="J73" s="66">
        <v>0</v>
      </c>
      <c r="K73" s="66">
        <v>32.944450000000003</v>
      </c>
      <c r="L73" s="67">
        <v>1E-4</v>
      </c>
      <c r="M73" s="67">
        <v>2.7000000000000001E-3</v>
      </c>
      <c r="N73" s="67">
        <v>5.0000000000000001E-4</v>
      </c>
    </row>
    <row r="74" spans="1:14">
      <c r="A74" t="s">
        <v>645</v>
      </c>
      <c r="B74" t="s">
        <v>646</v>
      </c>
      <c r="C74" t="s">
        <v>102</v>
      </c>
      <c r="D74" t="s">
        <v>125</v>
      </c>
      <c r="E74" t="s">
        <v>647</v>
      </c>
      <c r="F74" t="s">
        <v>256</v>
      </c>
      <c r="G74" t="s">
        <v>104</v>
      </c>
      <c r="H74" s="66">
        <v>24466</v>
      </c>
      <c r="I74" s="66">
        <v>573.79999999999995</v>
      </c>
      <c r="J74" s="66">
        <v>0</v>
      </c>
      <c r="K74" s="66">
        <v>140.385908</v>
      </c>
      <c r="L74" s="67">
        <v>2.9999999999999997E-4</v>
      </c>
      <c r="M74" s="67">
        <v>1.1599999999999999E-2</v>
      </c>
      <c r="N74" s="67">
        <v>2E-3</v>
      </c>
    </row>
    <row r="75" spans="1:14">
      <c r="A75" t="s">
        <v>648</v>
      </c>
      <c r="B75" t="s">
        <v>649</v>
      </c>
      <c r="C75" t="s">
        <v>102</v>
      </c>
      <c r="D75" t="s">
        <v>125</v>
      </c>
      <c r="E75" t="s">
        <v>650</v>
      </c>
      <c r="F75" t="s">
        <v>134</v>
      </c>
      <c r="G75" t="s">
        <v>104</v>
      </c>
      <c r="H75" s="66">
        <v>3093</v>
      </c>
      <c r="I75" s="66">
        <v>444.1</v>
      </c>
      <c r="J75" s="66">
        <v>0</v>
      </c>
      <c r="K75" s="66">
        <v>13.736013</v>
      </c>
      <c r="L75" s="67">
        <v>1E-4</v>
      </c>
      <c r="M75" s="67">
        <v>1.1000000000000001E-3</v>
      </c>
      <c r="N75" s="67">
        <v>2.0000000000000001E-4</v>
      </c>
    </row>
    <row r="76" spans="1:14">
      <c r="A76" s="68" t="s">
        <v>651</v>
      </c>
      <c r="D76" s="14"/>
      <c r="E76" s="14"/>
      <c r="F76" s="14"/>
      <c r="H76" s="70">
        <v>0</v>
      </c>
      <c r="J76" s="70">
        <v>0</v>
      </c>
      <c r="K76" s="70">
        <v>0</v>
      </c>
      <c r="M76" s="69">
        <v>0</v>
      </c>
      <c r="N76" s="69">
        <v>0</v>
      </c>
    </row>
    <row r="77" spans="1:14">
      <c r="A77" t="s">
        <v>225</v>
      </c>
      <c r="B77" t="s">
        <v>225</v>
      </c>
      <c r="D77" s="14"/>
      <c r="E77" s="14"/>
      <c r="F77" t="s">
        <v>225</v>
      </c>
      <c r="G77" t="s">
        <v>225</v>
      </c>
      <c r="H77" s="66">
        <v>0</v>
      </c>
      <c r="I77" s="66">
        <v>0</v>
      </c>
      <c r="K77" s="66">
        <v>0</v>
      </c>
      <c r="L77" s="67">
        <v>0</v>
      </c>
      <c r="M77" s="67">
        <v>0</v>
      </c>
      <c r="N77" s="67">
        <v>0</v>
      </c>
    </row>
    <row r="78" spans="1:14">
      <c r="A78" s="68" t="s">
        <v>230</v>
      </c>
      <c r="D78" s="14"/>
      <c r="E78" s="14"/>
      <c r="F78" s="14"/>
      <c r="H78" s="70">
        <v>12730</v>
      </c>
      <c r="J78" s="70">
        <v>1.5470200000000001</v>
      </c>
      <c r="K78" s="70">
        <v>1278.2725944199999</v>
      </c>
      <c r="M78" s="69">
        <v>0.1056</v>
      </c>
      <c r="N78" s="69">
        <v>1.8599999999999998E-2</v>
      </c>
    </row>
    <row r="79" spans="1:14">
      <c r="A79" s="68" t="s">
        <v>251</v>
      </c>
      <c r="D79" s="14"/>
      <c r="E79" s="14"/>
      <c r="F79" s="14"/>
      <c r="H79" s="70">
        <v>0</v>
      </c>
      <c r="J79" s="70">
        <v>0</v>
      </c>
      <c r="K79" s="70">
        <v>0</v>
      </c>
      <c r="M79" s="69">
        <v>0</v>
      </c>
      <c r="N79" s="69">
        <v>0</v>
      </c>
    </row>
    <row r="80" spans="1:14">
      <c r="A80" t="s">
        <v>225</v>
      </c>
      <c r="B80" t="s">
        <v>225</v>
      </c>
      <c r="D80" s="14"/>
      <c r="E80" s="14"/>
      <c r="F80" t="s">
        <v>225</v>
      </c>
      <c r="G80" t="s">
        <v>225</v>
      </c>
      <c r="H80" s="66">
        <v>0</v>
      </c>
      <c r="I80" s="66">
        <v>0</v>
      </c>
      <c r="K80" s="66">
        <v>0</v>
      </c>
      <c r="L80" s="67">
        <v>0</v>
      </c>
      <c r="M80" s="67">
        <v>0</v>
      </c>
      <c r="N80" s="67">
        <v>0</v>
      </c>
    </row>
    <row r="81" spans="1:14">
      <c r="A81" s="68" t="s">
        <v>252</v>
      </c>
      <c r="D81" s="14"/>
      <c r="E81" s="14"/>
      <c r="F81" s="14"/>
      <c r="H81" s="70">
        <v>12730</v>
      </c>
      <c r="J81" s="70">
        <v>1.5470200000000001</v>
      </c>
      <c r="K81" s="70">
        <v>1278.2725944199999</v>
      </c>
      <c r="M81" s="69">
        <v>0.1056</v>
      </c>
      <c r="N81" s="69">
        <v>1.8599999999999998E-2</v>
      </c>
    </row>
    <row r="82" spans="1:14">
      <c r="A82" t="s">
        <v>652</v>
      </c>
      <c r="B82" t="s">
        <v>653</v>
      </c>
      <c r="C82" t="s">
        <v>440</v>
      </c>
      <c r="D82" t="s">
        <v>441</v>
      </c>
      <c r="E82" t="s">
        <v>654</v>
      </c>
      <c r="F82" t="s">
        <v>655</v>
      </c>
      <c r="G82" t="s">
        <v>108</v>
      </c>
      <c r="H82" s="66">
        <v>24</v>
      </c>
      <c r="I82" s="66">
        <v>101000</v>
      </c>
      <c r="J82" s="66">
        <v>0</v>
      </c>
      <c r="K82" s="66">
        <v>84.403679999999994</v>
      </c>
      <c r="L82" s="67">
        <v>0</v>
      </c>
      <c r="M82" s="67">
        <v>7.0000000000000001E-3</v>
      </c>
      <c r="N82" s="67">
        <v>1.1999999999999999E-3</v>
      </c>
    </row>
    <row r="83" spans="1:14">
      <c r="A83" t="s">
        <v>656</v>
      </c>
      <c r="B83" t="s">
        <v>657</v>
      </c>
      <c r="C83" t="s">
        <v>440</v>
      </c>
      <c r="D83" t="s">
        <v>441</v>
      </c>
      <c r="E83" t="s">
        <v>658</v>
      </c>
      <c r="F83" t="s">
        <v>659</v>
      </c>
      <c r="G83" t="s">
        <v>108</v>
      </c>
      <c r="H83" s="66">
        <v>29</v>
      </c>
      <c r="I83" s="66">
        <v>173565</v>
      </c>
      <c r="J83" s="66">
        <v>0</v>
      </c>
      <c r="K83" s="66">
        <v>175.26246570000001</v>
      </c>
      <c r="L83" s="67">
        <v>0</v>
      </c>
      <c r="M83" s="67">
        <v>1.4500000000000001E-2</v>
      </c>
      <c r="N83" s="67">
        <v>2.5999999999999999E-3</v>
      </c>
    </row>
    <row r="84" spans="1:14">
      <c r="A84" t="s">
        <v>660</v>
      </c>
      <c r="B84" t="s">
        <v>661</v>
      </c>
      <c r="C84" t="s">
        <v>662</v>
      </c>
      <c r="D84" t="s">
        <v>441</v>
      </c>
      <c r="E84" t="s">
        <v>663</v>
      </c>
      <c r="F84" t="s">
        <v>664</v>
      </c>
      <c r="G84" t="s">
        <v>108</v>
      </c>
      <c r="H84" s="66">
        <v>354</v>
      </c>
      <c r="I84" s="66">
        <v>2359</v>
      </c>
      <c r="J84" s="66">
        <v>0</v>
      </c>
      <c r="K84" s="66">
        <v>29.077694520000001</v>
      </c>
      <c r="L84" s="67">
        <v>0</v>
      </c>
      <c r="M84" s="67">
        <v>2.3999999999999998E-3</v>
      </c>
      <c r="N84" s="67">
        <v>4.0000000000000002E-4</v>
      </c>
    </row>
    <row r="85" spans="1:14">
      <c r="A85" t="s">
        <v>665</v>
      </c>
      <c r="B85" t="s">
        <v>666</v>
      </c>
      <c r="C85" t="s">
        <v>667</v>
      </c>
      <c r="D85" t="s">
        <v>441</v>
      </c>
      <c r="E85" t="s">
        <v>668</v>
      </c>
      <c r="F85" t="s">
        <v>669</v>
      </c>
      <c r="G85" t="s">
        <v>115</v>
      </c>
      <c r="H85" s="66">
        <v>2120</v>
      </c>
      <c r="I85" s="66">
        <v>1820</v>
      </c>
      <c r="J85" s="66">
        <v>1.5470200000000001</v>
      </c>
      <c r="K85" s="66">
        <v>166.68654000000001</v>
      </c>
      <c r="L85" s="67">
        <v>0</v>
      </c>
      <c r="M85" s="67">
        <v>1.38E-2</v>
      </c>
      <c r="N85" s="67">
        <v>2.3999999999999998E-3</v>
      </c>
    </row>
    <row r="86" spans="1:14">
      <c r="A86" t="s">
        <v>670</v>
      </c>
      <c r="B86" t="s">
        <v>671</v>
      </c>
      <c r="C86" t="s">
        <v>440</v>
      </c>
      <c r="D86" t="s">
        <v>441</v>
      </c>
      <c r="E86" t="s">
        <v>672</v>
      </c>
      <c r="F86" t="s">
        <v>673</v>
      </c>
      <c r="G86" t="s">
        <v>108</v>
      </c>
      <c r="H86" s="66">
        <v>1353</v>
      </c>
      <c r="I86" s="66">
        <v>11076</v>
      </c>
      <c r="J86" s="66">
        <v>0</v>
      </c>
      <c r="K86" s="66">
        <v>521.80653096000003</v>
      </c>
      <c r="L86" s="67">
        <v>0</v>
      </c>
      <c r="M86" s="67">
        <v>4.3099999999999999E-2</v>
      </c>
      <c r="N86" s="67">
        <v>7.6E-3</v>
      </c>
    </row>
    <row r="87" spans="1:14">
      <c r="A87" t="s">
        <v>674</v>
      </c>
      <c r="B87" t="s">
        <v>675</v>
      </c>
      <c r="C87" t="s">
        <v>662</v>
      </c>
      <c r="D87" t="s">
        <v>441</v>
      </c>
      <c r="E87" t="s">
        <v>676</v>
      </c>
      <c r="F87" t="s">
        <v>477</v>
      </c>
      <c r="G87" t="s">
        <v>108</v>
      </c>
      <c r="H87" s="66">
        <v>1004</v>
      </c>
      <c r="I87" s="66">
        <v>4774</v>
      </c>
      <c r="J87" s="66">
        <v>0</v>
      </c>
      <c r="K87" s="66">
        <v>166.89560272</v>
      </c>
      <c r="L87" s="67">
        <v>0</v>
      </c>
      <c r="M87" s="67">
        <v>1.38E-2</v>
      </c>
      <c r="N87" s="67">
        <v>2.3999999999999998E-3</v>
      </c>
    </row>
    <row r="88" spans="1:14">
      <c r="A88" t="s">
        <v>677</v>
      </c>
      <c r="B88" t="s">
        <v>678</v>
      </c>
      <c r="C88" t="s">
        <v>440</v>
      </c>
      <c r="D88" t="s">
        <v>441</v>
      </c>
      <c r="E88" t="s">
        <v>679</v>
      </c>
      <c r="F88" t="s">
        <v>680</v>
      </c>
      <c r="G88" t="s">
        <v>108</v>
      </c>
      <c r="H88" s="66">
        <v>7846</v>
      </c>
      <c r="I88" s="66">
        <v>491</v>
      </c>
      <c r="J88" s="66">
        <v>0</v>
      </c>
      <c r="K88" s="66">
        <v>134.14008052</v>
      </c>
      <c r="L88" s="67">
        <v>0</v>
      </c>
      <c r="M88" s="67">
        <v>1.11E-2</v>
      </c>
      <c r="N88" s="67">
        <v>2E-3</v>
      </c>
    </row>
    <row r="89" spans="1:14">
      <c r="A89" s="84" t="s">
        <v>232</v>
      </c>
      <c r="D89" s="14"/>
      <c r="E89" s="14"/>
      <c r="F89" s="14"/>
    </row>
    <row r="90" spans="1:14">
      <c r="A90" s="84" t="s">
        <v>245</v>
      </c>
      <c r="D90" s="14"/>
      <c r="E90" s="14"/>
      <c r="F90" s="14"/>
    </row>
    <row r="91" spans="1:14">
      <c r="A91" s="84" t="s">
        <v>246</v>
      </c>
      <c r="D91" s="14"/>
      <c r="E91" s="14"/>
      <c r="F91" s="14"/>
    </row>
    <row r="92" spans="1:14">
      <c r="A92" s="84" t="s">
        <v>247</v>
      </c>
      <c r="D92" s="14"/>
      <c r="E92" s="14"/>
      <c r="F92" s="14"/>
    </row>
    <row r="93" spans="1:14">
      <c r="A93" s="84" t="s">
        <v>248</v>
      </c>
      <c r="D93" s="14"/>
      <c r="E93" s="14"/>
      <c r="F93" s="14"/>
    </row>
    <row r="94" spans="1:14" hidden="1">
      <c r="D94" s="14"/>
      <c r="E94" s="14"/>
      <c r="F94" s="14"/>
    </row>
    <row r="95" spans="1:14" hidden="1">
      <c r="D95" s="14"/>
      <c r="E95" s="14"/>
      <c r="F95" s="14"/>
    </row>
    <row r="96" spans="1:14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4"/>
      <c r="D251" s="14"/>
      <c r="E251" s="14"/>
      <c r="F251" s="14"/>
    </row>
    <row r="252" spans="1:6" hidden="1">
      <c r="A252" s="16"/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4"/>
      <c r="D272" s="14"/>
      <c r="E272" s="14"/>
      <c r="F272" s="14"/>
    </row>
    <row r="273" spans="1:6" hidden="1">
      <c r="A273" s="16"/>
      <c r="D273" s="14"/>
      <c r="E273" s="14"/>
      <c r="F273" s="14"/>
    </row>
    <row r="274" spans="1:6" hidden="1">
      <c r="D274" s="14"/>
      <c r="E274" s="14"/>
      <c r="F274" s="14"/>
    </row>
    <row r="275" spans="1:6" hidden="1">
      <c r="D275" s="14"/>
      <c r="E275" s="14"/>
      <c r="F275" s="14"/>
    </row>
    <row r="276" spans="1:6" hidden="1">
      <c r="D276" s="14"/>
      <c r="E276" s="14"/>
      <c r="F276" s="14"/>
    </row>
    <row r="277" spans="1:6" hidden="1">
      <c r="D277" s="14"/>
      <c r="E277" s="14"/>
      <c r="F277" s="14"/>
    </row>
    <row r="278" spans="1:6" hidden="1">
      <c r="D278" s="14"/>
      <c r="E278" s="14"/>
      <c r="F278" s="14"/>
    </row>
    <row r="279" spans="1:6" hidden="1">
      <c r="D279" s="14"/>
      <c r="E279" s="14"/>
      <c r="F279" s="14"/>
    </row>
    <row r="280" spans="1:6" hidden="1">
      <c r="D280" s="14"/>
      <c r="E280" s="14"/>
      <c r="F280" s="14"/>
    </row>
    <row r="281" spans="1:6" hidden="1">
      <c r="D281" s="14"/>
      <c r="E281" s="14"/>
      <c r="F281" s="14"/>
    </row>
    <row r="282" spans="1:6" hidden="1">
      <c r="D282" s="14"/>
      <c r="E282" s="14"/>
      <c r="F282" s="14"/>
    </row>
    <row r="283" spans="1:6" hidden="1">
      <c r="D283" s="14"/>
      <c r="E283" s="14"/>
      <c r="F283" s="14"/>
    </row>
    <row r="284" spans="1:6" hidden="1">
      <c r="D284" s="14"/>
      <c r="E284" s="14"/>
      <c r="F284" s="14"/>
    </row>
    <row r="285" spans="1:6" hidden="1">
      <c r="D285" s="14"/>
      <c r="E285" s="14"/>
      <c r="F285" s="14"/>
    </row>
    <row r="286" spans="1:6" hidden="1">
      <c r="D286" s="14"/>
      <c r="E286" s="14"/>
      <c r="F286" s="14"/>
    </row>
    <row r="287" spans="1:6" hidden="1">
      <c r="D287" s="14"/>
      <c r="E287" s="14"/>
      <c r="F287" s="14"/>
    </row>
    <row r="288" spans="1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4"/>
      <c r="D339" s="14"/>
      <c r="E339" s="14"/>
      <c r="F339" s="14"/>
    </row>
    <row r="340" spans="1:6" hidden="1">
      <c r="A340" s="16"/>
    </row>
  </sheetData>
  <dataValidations count="4">
    <dataValidation type="list" allowBlank="1" showInputMessage="1" showErrorMessage="1" sqref="F12:F340">
      <formula1>$BG$6:$BG$11</formula1>
    </dataValidation>
    <dataValidation type="list" allowBlank="1" showInputMessage="1" showErrorMessage="1" sqref="G12:G334">
      <formula1>$BI$6:$BI$11</formula1>
    </dataValidation>
    <dataValidation type="list" allowBlank="1" showInputMessage="1" showErrorMessage="1" sqref="D12:D334">
      <formula1>$BE$6:$BE$11</formula1>
    </dataValidation>
    <dataValidation allowBlank="1" showInputMessage="1" showErrorMessage="1" sqref="J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H46" workbookViewId="0">
      <selection activeCell="N46" sqref="N1:XFD1048576"/>
    </sheetView>
  </sheetViews>
  <sheetFormatPr defaultColWidth="0" defaultRowHeight="18" zeroHeight="1"/>
  <cols>
    <col min="1" max="1" width="57.7109375" style="13" customWidth="1"/>
    <col min="2" max="2" width="18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195</v>
      </c>
    </row>
    <row r="2" spans="1:62">
      <c r="A2" s="2" t="s">
        <v>1</v>
      </c>
      <c r="B2" t="s">
        <v>196</v>
      </c>
    </row>
    <row r="3" spans="1:62">
      <c r="A3" s="2" t="s">
        <v>2</v>
      </c>
      <c r="B3" t="s">
        <v>197</v>
      </c>
    </row>
    <row r="4" spans="1:62">
      <c r="A4" s="2" t="s">
        <v>3</v>
      </c>
      <c r="B4" t="s">
        <v>198</v>
      </c>
    </row>
    <row r="5" spans="1:62">
      <c r="A5" s="63" t="s">
        <v>199</v>
      </c>
      <c r="B5" t="s">
        <v>200</v>
      </c>
    </row>
    <row r="6" spans="1:62" ht="26.25" customHeight="1">
      <c r="A6" s="98" t="s">
        <v>68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  <c r="BJ6" s="16"/>
    </row>
    <row r="7" spans="1:62" ht="26.25" customHeight="1">
      <c r="A7" s="98" t="s">
        <v>93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  <c r="BG7" s="16"/>
      <c r="BJ7" s="16"/>
    </row>
    <row r="8" spans="1:62" s="16" customFormat="1" ht="20.25">
      <c r="A8" s="40" t="s">
        <v>48</v>
      </c>
      <c r="B8" s="41" t="s">
        <v>49</v>
      </c>
      <c r="C8" s="41" t="s">
        <v>70</v>
      </c>
      <c r="D8" s="41" t="s">
        <v>50</v>
      </c>
      <c r="E8" s="41" t="s">
        <v>84</v>
      </c>
      <c r="F8" s="41" t="s">
        <v>53</v>
      </c>
      <c r="G8" s="41" t="s">
        <v>189</v>
      </c>
      <c r="H8" s="41" t="s">
        <v>190</v>
      </c>
      <c r="I8" s="92" t="s">
        <v>194</v>
      </c>
      <c r="J8" s="41" t="s">
        <v>56</v>
      </c>
      <c r="K8" s="41" t="s">
        <v>73</v>
      </c>
      <c r="L8" s="41" t="s">
        <v>57</v>
      </c>
      <c r="M8" s="41" t="s">
        <v>185</v>
      </c>
      <c r="O8" s="14"/>
      <c r="BG8" s="14"/>
      <c r="BH8" s="14"/>
      <c r="BJ8" s="20"/>
    </row>
    <row r="9" spans="1:62" s="16" customFormat="1" ht="26.25" customHeight="1">
      <c r="A9" s="17"/>
      <c r="B9" s="18"/>
      <c r="C9" s="18"/>
      <c r="D9" s="18"/>
      <c r="E9" s="18"/>
      <c r="F9" s="18"/>
      <c r="G9" s="26" t="s">
        <v>186</v>
      </c>
      <c r="H9" s="26"/>
      <c r="I9" s="18" t="s">
        <v>187</v>
      </c>
      <c r="J9" s="26" t="s">
        <v>6</v>
      </c>
      <c r="K9" s="26" t="s">
        <v>7</v>
      </c>
      <c r="L9" s="36" t="s">
        <v>7</v>
      </c>
      <c r="M9" s="36" t="s">
        <v>7</v>
      </c>
      <c r="BG9" s="14"/>
      <c r="BJ9" s="20"/>
    </row>
    <row r="10" spans="1:62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29" t="s">
        <v>66</v>
      </c>
      <c r="L10" s="29" t="s">
        <v>76</v>
      </c>
      <c r="M10" s="29" t="s">
        <v>77</v>
      </c>
      <c r="N10" s="30"/>
      <c r="BG10" s="14"/>
      <c r="BH10" s="16"/>
      <c r="BJ10" s="14"/>
    </row>
    <row r="11" spans="1:62" s="20" customFormat="1" ht="18" customHeight="1">
      <c r="A11" s="21" t="s">
        <v>94</v>
      </c>
      <c r="B11" s="7"/>
      <c r="C11" s="7"/>
      <c r="D11" s="7"/>
      <c r="E11" s="7"/>
      <c r="F11" s="7"/>
      <c r="G11" s="64">
        <v>73740</v>
      </c>
      <c r="H11" s="7"/>
      <c r="I11" s="64">
        <v>3.1723199399999999</v>
      </c>
      <c r="J11" s="64">
        <v>10047.768484759999</v>
      </c>
      <c r="K11" s="7"/>
      <c r="L11" s="65">
        <v>1</v>
      </c>
      <c r="M11" s="65">
        <v>0.14660000000000001</v>
      </c>
      <c r="N11" s="30"/>
      <c r="BG11" s="14"/>
      <c r="BH11" s="16"/>
      <c r="BJ11" s="14"/>
    </row>
    <row r="12" spans="1:62">
      <c r="A12" s="68" t="s">
        <v>203</v>
      </c>
      <c r="C12" s="14"/>
      <c r="D12" s="14"/>
      <c r="E12" s="14"/>
      <c r="F12" s="14"/>
      <c r="G12" s="70">
        <v>37694</v>
      </c>
      <c r="I12" s="70">
        <v>0</v>
      </c>
      <c r="J12" s="70">
        <v>1568.0336600000001</v>
      </c>
      <c r="L12" s="69">
        <v>0.15609999999999999</v>
      </c>
      <c r="M12" s="69">
        <v>2.29E-2</v>
      </c>
    </row>
    <row r="13" spans="1:62">
      <c r="A13" s="68" t="s">
        <v>681</v>
      </c>
      <c r="C13" s="14"/>
      <c r="D13" s="14"/>
      <c r="E13" s="14"/>
      <c r="F13" s="14"/>
      <c r="G13" s="70">
        <v>1738</v>
      </c>
      <c r="I13" s="70">
        <v>0</v>
      </c>
      <c r="J13" s="70">
        <v>371.16219999999998</v>
      </c>
      <c r="L13" s="69">
        <v>3.6900000000000002E-2</v>
      </c>
      <c r="M13" s="69">
        <v>5.4000000000000003E-3</v>
      </c>
    </row>
    <row r="14" spans="1:62">
      <c r="A14" t="s">
        <v>682</v>
      </c>
      <c r="B14" t="s">
        <v>683</v>
      </c>
      <c r="C14" t="s">
        <v>102</v>
      </c>
      <c r="D14" t="s">
        <v>684</v>
      </c>
      <c r="E14" t="s">
        <v>125</v>
      </c>
      <c r="F14" t="s">
        <v>104</v>
      </c>
      <c r="G14" s="66">
        <v>844</v>
      </c>
      <c r="H14" s="66">
        <v>19900</v>
      </c>
      <c r="I14" s="66">
        <v>0</v>
      </c>
      <c r="J14" s="66">
        <v>167.95599999999999</v>
      </c>
      <c r="K14" s="67">
        <v>1E-4</v>
      </c>
      <c r="L14" s="67">
        <v>1.67E-2</v>
      </c>
      <c r="M14" s="67">
        <v>2.3999999999999998E-3</v>
      </c>
    </row>
    <row r="15" spans="1:62">
      <c r="A15" t="s">
        <v>685</v>
      </c>
      <c r="B15" t="s">
        <v>686</v>
      </c>
      <c r="C15" t="s">
        <v>102</v>
      </c>
      <c r="D15" t="s">
        <v>684</v>
      </c>
      <c r="E15" t="s">
        <v>125</v>
      </c>
      <c r="F15" t="s">
        <v>104</v>
      </c>
      <c r="G15" s="66">
        <v>894</v>
      </c>
      <c r="H15" s="66">
        <v>22730</v>
      </c>
      <c r="I15" s="66">
        <v>0</v>
      </c>
      <c r="J15" s="66">
        <v>203.2062</v>
      </c>
      <c r="K15" s="67">
        <v>0</v>
      </c>
      <c r="L15" s="67">
        <v>2.0199999999999999E-2</v>
      </c>
      <c r="M15" s="67">
        <v>3.0000000000000001E-3</v>
      </c>
    </row>
    <row r="16" spans="1:62">
      <c r="A16" s="68" t="s">
        <v>687</v>
      </c>
      <c r="C16" s="14"/>
      <c r="D16" s="14"/>
      <c r="E16" s="14"/>
      <c r="F16" s="14"/>
      <c r="G16" s="70">
        <v>35956</v>
      </c>
      <c r="I16" s="70">
        <v>0</v>
      </c>
      <c r="J16" s="70">
        <v>1196.8714600000001</v>
      </c>
      <c r="L16" s="69">
        <v>0.1191</v>
      </c>
      <c r="M16" s="69">
        <v>1.7500000000000002E-2</v>
      </c>
    </row>
    <row r="17" spans="1:13">
      <c r="A17" t="s">
        <v>688</v>
      </c>
      <c r="B17" t="s">
        <v>689</v>
      </c>
      <c r="C17" t="s">
        <v>102</v>
      </c>
      <c r="D17" t="s">
        <v>690</v>
      </c>
      <c r="E17" t="s">
        <v>125</v>
      </c>
      <c r="F17" t="s">
        <v>108</v>
      </c>
      <c r="G17" s="66">
        <v>25464</v>
      </c>
      <c r="H17" s="66">
        <v>1479</v>
      </c>
      <c r="I17" s="66">
        <v>0</v>
      </c>
      <c r="J17" s="66">
        <v>376.61255999999997</v>
      </c>
      <c r="K17" s="67">
        <v>8.9999999999999998E-4</v>
      </c>
      <c r="L17" s="67">
        <v>3.7499999999999999E-2</v>
      </c>
      <c r="M17" s="67">
        <v>5.4999999999999997E-3</v>
      </c>
    </row>
    <row r="18" spans="1:13">
      <c r="A18" t="s">
        <v>691</v>
      </c>
      <c r="B18" t="s">
        <v>692</v>
      </c>
      <c r="C18" t="s">
        <v>102</v>
      </c>
      <c r="D18" t="s">
        <v>693</v>
      </c>
      <c r="E18" t="s">
        <v>125</v>
      </c>
      <c r="F18" t="s">
        <v>104</v>
      </c>
      <c r="G18" s="66">
        <v>5007</v>
      </c>
      <c r="H18" s="66">
        <v>11560</v>
      </c>
      <c r="I18" s="66">
        <v>0</v>
      </c>
      <c r="J18" s="66">
        <v>578.80920000000003</v>
      </c>
      <c r="K18" s="67">
        <v>2.0000000000000001E-4</v>
      </c>
      <c r="L18" s="67">
        <v>5.7599999999999998E-2</v>
      </c>
      <c r="M18" s="67">
        <v>8.3999999999999995E-3</v>
      </c>
    </row>
    <row r="19" spans="1:13">
      <c r="A19" t="s">
        <v>694</v>
      </c>
      <c r="B19" t="s">
        <v>695</v>
      </c>
      <c r="C19" t="s">
        <v>102</v>
      </c>
      <c r="D19" t="s">
        <v>696</v>
      </c>
      <c r="E19" t="s">
        <v>125</v>
      </c>
      <c r="F19" t="s">
        <v>112</v>
      </c>
      <c r="G19" s="66">
        <v>5485</v>
      </c>
      <c r="H19" s="66">
        <v>4402</v>
      </c>
      <c r="I19" s="66">
        <v>0</v>
      </c>
      <c r="J19" s="66">
        <v>241.44970000000001</v>
      </c>
      <c r="K19" s="67">
        <v>5.0000000000000001E-4</v>
      </c>
      <c r="L19" s="67">
        <v>2.4E-2</v>
      </c>
      <c r="M19" s="67">
        <v>3.5000000000000001E-3</v>
      </c>
    </row>
    <row r="20" spans="1:13">
      <c r="A20" s="68" t="s">
        <v>697</v>
      </c>
      <c r="C20" s="14"/>
      <c r="D20" s="14"/>
      <c r="E20" s="14"/>
      <c r="F20" s="14"/>
      <c r="G20" s="70">
        <v>0</v>
      </c>
      <c r="I20" s="70">
        <v>0</v>
      </c>
      <c r="J20" s="70">
        <v>0</v>
      </c>
      <c r="L20" s="69">
        <v>0</v>
      </c>
      <c r="M20" s="69">
        <v>0</v>
      </c>
    </row>
    <row r="21" spans="1:13">
      <c r="A21" t="s">
        <v>225</v>
      </c>
      <c r="B21" t="s">
        <v>225</v>
      </c>
      <c r="C21" s="14"/>
      <c r="D21" s="14"/>
      <c r="E21" t="s">
        <v>225</v>
      </c>
      <c r="F21" t="s">
        <v>225</v>
      </c>
      <c r="G21" s="66">
        <v>0</v>
      </c>
      <c r="H21" s="66">
        <v>0</v>
      </c>
      <c r="J21" s="66">
        <v>0</v>
      </c>
      <c r="K21" s="67">
        <v>0</v>
      </c>
      <c r="L21" s="67">
        <v>0</v>
      </c>
      <c r="M21" s="67">
        <v>0</v>
      </c>
    </row>
    <row r="22" spans="1:13">
      <c r="A22" s="68" t="s">
        <v>698</v>
      </c>
      <c r="C22" s="14"/>
      <c r="D22" s="14"/>
      <c r="E22" s="14"/>
      <c r="F22" s="14"/>
      <c r="G22" s="70">
        <v>0</v>
      </c>
      <c r="I22" s="70">
        <v>0</v>
      </c>
      <c r="J22" s="70">
        <v>0</v>
      </c>
      <c r="L22" s="69">
        <v>0</v>
      </c>
      <c r="M22" s="69">
        <v>0</v>
      </c>
    </row>
    <row r="23" spans="1:13">
      <c r="A23" t="s">
        <v>225</v>
      </c>
      <c r="B23" t="s">
        <v>225</v>
      </c>
      <c r="C23" s="14"/>
      <c r="D23" s="14"/>
      <c r="E23" t="s">
        <v>225</v>
      </c>
      <c r="F23" t="s">
        <v>225</v>
      </c>
      <c r="G23" s="66">
        <v>0</v>
      </c>
      <c r="H23" s="66">
        <v>0</v>
      </c>
      <c r="J23" s="66">
        <v>0</v>
      </c>
      <c r="K23" s="67">
        <v>0</v>
      </c>
      <c r="L23" s="67">
        <v>0</v>
      </c>
      <c r="M23" s="67">
        <v>0</v>
      </c>
    </row>
    <row r="24" spans="1:13">
      <c r="A24" s="68" t="s">
        <v>437</v>
      </c>
      <c r="C24" s="14"/>
      <c r="D24" s="14"/>
      <c r="E24" s="14"/>
      <c r="F24" s="14"/>
      <c r="G24" s="70">
        <v>0</v>
      </c>
      <c r="I24" s="70">
        <v>0</v>
      </c>
      <c r="J24" s="70">
        <v>0</v>
      </c>
      <c r="L24" s="69">
        <v>0</v>
      </c>
      <c r="M24" s="69">
        <v>0</v>
      </c>
    </row>
    <row r="25" spans="1:13">
      <c r="A25" t="s">
        <v>225</v>
      </c>
      <c r="B25" t="s">
        <v>225</v>
      </c>
      <c r="C25" s="14"/>
      <c r="D25" s="14"/>
      <c r="E25" t="s">
        <v>225</v>
      </c>
      <c r="F25" t="s">
        <v>225</v>
      </c>
      <c r="G25" s="66">
        <v>0</v>
      </c>
      <c r="H25" s="66">
        <v>0</v>
      </c>
      <c r="J25" s="66">
        <v>0</v>
      </c>
      <c r="K25" s="67">
        <v>0</v>
      </c>
      <c r="L25" s="67">
        <v>0</v>
      </c>
      <c r="M25" s="67">
        <v>0</v>
      </c>
    </row>
    <row r="26" spans="1:13">
      <c r="A26" s="68" t="s">
        <v>699</v>
      </c>
      <c r="C26" s="14"/>
      <c r="D26" s="14"/>
      <c r="E26" s="14"/>
      <c r="F26" s="14"/>
      <c r="G26" s="70">
        <v>0</v>
      </c>
      <c r="I26" s="70">
        <v>0</v>
      </c>
      <c r="J26" s="70">
        <v>0</v>
      </c>
      <c r="L26" s="69">
        <v>0</v>
      </c>
      <c r="M26" s="69">
        <v>0</v>
      </c>
    </row>
    <row r="27" spans="1:13">
      <c r="A27" t="s">
        <v>225</v>
      </c>
      <c r="B27" t="s">
        <v>225</v>
      </c>
      <c r="C27" s="14"/>
      <c r="D27" s="14"/>
      <c r="E27" t="s">
        <v>225</v>
      </c>
      <c r="F27" t="s">
        <v>225</v>
      </c>
      <c r="G27" s="66">
        <v>0</v>
      </c>
      <c r="H27" s="66">
        <v>0</v>
      </c>
      <c r="J27" s="66">
        <v>0</v>
      </c>
      <c r="K27" s="67">
        <v>0</v>
      </c>
      <c r="L27" s="67">
        <v>0</v>
      </c>
      <c r="M27" s="67">
        <v>0</v>
      </c>
    </row>
    <row r="28" spans="1:13">
      <c r="A28" s="68" t="s">
        <v>230</v>
      </c>
      <c r="C28" s="14"/>
      <c r="D28" s="14"/>
      <c r="E28" s="14"/>
      <c r="F28" s="14"/>
      <c r="G28" s="70">
        <v>36046</v>
      </c>
      <c r="I28" s="70">
        <v>3.1723199399999999</v>
      </c>
      <c r="J28" s="70">
        <v>8479.7348247600003</v>
      </c>
      <c r="L28" s="69">
        <v>0.84389999999999998</v>
      </c>
      <c r="M28" s="69">
        <v>0.1237</v>
      </c>
    </row>
    <row r="29" spans="1:13">
      <c r="A29" s="68" t="s">
        <v>700</v>
      </c>
      <c r="C29" s="14"/>
      <c r="D29" s="14"/>
      <c r="E29" s="14"/>
      <c r="F29" s="14"/>
      <c r="G29" s="70">
        <v>34718</v>
      </c>
      <c r="I29" s="70">
        <v>3.1723199399999999</v>
      </c>
      <c r="J29" s="70">
        <v>7893.4390771199996</v>
      </c>
      <c r="L29" s="69">
        <v>0.78559999999999997</v>
      </c>
      <c r="M29" s="69">
        <v>0.11509999999999999</v>
      </c>
    </row>
    <row r="30" spans="1:13">
      <c r="A30" t="s">
        <v>701</v>
      </c>
      <c r="B30" t="s">
        <v>702</v>
      </c>
      <c r="C30" t="s">
        <v>440</v>
      </c>
      <c r="D30" t="s">
        <v>703</v>
      </c>
      <c r="E30" t="s">
        <v>704</v>
      </c>
      <c r="F30" t="s">
        <v>108</v>
      </c>
      <c r="G30" s="66">
        <v>5440</v>
      </c>
      <c r="H30" s="66">
        <v>2741</v>
      </c>
      <c r="I30" s="66">
        <v>0</v>
      </c>
      <c r="J30" s="66">
        <v>519.20241280000005</v>
      </c>
      <c r="K30" s="67">
        <v>0</v>
      </c>
      <c r="L30" s="67">
        <v>5.1700000000000003E-2</v>
      </c>
      <c r="M30" s="67">
        <v>7.6E-3</v>
      </c>
    </row>
    <row r="31" spans="1:13">
      <c r="A31" t="s">
        <v>705</v>
      </c>
      <c r="B31" t="s">
        <v>706</v>
      </c>
      <c r="C31" t="s">
        <v>440</v>
      </c>
      <c r="D31" t="s">
        <v>707</v>
      </c>
      <c r="E31" t="s">
        <v>708</v>
      </c>
      <c r="F31" t="s">
        <v>108</v>
      </c>
      <c r="G31" s="66">
        <v>1787</v>
      </c>
      <c r="H31" s="66">
        <v>2886</v>
      </c>
      <c r="I31" s="66">
        <v>0</v>
      </c>
      <c r="J31" s="66">
        <v>179.57655923999999</v>
      </c>
      <c r="K31" s="67">
        <v>0</v>
      </c>
      <c r="L31" s="67">
        <v>1.7899999999999999E-2</v>
      </c>
      <c r="M31" s="67">
        <v>2.5999999999999999E-3</v>
      </c>
    </row>
    <row r="32" spans="1:13">
      <c r="A32" t="s">
        <v>709</v>
      </c>
      <c r="B32" t="s">
        <v>710</v>
      </c>
      <c r="C32" t="s">
        <v>440</v>
      </c>
      <c r="D32" t="s">
        <v>703</v>
      </c>
      <c r="E32" t="s">
        <v>708</v>
      </c>
      <c r="F32" t="s">
        <v>108</v>
      </c>
      <c r="G32" s="66">
        <v>2610</v>
      </c>
      <c r="H32" s="66">
        <v>5783</v>
      </c>
      <c r="I32" s="66">
        <v>0</v>
      </c>
      <c r="J32" s="66">
        <v>525.56019660000004</v>
      </c>
      <c r="K32" s="67">
        <v>0</v>
      </c>
      <c r="L32" s="67">
        <v>5.2299999999999999E-2</v>
      </c>
      <c r="M32" s="67">
        <v>7.7000000000000002E-3</v>
      </c>
    </row>
    <row r="33" spans="1:13">
      <c r="A33" t="s">
        <v>711</v>
      </c>
      <c r="B33" t="s">
        <v>712</v>
      </c>
      <c r="C33" t="s">
        <v>440</v>
      </c>
      <c r="D33" t="s">
        <v>713</v>
      </c>
      <c r="E33" t="s">
        <v>659</v>
      </c>
      <c r="F33" t="s">
        <v>108</v>
      </c>
      <c r="G33" s="66">
        <v>846</v>
      </c>
      <c r="H33" s="66">
        <v>5604</v>
      </c>
      <c r="I33" s="66">
        <v>0</v>
      </c>
      <c r="J33" s="66">
        <v>165.08106287999999</v>
      </c>
      <c r="K33" s="67">
        <v>0</v>
      </c>
      <c r="L33" s="67">
        <v>1.6400000000000001E-2</v>
      </c>
      <c r="M33" s="67">
        <v>2.3999999999999998E-3</v>
      </c>
    </row>
    <row r="34" spans="1:13">
      <c r="A34" t="s">
        <v>714</v>
      </c>
      <c r="B34" t="s">
        <v>715</v>
      </c>
      <c r="C34" t="s">
        <v>440</v>
      </c>
      <c r="D34" t="s">
        <v>713</v>
      </c>
      <c r="E34" t="s">
        <v>659</v>
      </c>
      <c r="F34" t="s">
        <v>108</v>
      </c>
      <c r="G34" s="66">
        <v>1973</v>
      </c>
      <c r="H34" s="66">
        <v>3592</v>
      </c>
      <c r="I34" s="66">
        <v>0</v>
      </c>
      <c r="J34" s="66">
        <v>246.76989712</v>
      </c>
      <c r="K34" s="67">
        <v>0</v>
      </c>
      <c r="L34" s="67">
        <v>2.46E-2</v>
      </c>
      <c r="M34" s="67">
        <v>3.5999999999999999E-3</v>
      </c>
    </row>
    <row r="35" spans="1:13">
      <c r="A35" t="s">
        <v>716</v>
      </c>
      <c r="B35" t="s">
        <v>717</v>
      </c>
      <c r="C35" t="s">
        <v>440</v>
      </c>
      <c r="D35" t="s">
        <v>713</v>
      </c>
      <c r="E35" t="s">
        <v>659</v>
      </c>
      <c r="F35" t="s">
        <v>108</v>
      </c>
      <c r="G35" s="66">
        <v>265</v>
      </c>
      <c r="H35" s="66">
        <v>20943</v>
      </c>
      <c r="I35" s="66">
        <v>0</v>
      </c>
      <c r="J35" s="66">
        <v>193.2473439</v>
      </c>
      <c r="K35" s="67">
        <v>0</v>
      </c>
      <c r="L35" s="67">
        <v>1.9199999999999998E-2</v>
      </c>
      <c r="M35" s="67">
        <v>2.8E-3</v>
      </c>
    </row>
    <row r="36" spans="1:13">
      <c r="A36" t="s">
        <v>718</v>
      </c>
      <c r="B36" t="s">
        <v>719</v>
      </c>
      <c r="C36" t="s">
        <v>720</v>
      </c>
      <c r="D36" t="s">
        <v>721</v>
      </c>
      <c r="E36" t="s">
        <v>659</v>
      </c>
      <c r="F36" t="s">
        <v>112</v>
      </c>
      <c r="G36" s="66">
        <v>1786</v>
      </c>
      <c r="H36" s="66">
        <v>10478</v>
      </c>
      <c r="I36" s="66">
        <v>0</v>
      </c>
      <c r="J36" s="66">
        <v>712.05658940000001</v>
      </c>
      <c r="K36" s="67">
        <v>0</v>
      </c>
      <c r="L36" s="67">
        <v>7.0900000000000005E-2</v>
      </c>
      <c r="M36" s="67">
        <v>1.04E-2</v>
      </c>
    </row>
    <row r="37" spans="1:13">
      <c r="A37" t="s">
        <v>722</v>
      </c>
      <c r="B37" t="s">
        <v>723</v>
      </c>
      <c r="C37" t="s">
        <v>440</v>
      </c>
      <c r="D37" t="s">
        <v>721</v>
      </c>
      <c r="E37" t="s">
        <v>659</v>
      </c>
      <c r="F37" t="s">
        <v>108</v>
      </c>
      <c r="G37" s="66">
        <v>550</v>
      </c>
      <c r="H37" s="66">
        <v>29491</v>
      </c>
      <c r="I37" s="66">
        <v>0</v>
      </c>
      <c r="J37" s="66">
        <v>564.78214100000002</v>
      </c>
      <c r="K37" s="67">
        <v>0</v>
      </c>
      <c r="L37" s="67">
        <v>5.62E-2</v>
      </c>
      <c r="M37" s="67">
        <v>8.2000000000000007E-3</v>
      </c>
    </row>
    <row r="38" spans="1:13">
      <c r="A38" t="s">
        <v>724</v>
      </c>
      <c r="B38" t="s">
        <v>725</v>
      </c>
      <c r="C38" t="s">
        <v>440</v>
      </c>
      <c r="D38" t="s">
        <v>721</v>
      </c>
      <c r="E38" t="s">
        <v>659</v>
      </c>
      <c r="F38" t="s">
        <v>108</v>
      </c>
      <c r="G38" s="66">
        <v>413</v>
      </c>
      <c r="H38" s="66">
        <v>14837</v>
      </c>
      <c r="I38" s="66">
        <v>0</v>
      </c>
      <c r="J38" s="66">
        <v>213.36585242000001</v>
      </c>
      <c r="K38" s="67">
        <v>0</v>
      </c>
      <c r="L38" s="67">
        <v>2.12E-2</v>
      </c>
      <c r="M38" s="67">
        <v>3.0999999999999999E-3</v>
      </c>
    </row>
    <row r="39" spans="1:13">
      <c r="A39" t="s">
        <v>726</v>
      </c>
      <c r="B39" t="s">
        <v>727</v>
      </c>
      <c r="C39" t="s">
        <v>440</v>
      </c>
      <c r="D39" t="s">
        <v>728</v>
      </c>
      <c r="E39" t="s">
        <v>659</v>
      </c>
      <c r="F39" t="s">
        <v>108</v>
      </c>
      <c r="G39" s="66">
        <v>2341</v>
      </c>
      <c r="H39" s="66">
        <v>4113</v>
      </c>
      <c r="I39" s="66">
        <v>0</v>
      </c>
      <c r="J39" s="66">
        <v>335.26551905999997</v>
      </c>
      <c r="K39" s="67">
        <v>0</v>
      </c>
      <c r="L39" s="67">
        <v>3.3399999999999999E-2</v>
      </c>
      <c r="M39" s="67">
        <v>4.8999999999999998E-3</v>
      </c>
    </row>
    <row r="40" spans="1:13">
      <c r="A40" t="s">
        <v>729</v>
      </c>
      <c r="B40" t="s">
        <v>730</v>
      </c>
      <c r="C40" t="s">
        <v>440</v>
      </c>
      <c r="D40" t="s">
        <v>728</v>
      </c>
      <c r="E40" t="s">
        <v>659</v>
      </c>
      <c r="F40" t="s">
        <v>108</v>
      </c>
      <c r="G40" s="66">
        <v>3381</v>
      </c>
      <c r="H40" s="66">
        <v>2982</v>
      </c>
      <c r="I40" s="66">
        <v>0</v>
      </c>
      <c r="J40" s="66">
        <v>351.06018444</v>
      </c>
      <c r="K40" s="67">
        <v>0</v>
      </c>
      <c r="L40" s="67">
        <v>3.49E-2</v>
      </c>
      <c r="M40" s="67">
        <v>5.1000000000000004E-3</v>
      </c>
    </row>
    <row r="41" spans="1:13">
      <c r="A41" t="s">
        <v>731</v>
      </c>
      <c r="B41" t="s">
        <v>732</v>
      </c>
      <c r="C41" t="s">
        <v>440</v>
      </c>
      <c r="D41" t="s">
        <v>703</v>
      </c>
      <c r="E41" t="s">
        <v>659</v>
      </c>
      <c r="F41" t="s">
        <v>108</v>
      </c>
      <c r="G41" s="66">
        <v>1363</v>
      </c>
      <c r="H41" s="66">
        <v>8925</v>
      </c>
      <c r="I41" s="66">
        <v>0</v>
      </c>
      <c r="J41" s="66">
        <v>423.57746550000002</v>
      </c>
      <c r="K41" s="67">
        <v>0</v>
      </c>
      <c r="L41" s="67">
        <v>4.2200000000000001E-2</v>
      </c>
      <c r="M41" s="67">
        <v>6.1999999999999998E-3</v>
      </c>
    </row>
    <row r="42" spans="1:13">
      <c r="A42" t="s">
        <v>733</v>
      </c>
      <c r="B42" t="s">
        <v>734</v>
      </c>
      <c r="C42" t="s">
        <v>440</v>
      </c>
      <c r="D42" t="s">
        <v>703</v>
      </c>
      <c r="E42" t="s">
        <v>659</v>
      </c>
      <c r="F42" t="s">
        <v>108</v>
      </c>
      <c r="G42" s="66">
        <v>246</v>
      </c>
      <c r="H42" s="66">
        <v>29324</v>
      </c>
      <c r="I42" s="66">
        <v>0.89449999999999996</v>
      </c>
      <c r="J42" s="66">
        <v>252.07567327999999</v>
      </c>
      <c r="K42" s="67">
        <v>0</v>
      </c>
      <c r="L42" s="67">
        <v>2.5100000000000001E-2</v>
      </c>
      <c r="M42" s="67">
        <v>3.7000000000000002E-3</v>
      </c>
    </row>
    <row r="43" spans="1:13">
      <c r="A43" t="s">
        <v>735</v>
      </c>
      <c r="B43" t="s">
        <v>736</v>
      </c>
      <c r="C43" t="s">
        <v>440</v>
      </c>
      <c r="D43" t="s">
        <v>703</v>
      </c>
      <c r="E43" t="s">
        <v>659</v>
      </c>
      <c r="F43" t="s">
        <v>108</v>
      </c>
      <c r="G43" s="66">
        <v>2285</v>
      </c>
      <c r="H43" s="66">
        <v>7577</v>
      </c>
      <c r="I43" s="66">
        <v>0</v>
      </c>
      <c r="J43" s="66">
        <v>602.85415490000003</v>
      </c>
      <c r="K43" s="67">
        <v>0</v>
      </c>
      <c r="L43" s="67">
        <v>0.06</v>
      </c>
      <c r="M43" s="67">
        <v>8.8000000000000005E-3</v>
      </c>
    </row>
    <row r="44" spans="1:13">
      <c r="A44" t="s">
        <v>737</v>
      </c>
      <c r="B44" t="s">
        <v>738</v>
      </c>
      <c r="C44" t="s">
        <v>440</v>
      </c>
      <c r="D44" t="s">
        <v>703</v>
      </c>
      <c r="E44" t="s">
        <v>659</v>
      </c>
      <c r="F44" t="s">
        <v>108</v>
      </c>
      <c r="G44" s="66">
        <v>1299</v>
      </c>
      <c r="H44" s="66">
        <v>7978</v>
      </c>
      <c r="I44" s="66">
        <v>0</v>
      </c>
      <c r="J44" s="66">
        <v>360.85435403999998</v>
      </c>
      <c r="K44" s="67">
        <v>0</v>
      </c>
      <c r="L44" s="67">
        <v>3.5900000000000001E-2</v>
      </c>
      <c r="M44" s="67">
        <v>5.3E-3</v>
      </c>
    </row>
    <row r="45" spans="1:13">
      <c r="A45" t="s">
        <v>739</v>
      </c>
      <c r="B45" t="s">
        <v>740</v>
      </c>
      <c r="C45" t="s">
        <v>440</v>
      </c>
      <c r="D45" t="s">
        <v>703</v>
      </c>
      <c r="E45" t="s">
        <v>659</v>
      </c>
      <c r="F45" t="s">
        <v>108</v>
      </c>
      <c r="G45" s="66">
        <v>2030</v>
      </c>
      <c r="H45" s="66">
        <v>6126</v>
      </c>
      <c r="I45" s="66">
        <v>0</v>
      </c>
      <c r="J45" s="66">
        <v>433.01385959999999</v>
      </c>
      <c r="K45" s="67">
        <v>0</v>
      </c>
      <c r="L45" s="67">
        <v>4.3099999999999999E-2</v>
      </c>
      <c r="M45" s="67">
        <v>6.3E-3</v>
      </c>
    </row>
    <row r="46" spans="1:13">
      <c r="A46" t="s">
        <v>741</v>
      </c>
      <c r="B46" t="s">
        <v>742</v>
      </c>
      <c r="C46" t="s">
        <v>440</v>
      </c>
      <c r="D46" t="s">
        <v>743</v>
      </c>
      <c r="E46" t="s">
        <v>659</v>
      </c>
      <c r="F46" t="s">
        <v>108</v>
      </c>
      <c r="G46" s="66">
        <v>784</v>
      </c>
      <c r="H46" s="66">
        <v>21361</v>
      </c>
      <c r="I46" s="66">
        <v>2.2778199400000001</v>
      </c>
      <c r="J46" s="66">
        <v>585.40919561999999</v>
      </c>
      <c r="K46" s="67">
        <v>0</v>
      </c>
      <c r="L46" s="67">
        <v>5.8299999999999998E-2</v>
      </c>
      <c r="M46" s="67">
        <v>8.5000000000000006E-3</v>
      </c>
    </row>
    <row r="47" spans="1:13">
      <c r="A47" t="s">
        <v>744</v>
      </c>
      <c r="B47" t="s">
        <v>745</v>
      </c>
      <c r="C47" t="s">
        <v>440</v>
      </c>
      <c r="D47" t="s">
        <v>746</v>
      </c>
      <c r="E47" t="s">
        <v>659</v>
      </c>
      <c r="F47" t="s">
        <v>108</v>
      </c>
      <c r="G47" s="66">
        <v>1328</v>
      </c>
      <c r="H47" s="66">
        <v>2333</v>
      </c>
      <c r="I47" s="66">
        <v>0</v>
      </c>
      <c r="J47" s="66">
        <v>107.88015968000001</v>
      </c>
      <c r="K47" s="67">
        <v>0</v>
      </c>
      <c r="L47" s="67">
        <v>1.0699999999999999E-2</v>
      </c>
      <c r="M47" s="67">
        <v>1.6000000000000001E-3</v>
      </c>
    </row>
    <row r="48" spans="1:13">
      <c r="A48" t="s">
        <v>747</v>
      </c>
      <c r="B48" t="s">
        <v>748</v>
      </c>
      <c r="C48" t="s">
        <v>440</v>
      </c>
      <c r="D48" t="s">
        <v>713</v>
      </c>
      <c r="E48" t="s">
        <v>749</v>
      </c>
      <c r="F48" t="s">
        <v>108</v>
      </c>
      <c r="G48" s="66">
        <v>556</v>
      </c>
      <c r="H48" s="66">
        <v>20952</v>
      </c>
      <c r="I48" s="66">
        <v>0</v>
      </c>
      <c r="J48" s="66">
        <v>405.62904384000001</v>
      </c>
      <c r="K48" s="67">
        <v>0</v>
      </c>
      <c r="L48" s="67">
        <v>4.0399999999999998E-2</v>
      </c>
      <c r="M48" s="67">
        <v>5.8999999999999999E-3</v>
      </c>
    </row>
    <row r="49" spans="1:13">
      <c r="A49" t="s">
        <v>750</v>
      </c>
      <c r="B49" t="s">
        <v>751</v>
      </c>
      <c r="C49" t="s">
        <v>440</v>
      </c>
      <c r="D49" t="s">
        <v>752</v>
      </c>
      <c r="E49" t="s">
        <v>477</v>
      </c>
      <c r="F49" t="s">
        <v>108</v>
      </c>
      <c r="G49" s="66">
        <v>1895</v>
      </c>
      <c r="H49" s="66">
        <v>5578</v>
      </c>
      <c r="I49" s="66">
        <v>0</v>
      </c>
      <c r="J49" s="66">
        <v>368.0581942</v>
      </c>
      <c r="K49" s="67">
        <v>0</v>
      </c>
      <c r="L49" s="67">
        <v>3.6600000000000001E-2</v>
      </c>
      <c r="M49" s="67">
        <v>5.4000000000000003E-3</v>
      </c>
    </row>
    <row r="50" spans="1:13">
      <c r="A50" t="s">
        <v>753</v>
      </c>
      <c r="B50" t="s">
        <v>754</v>
      </c>
      <c r="C50" t="s">
        <v>440</v>
      </c>
      <c r="D50" t="s">
        <v>755</v>
      </c>
      <c r="E50" t="s">
        <v>125</v>
      </c>
      <c r="F50" t="s">
        <v>108</v>
      </c>
      <c r="G50" s="66">
        <v>1540</v>
      </c>
      <c r="H50" s="66">
        <v>6492</v>
      </c>
      <c r="I50" s="66">
        <v>0</v>
      </c>
      <c r="J50" s="66">
        <v>348.11921760000001</v>
      </c>
      <c r="K50" s="67">
        <v>0</v>
      </c>
      <c r="L50" s="67">
        <v>3.4599999999999999E-2</v>
      </c>
      <c r="M50" s="67">
        <v>5.1000000000000004E-3</v>
      </c>
    </row>
    <row r="51" spans="1:13">
      <c r="A51" s="68" t="s">
        <v>756</v>
      </c>
      <c r="C51" s="14"/>
      <c r="D51" s="14"/>
      <c r="E51" s="14"/>
      <c r="F51" s="14"/>
      <c r="G51" s="70">
        <v>631</v>
      </c>
      <c r="I51" s="70">
        <v>0</v>
      </c>
      <c r="J51" s="70">
        <v>247.42016061999999</v>
      </c>
      <c r="L51" s="69">
        <v>2.46E-2</v>
      </c>
      <c r="M51" s="69">
        <v>3.5999999999999999E-3</v>
      </c>
    </row>
    <row r="52" spans="1:13">
      <c r="A52" t="s">
        <v>757</v>
      </c>
      <c r="B52" t="s">
        <v>758</v>
      </c>
      <c r="C52" t="s">
        <v>125</v>
      </c>
      <c r="D52" t="s">
        <v>721</v>
      </c>
      <c r="E52" t="s">
        <v>659</v>
      </c>
      <c r="F52" t="s">
        <v>108</v>
      </c>
      <c r="G52" s="66">
        <v>631</v>
      </c>
      <c r="H52" s="66">
        <v>11261</v>
      </c>
      <c r="I52" s="66">
        <v>0</v>
      </c>
      <c r="J52" s="66">
        <v>247.42016061999999</v>
      </c>
      <c r="K52" s="67">
        <v>0</v>
      </c>
      <c r="L52" s="67">
        <v>2.46E-2</v>
      </c>
      <c r="M52" s="67">
        <v>3.5999999999999999E-3</v>
      </c>
    </row>
    <row r="53" spans="1:13">
      <c r="A53" s="68" t="s">
        <v>437</v>
      </c>
      <c r="C53" s="14"/>
      <c r="D53" s="14"/>
      <c r="E53" s="14"/>
      <c r="F53" s="14"/>
      <c r="G53" s="70">
        <v>697</v>
      </c>
      <c r="I53" s="70">
        <v>0</v>
      </c>
      <c r="J53" s="70">
        <v>338.87558702000001</v>
      </c>
      <c r="L53" s="69">
        <v>3.3700000000000001E-2</v>
      </c>
      <c r="M53" s="69">
        <v>4.8999999999999998E-3</v>
      </c>
    </row>
    <row r="54" spans="1:13">
      <c r="A54" t="s">
        <v>759</v>
      </c>
      <c r="B54" t="s">
        <v>760</v>
      </c>
      <c r="C54" t="s">
        <v>440</v>
      </c>
      <c r="D54" t="s">
        <v>761</v>
      </c>
      <c r="E54" t="s">
        <v>659</v>
      </c>
      <c r="F54" t="s">
        <v>108</v>
      </c>
      <c r="G54" s="66">
        <v>697</v>
      </c>
      <c r="H54" s="66">
        <v>13963</v>
      </c>
      <c r="I54" s="66">
        <v>0</v>
      </c>
      <c r="J54" s="66">
        <v>338.87558702000001</v>
      </c>
      <c r="K54" s="67">
        <v>0</v>
      </c>
      <c r="L54" s="67">
        <v>3.3700000000000001E-2</v>
      </c>
      <c r="M54" s="67">
        <v>4.8999999999999998E-3</v>
      </c>
    </row>
    <row r="55" spans="1:13">
      <c r="A55" s="68" t="s">
        <v>699</v>
      </c>
      <c r="C55" s="14"/>
      <c r="D55" s="14"/>
      <c r="E55" s="14"/>
      <c r="F55" s="14"/>
      <c r="G55" s="70">
        <v>0</v>
      </c>
      <c r="I55" s="70">
        <v>0</v>
      </c>
      <c r="J55" s="70">
        <v>0</v>
      </c>
      <c r="L55" s="69">
        <v>0</v>
      </c>
      <c r="M55" s="69">
        <v>0</v>
      </c>
    </row>
    <row r="56" spans="1:13">
      <c r="A56" t="s">
        <v>225</v>
      </c>
      <c r="B56" t="s">
        <v>225</v>
      </c>
      <c r="C56" s="14"/>
      <c r="D56" s="14"/>
      <c r="E56" t="s">
        <v>225</v>
      </c>
      <c r="F56" t="s">
        <v>225</v>
      </c>
      <c r="G56" s="66">
        <v>0</v>
      </c>
      <c r="H56" s="66">
        <v>0</v>
      </c>
      <c r="J56" s="66">
        <v>0</v>
      </c>
      <c r="K56" s="67">
        <v>0</v>
      </c>
      <c r="L56" s="67">
        <v>0</v>
      </c>
      <c r="M56" s="67">
        <v>0</v>
      </c>
    </row>
    <row r="57" spans="1:13">
      <c r="A57" s="84" t="s">
        <v>232</v>
      </c>
      <c r="C57" s="14"/>
      <c r="D57" s="14"/>
      <c r="E57" s="14"/>
      <c r="F57" s="14"/>
    </row>
    <row r="58" spans="1:13">
      <c r="A58" s="84" t="s">
        <v>245</v>
      </c>
      <c r="C58" s="14"/>
      <c r="D58" s="14"/>
      <c r="E58" s="14"/>
      <c r="F58" s="14"/>
    </row>
    <row r="59" spans="1:13">
      <c r="A59" s="84" t="s">
        <v>246</v>
      </c>
      <c r="C59" s="14"/>
      <c r="D59" s="14"/>
      <c r="E59" s="14"/>
      <c r="F59" s="14"/>
    </row>
    <row r="60" spans="1:13">
      <c r="A60" s="84" t="s">
        <v>247</v>
      </c>
      <c r="C60" s="14"/>
      <c r="D60" s="14"/>
      <c r="E60" s="14"/>
      <c r="F60" s="14"/>
    </row>
    <row r="61" spans="1:13">
      <c r="A61" s="84" t="s">
        <v>248</v>
      </c>
      <c r="C61" s="14"/>
      <c r="D61" s="14"/>
      <c r="E61" s="14"/>
      <c r="F61" s="14"/>
    </row>
    <row r="62" spans="1:13" hidden="1">
      <c r="C62" s="14"/>
      <c r="D62" s="14"/>
      <c r="E62" s="14"/>
      <c r="F62" s="14"/>
    </row>
    <row r="63" spans="1:13" hidden="1">
      <c r="C63" s="14"/>
      <c r="D63" s="14"/>
      <c r="E63" s="14"/>
      <c r="F63" s="14"/>
    </row>
    <row r="64" spans="1:13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4"/>
      <c r="C216" s="14"/>
      <c r="D216" s="14"/>
      <c r="E216" s="14"/>
      <c r="F216" s="14"/>
    </row>
    <row r="217" spans="1:6" hidden="1">
      <c r="A217" s="16"/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>
      <c r="C220" s="14"/>
      <c r="D220" s="14"/>
      <c r="E220" s="14"/>
      <c r="F220" s="14"/>
    </row>
  </sheetData>
  <dataValidations count="1">
    <dataValidation allowBlank="1" showInputMessage="1" showErrorMessage="1" sqref="J8:M1048576 I9:I1048576 N1:XFD1048576 I1:M7 A1:H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H18" workbookViewId="0">
      <selection activeCell="O18" sqref="O1:XFD1048576"/>
    </sheetView>
  </sheetViews>
  <sheetFormatPr defaultColWidth="0" defaultRowHeight="18" zeroHeight="1"/>
  <cols>
    <col min="1" max="1" width="38.42578125" style="13" customWidth="1"/>
    <col min="2" max="2" width="31.5703125" style="13" bestFit="1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>
      <c r="A5" s="63" t="s">
        <v>199</v>
      </c>
      <c r="B5" t="s">
        <v>200</v>
      </c>
    </row>
    <row r="6" spans="1:64" ht="26.25" customHeight="1">
      <c r="A6" s="98" t="s">
        <v>68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</row>
    <row r="7" spans="1:64" ht="26.25" customHeight="1">
      <c r="A7" s="98" t="s">
        <v>95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BL7" s="16"/>
    </row>
    <row r="8" spans="1:64" s="16" customFormat="1">
      <c r="A8" s="40" t="s">
        <v>48</v>
      </c>
      <c r="B8" s="41" t="s">
        <v>49</v>
      </c>
      <c r="C8" s="41" t="s">
        <v>70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53</v>
      </c>
      <c r="I8" s="41" t="s">
        <v>189</v>
      </c>
      <c r="J8" s="41" t="s">
        <v>190</v>
      </c>
      <c r="K8" s="41" t="s">
        <v>56</v>
      </c>
      <c r="L8" s="41" t="s">
        <v>73</v>
      </c>
      <c r="M8" s="41" t="s">
        <v>57</v>
      </c>
      <c r="N8" s="102" t="s">
        <v>185</v>
      </c>
      <c r="P8" s="14"/>
      <c r="BG8" s="14"/>
      <c r="BH8" s="14"/>
    </row>
    <row r="9" spans="1:64" s="16" customFormat="1" ht="20.25">
      <c r="A9" s="17"/>
      <c r="B9" s="18"/>
      <c r="C9" s="18"/>
      <c r="D9" s="18"/>
      <c r="E9" s="18"/>
      <c r="F9" s="18"/>
      <c r="G9" s="18"/>
      <c r="H9" s="18"/>
      <c r="I9" s="26" t="s">
        <v>186</v>
      </c>
      <c r="J9" s="26"/>
      <c r="K9" s="26" t="s">
        <v>6</v>
      </c>
      <c r="L9" s="26" t="s">
        <v>7</v>
      </c>
      <c r="M9" s="26" t="s">
        <v>7</v>
      </c>
      <c r="N9" s="27" t="s">
        <v>7</v>
      </c>
      <c r="BF9" s="14"/>
      <c r="BG9" s="14"/>
      <c r="BH9" s="14"/>
      <c r="BL9" s="20"/>
    </row>
    <row r="10" spans="1:64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29" t="s">
        <v>77</v>
      </c>
      <c r="N10" s="29" t="s">
        <v>78</v>
      </c>
      <c r="O10" s="30"/>
      <c r="BF10" s="14"/>
      <c r="BG10" s="16"/>
      <c r="BH10" s="14"/>
    </row>
    <row r="11" spans="1:64" s="20" customFormat="1" ht="18" customHeight="1">
      <c r="A11" s="21" t="s">
        <v>96</v>
      </c>
      <c r="B11" s="7"/>
      <c r="C11" s="7"/>
      <c r="D11" s="7"/>
      <c r="E11" s="7"/>
      <c r="F11" s="7"/>
      <c r="G11" s="7"/>
      <c r="H11" s="7"/>
      <c r="I11" s="64">
        <v>314554</v>
      </c>
      <c r="J11" s="7"/>
      <c r="K11" s="64">
        <v>332.37656145120002</v>
      </c>
      <c r="L11" s="7"/>
      <c r="M11" s="65">
        <v>1</v>
      </c>
      <c r="N11" s="65">
        <v>4.7999999999999996E-3</v>
      </c>
      <c r="O11" s="30"/>
      <c r="BF11" s="14"/>
      <c r="BG11" s="16"/>
      <c r="BH11" s="14"/>
      <c r="BL11" s="14"/>
    </row>
    <row r="12" spans="1:64">
      <c r="A12" s="68" t="s">
        <v>203</v>
      </c>
      <c r="B12" s="14"/>
      <c r="C12" s="14"/>
      <c r="D12" s="14"/>
      <c r="I12" s="70">
        <v>314113</v>
      </c>
      <c r="K12" s="70">
        <v>224.27668199999999</v>
      </c>
      <c r="M12" s="69">
        <v>0.67479999999999996</v>
      </c>
      <c r="N12" s="69">
        <v>3.3E-3</v>
      </c>
    </row>
    <row r="13" spans="1:64">
      <c r="A13" s="68" t="s">
        <v>762</v>
      </c>
      <c r="B13" s="14"/>
      <c r="C13" s="14"/>
      <c r="D13" s="14"/>
      <c r="I13" s="70">
        <v>0</v>
      </c>
      <c r="K13" s="70">
        <v>0</v>
      </c>
      <c r="M13" s="69">
        <v>0</v>
      </c>
      <c r="N13" s="69">
        <v>0</v>
      </c>
    </row>
    <row r="14" spans="1:64">
      <c r="A14" t="s">
        <v>225</v>
      </c>
      <c r="B14" t="s">
        <v>225</v>
      </c>
      <c r="C14" s="14"/>
      <c r="D14" s="14"/>
      <c r="E14" t="s">
        <v>225</v>
      </c>
      <c r="F14" t="s">
        <v>225</v>
      </c>
      <c r="H14" t="s">
        <v>225</v>
      </c>
      <c r="I14" s="66">
        <v>0</v>
      </c>
      <c r="J14" s="66">
        <v>0</v>
      </c>
      <c r="K14" s="66">
        <v>0</v>
      </c>
      <c r="L14" s="67">
        <v>0</v>
      </c>
      <c r="M14" s="67">
        <v>0</v>
      </c>
      <c r="N14" s="67">
        <v>0</v>
      </c>
    </row>
    <row r="15" spans="1:64">
      <c r="A15" s="68" t="s">
        <v>763</v>
      </c>
      <c r="B15" s="14"/>
      <c r="C15" s="14"/>
      <c r="D15" s="14"/>
      <c r="I15" s="70">
        <v>0</v>
      </c>
      <c r="K15" s="70">
        <v>0</v>
      </c>
      <c r="M15" s="69">
        <v>0</v>
      </c>
      <c r="N15" s="69">
        <v>0</v>
      </c>
    </row>
    <row r="16" spans="1:64">
      <c r="A16" t="s">
        <v>225</v>
      </c>
      <c r="B16" t="s">
        <v>225</v>
      </c>
      <c r="C16" s="14"/>
      <c r="D16" s="14"/>
      <c r="E16" t="s">
        <v>225</v>
      </c>
      <c r="F16" t="s">
        <v>225</v>
      </c>
      <c r="H16" t="s">
        <v>225</v>
      </c>
      <c r="I16" s="66">
        <v>0</v>
      </c>
      <c r="J16" s="66">
        <v>0</v>
      </c>
      <c r="K16" s="66">
        <v>0</v>
      </c>
      <c r="L16" s="67">
        <v>0</v>
      </c>
      <c r="M16" s="67">
        <v>0</v>
      </c>
      <c r="N16" s="67">
        <v>0</v>
      </c>
    </row>
    <row r="17" spans="1:14">
      <c r="A17" s="68" t="s">
        <v>92</v>
      </c>
      <c r="B17" s="14"/>
      <c r="C17" s="14"/>
      <c r="D17" s="14"/>
      <c r="I17" s="70">
        <v>314113</v>
      </c>
      <c r="K17" s="70">
        <v>224.27668199999999</v>
      </c>
      <c r="M17" s="69">
        <v>0.67479999999999996</v>
      </c>
      <c r="N17" s="69">
        <v>3.3E-3</v>
      </c>
    </row>
    <row r="18" spans="1:14">
      <c r="A18" t="s">
        <v>764</v>
      </c>
      <c r="B18">
        <v>1142538</v>
      </c>
      <c r="C18" t="s">
        <v>102</v>
      </c>
      <c r="D18" t="s">
        <v>765</v>
      </c>
      <c r="E18" t="s">
        <v>766</v>
      </c>
      <c r="F18" t="s">
        <v>998</v>
      </c>
      <c r="G18" t="s">
        <v>767</v>
      </c>
      <c r="H18" t="s">
        <v>108</v>
      </c>
      <c r="I18" s="66">
        <v>314113</v>
      </c>
      <c r="J18" s="66">
        <v>71.400000000000006</v>
      </c>
      <c r="K18" s="66">
        <v>224.27668199999999</v>
      </c>
      <c r="L18" s="67">
        <v>8.0000000000000004E-4</v>
      </c>
      <c r="M18" s="67">
        <v>0.67479999999999996</v>
      </c>
      <c r="N18" s="67">
        <v>3.3E-3</v>
      </c>
    </row>
    <row r="19" spans="1:14">
      <c r="A19" s="68" t="s">
        <v>437</v>
      </c>
      <c r="B19" s="14"/>
      <c r="C19" s="14"/>
      <c r="D19" s="14"/>
      <c r="I19" s="70">
        <v>0</v>
      </c>
      <c r="K19" s="70">
        <v>0</v>
      </c>
      <c r="M19" s="69">
        <v>0</v>
      </c>
      <c r="N19" s="69">
        <v>0</v>
      </c>
    </row>
    <row r="20" spans="1:14">
      <c r="A20" t="s">
        <v>225</v>
      </c>
      <c r="B20" t="s">
        <v>225</v>
      </c>
      <c r="C20" s="14"/>
      <c r="D20" s="14"/>
      <c r="E20" t="s">
        <v>225</v>
      </c>
      <c r="F20" t="s">
        <v>225</v>
      </c>
      <c r="H20" t="s">
        <v>225</v>
      </c>
      <c r="I20" s="66">
        <v>0</v>
      </c>
      <c r="J20" s="66">
        <v>0</v>
      </c>
      <c r="K20" s="66">
        <v>0</v>
      </c>
      <c r="L20" s="67">
        <v>0</v>
      </c>
      <c r="M20" s="67">
        <v>0</v>
      </c>
      <c r="N20" s="67">
        <v>0</v>
      </c>
    </row>
    <row r="21" spans="1:14">
      <c r="A21" s="68" t="s">
        <v>230</v>
      </c>
      <c r="B21" s="14"/>
      <c r="C21" s="14"/>
      <c r="D21" s="14"/>
      <c r="I21" s="70">
        <v>441</v>
      </c>
      <c r="K21" s="70">
        <v>108.0998794512</v>
      </c>
      <c r="M21" s="69">
        <v>0.32519999999999999</v>
      </c>
      <c r="N21" s="69">
        <v>1.6000000000000001E-3</v>
      </c>
    </row>
    <row r="22" spans="1:14">
      <c r="A22" s="68" t="s">
        <v>762</v>
      </c>
      <c r="B22" s="14"/>
      <c r="C22" s="14"/>
      <c r="D22" s="14"/>
      <c r="I22" s="70">
        <v>0</v>
      </c>
      <c r="K22" s="70">
        <v>0</v>
      </c>
      <c r="M22" s="69">
        <v>0</v>
      </c>
      <c r="N22" s="69">
        <v>0</v>
      </c>
    </row>
    <row r="23" spans="1:14">
      <c r="A23" t="s">
        <v>225</v>
      </c>
      <c r="B23" t="s">
        <v>225</v>
      </c>
      <c r="C23" s="14"/>
      <c r="D23" s="14"/>
      <c r="E23" t="s">
        <v>225</v>
      </c>
      <c r="F23" t="s">
        <v>225</v>
      </c>
      <c r="H23" t="s">
        <v>225</v>
      </c>
      <c r="I23" s="66">
        <v>0</v>
      </c>
      <c r="J23" s="66">
        <v>0</v>
      </c>
      <c r="K23" s="66">
        <v>0</v>
      </c>
      <c r="L23" s="67">
        <v>0</v>
      </c>
      <c r="M23" s="67">
        <v>0</v>
      </c>
      <c r="N23" s="67">
        <v>0</v>
      </c>
    </row>
    <row r="24" spans="1:14">
      <c r="A24" s="68" t="s">
        <v>763</v>
      </c>
      <c r="B24" s="14"/>
      <c r="C24" s="14"/>
      <c r="D24" s="14"/>
      <c r="I24" s="70">
        <v>0</v>
      </c>
      <c r="K24" s="70">
        <v>0</v>
      </c>
      <c r="M24" s="69">
        <v>0</v>
      </c>
      <c r="N24" s="69">
        <v>0</v>
      </c>
    </row>
    <row r="25" spans="1:14">
      <c r="A25" t="s">
        <v>225</v>
      </c>
      <c r="B25" t="s">
        <v>225</v>
      </c>
      <c r="C25" s="14"/>
      <c r="D25" s="14"/>
      <c r="E25" t="s">
        <v>225</v>
      </c>
      <c r="F25" t="s">
        <v>225</v>
      </c>
      <c r="H25" t="s">
        <v>225</v>
      </c>
      <c r="I25" s="66">
        <v>0</v>
      </c>
      <c r="J25" s="66">
        <v>0</v>
      </c>
      <c r="K25" s="66">
        <v>0</v>
      </c>
      <c r="L25" s="67">
        <v>0</v>
      </c>
      <c r="M25" s="67">
        <v>0</v>
      </c>
      <c r="N25" s="67">
        <v>0</v>
      </c>
    </row>
    <row r="26" spans="1:14">
      <c r="A26" s="68" t="s">
        <v>92</v>
      </c>
      <c r="B26" s="14"/>
      <c r="C26" s="14"/>
      <c r="D26" s="14"/>
      <c r="I26" s="70">
        <v>441</v>
      </c>
      <c r="K26" s="70">
        <v>108.0998794512</v>
      </c>
      <c r="M26" s="69">
        <v>0.32519999999999999</v>
      </c>
      <c r="N26" s="69">
        <v>1.6000000000000001E-3</v>
      </c>
    </row>
    <row r="27" spans="1:14">
      <c r="A27" t="s">
        <v>768</v>
      </c>
      <c r="B27" t="s">
        <v>769</v>
      </c>
      <c r="C27" t="s">
        <v>125</v>
      </c>
      <c r="D27" t="s">
        <v>770</v>
      </c>
      <c r="E27" t="s">
        <v>659</v>
      </c>
      <c r="F27" t="s">
        <v>225</v>
      </c>
      <c r="G27" t="s">
        <v>767</v>
      </c>
      <c r="H27" t="s">
        <v>108</v>
      </c>
      <c r="I27" s="66">
        <v>441</v>
      </c>
      <c r="J27" s="66">
        <v>7039.76</v>
      </c>
      <c r="K27" s="66">
        <v>108.0998794512</v>
      </c>
      <c r="L27" s="67">
        <v>0</v>
      </c>
      <c r="M27" s="67">
        <v>0.32519999999999999</v>
      </c>
      <c r="N27" s="67">
        <v>1.6000000000000001E-3</v>
      </c>
    </row>
    <row r="28" spans="1:14">
      <c r="A28" s="68" t="s">
        <v>437</v>
      </c>
      <c r="B28" s="14"/>
      <c r="C28" s="14"/>
      <c r="D28" s="14"/>
      <c r="I28" s="70">
        <v>0</v>
      </c>
      <c r="K28" s="70">
        <v>0</v>
      </c>
      <c r="M28" s="69">
        <v>0</v>
      </c>
      <c r="N28" s="69">
        <v>0</v>
      </c>
    </row>
    <row r="29" spans="1:14">
      <c r="A29" t="s">
        <v>225</v>
      </c>
      <c r="B29" t="s">
        <v>225</v>
      </c>
      <c r="C29" s="14"/>
      <c r="D29" s="14"/>
      <c r="E29" t="s">
        <v>225</v>
      </c>
      <c r="F29" t="s">
        <v>225</v>
      </c>
      <c r="H29" t="s">
        <v>225</v>
      </c>
      <c r="I29" s="66">
        <v>0</v>
      </c>
      <c r="J29" s="66">
        <v>0</v>
      </c>
      <c r="K29" s="66">
        <v>0</v>
      </c>
      <c r="L29" s="67">
        <v>0</v>
      </c>
      <c r="M29" s="67">
        <v>0</v>
      </c>
      <c r="N29" s="67">
        <v>0</v>
      </c>
    </row>
    <row r="30" spans="1:14">
      <c r="A30" s="84" t="s">
        <v>232</v>
      </c>
      <c r="B30" s="14"/>
      <c r="C30" s="14"/>
      <c r="D30" s="14"/>
    </row>
    <row r="31" spans="1:14">
      <c r="A31" s="84" t="s">
        <v>245</v>
      </c>
      <c r="B31" s="14"/>
      <c r="C31" s="14"/>
      <c r="D31" s="14"/>
    </row>
    <row r="32" spans="1:14">
      <c r="A32" s="84" t="s">
        <v>246</v>
      </c>
      <c r="B32" s="14"/>
      <c r="C32" s="14"/>
      <c r="D32" s="14"/>
    </row>
    <row r="33" spans="1:4">
      <c r="A33" s="84" t="s">
        <v>247</v>
      </c>
      <c r="B33" s="14"/>
      <c r="C33" s="14"/>
      <c r="D33" s="14"/>
    </row>
    <row r="34" spans="1:4" hidden="1"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4"/>
      <c r="B296" s="14"/>
      <c r="C296" s="14"/>
      <c r="D296" s="14"/>
    </row>
    <row r="297" spans="1:4" hidden="1">
      <c r="A297" s="16"/>
      <c r="B297" s="14"/>
      <c r="C297" s="14"/>
      <c r="D29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E7" workbookViewId="0">
      <selection activeCell="L7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>
      <c r="A5" s="63" t="s">
        <v>199</v>
      </c>
      <c r="B5" t="s">
        <v>200</v>
      </c>
    </row>
    <row r="6" spans="1:59" ht="26.25" customHeight="1">
      <c r="A6" s="98" t="s">
        <v>68</v>
      </c>
      <c r="B6" s="99"/>
      <c r="C6" s="99"/>
      <c r="D6" s="99"/>
      <c r="E6" s="99"/>
      <c r="F6" s="99"/>
      <c r="G6" s="99"/>
      <c r="H6" s="99"/>
      <c r="I6" s="99"/>
      <c r="J6" s="99"/>
      <c r="K6" s="100"/>
    </row>
    <row r="7" spans="1:59" ht="26.25" customHeight="1">
      <c r="A7" s="98" t="s">
        <v>97</v>
      </c>
      <c r="B7" s="99"/>
      <c r="C7" s="99"/>
      <c r="D7" s="99"/>
      <c r="E7" s="99"/>
      <c r="F7" s="99"/>
      <c r="G7" s="99"/>
      <c r="H7" s="99"/>
      <c r="I7" s="99"/>
      <c r="J7" s="99"/>
      <c r="K7" s="100"/>
      <c r="BG7" s="16"/>
    </row>
    <row r="8" spans="1:59" s="16" customFormat="1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73</v>
      </c>
      <c r="J8" s="41" t="s">
        <v>57</v>
      </c>
      <c r="K8" s="41" t="s">
        <v>185</v>
      </c>
      <c r="BC8" s="14"/>
      <c r="BD8" s="14"/>
    </row>
    <row r="9" spans="1:59" s="16" customFormat="1" ht="20.25">
      <c r="A9" s="17"/>
      <c r="B9" s="18"/>
      <c r="C9" s="18"/>
      <c r="D9" s="18"/>
      <c r="E9" s="18"/>
      <c r="F9" s="18" t="s">
        <v>186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B9" s="14"/>
      <c r="BC9" s="14"/>
      <c r="BD9" s="14"/>
      <c r="BF9" s="20"/>
    </row>
    <row r="10" spans="1:59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BB10" s="14"/>
      <c r="BC10" s="16"/>
      <c r="BD10" s="14"/>
    </row>
    <row r="11" spans="1:59" s="20" customFormat="1" ht="18" customHeight="1">
      <c r="A11" s="21" t="s">
        <v>99</v>
      </c>
      <c r="B11" s="7"/>
      <c r="C11" s="7"/>
      <c r="D11" s="7"/>
      <c r="E11" s="7"/>
      <c r="F11" s="64">
        <v>0</v>
      </c>
      <c r="G11" s="7"/>
      <c r="H11" s="64">
        <v>0</v>
      </c>
      <c r="I11" s="22"/>
      <c r="J11" s="65">
        <v>0</v>
      </c>
      <c r="K11" s="65">
        <v>0</v>
      </c>
      <c r="BB11" s="14"/>
      <c r="BC11" s="16"/>
      <c r="BD11" s="14"/>
      <c r="BF11" s="14"/>
    </row>
    <row r="12" spans="1:59">
      <c r="A12" s="68" t="s">
        <v>203</v>
      </c>
      <c r="C12" s="14"/>
      <c r="D12" s="14"/>
      <c r="F12" s="70">
        <v>0</v>
      </c>
      <c r="H12" s="70">
        <v>0</v>
      </c>
      <c r="J12" s="69">
        <v>0</v>
      </c>
      <c r="K12" s="69">
        <v>0</v>
      </c>
    </row>
    <row r="13" spans="1:59">
      <c r="A13" s="68" t="s">
        <v>771</v>
      </c>
      <c r="C13" s="14"/>
      <c r="D13" s="14"/>
      <c r="F13" s="70">
        <v>0</v>
      </c>
      <c r="H13" s="70">
        <v>0</v>
      </c>
      <c r="J13" s="69">
        <v>0</v>
      </c>
      <c r="K13" s="69">
        <v>0</v>
      </c>
    </row>
    <row r="14" spans="1:59">
      <c r="A14" t="s">
        <v>225</v>
      </c>
      <c r="B14" t="s">
        <v>225</v>
      </c>
      <c r="C14" s="14"/>
      <c r="D14" t="s">
        <v>225</v>
      </c>
      <c r="E14" t="s">
        <v>225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59">
      <c r="A15" s="68" t="s">
        <v>230</v>
      </c>
      <c r="C15" s="14"/>
      <c r="D15" s="14"/>
      <c r="F15" s="70">
        <v>0</v>
      </c>
      <c r="H15" s="70">
        <v>0</v>
      </c>
      <c r="J15" s="69">
        <v>0</v>
      </c>
      <c r="K15" s="69">
        <v>0</v>
      </c>
    </row>
    <row r="16" spans="1:59">
      <c r="A16" s="68" t="s">
        <v>772</v>
      </c>
      <c r="C16" s="14"/>
      <c r="D16" s="14"/>
      <c r="F16" s="70">
        <v>0</v>
      </c>
      <c r="H16" s="70">
        <v>0</v>
      </c>
      <c r="J16" s="69">
        <v>0</v>
      </c>
      <c r="K16" s="69">
        <v>0</v>
      </c>
    </row>
    <row r="17" spans="1:11">
      <c r="A17" t="s">
        <v>225</v>
      </c>
      <c r="B17" t="s">
        <v>225</v>
      </c>
      <c r="C17" s="14"/>
      <c r="D17" t="s">
        <v>225</v>
      </c>
      <c r="E17" t="s">
        <v>225</v>
      </c>
      <c r="F17" s="66">
        <v>0</v>
      </c>
      <c r="G17" s="66">
        <v>0</v>
      </c>
      <c r="H17" s="66">
        <v>0</v>
      </c>
      <c r="I17" s="67">
        <v>0</v>
      </c>
      <c r="J17" s="67">
        <v>0</v>
      </c>
      <c r="K17" s="67">
        <v>0</v>
      </c>
    </row>
    <row r="18" spans="1:11">
      <c r="A18" s="84" t="s">
        <v>232</v>
      </c>
      <c r="C18" s="14"/>
      <c r="D18" s="14"/>
    </row>
    <row r="19" spans="1:11">
      <c r="A19" s="84" t="s">
        <v>245</v>
      </c>
      <c r="C19" s="14"/>
      <c r="D19" s="14"/>
    </row>
    <row r="20" spans="1:11">
      <c r="A20" s="84" t="s">
        <v>246</v>
      </c>
      <c r="C20" s="14"/>
      <c r="D20" s="14"/>
    </row>
    <row r="21" spans="1:11">
      <c r="A21" s="84" t="s">
        <v>247</v>
      </c>
      <c r="C21" s="14"/>
      <c r="D21" s="14"/>
    </row>
    <row r="22" spans="1:11" hidden="1">
      <c r="C22" s="14"/>
      <c r="D22" s="14"/>
    </row>
    <row r="23" spans="1:11" hidden="1"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>
      <c r="C786" s="14"/>
      <c r="D7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E71C36-ED59-4B28-9D02-6A26170F69B5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1ca4df27-5183-4bee-9dbd-0c46c9c4aa4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F37C4FA-98D3-41F2-BCFB-D377B4316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601BDB-E7DA-45D8-B8BF-CC66B49700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520042177_b35011_0319</dc:title>
  <dc:creator>Yuli</dc:creator>
  <cp:lastModifiedBy>User</cp:lastModifiedBy>
  <dcterms:created xsi:type="dcterms:W3CDTF">2015-11-10T09:34:27Z</dcterms:created>
  <dcterms:modified xsi:type="dcterms:W3CDTF">2022-03-26T00:13:46Z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