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1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4" i="27" l="1"/>
  <c r="B10" i="27" l="1"/>
  <c r="B9" i="27" s="1"/>
  <c r="C42" i="1" s="1"/>
</calcChain>
</file>

<file path=xl/sharedStrings.xml><?xml version="1.0" encoding="utf-8"?>
<sst xmlns="http://schemas.openxmlformats.org/spreadsheetml/2006/main" count="3740" uniqueCount="945">
  <si>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</si>
  <si>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</si>
  <si>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</si>
  <si>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</si>
  <si>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</si>
  <si>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</si>
  <si>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</si>
  <si>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</si>
  <si>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</si>
  <si>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</si>
  <si>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</si>
  <si>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</si>
  <si>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</si>
  <si>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</si>
  <si>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</si>
  <si>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</si>
  <si>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</si>
  <si>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</si>
  <si>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</si>
  <si>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</si>
  <si>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</si>
  <si>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</si>
  <si>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</si>
  <si>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</si>
  <si>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</si>
  <si>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</si>
  <si>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</si>
  <si>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</si>
  <si>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</si>
  <si>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</si>
  <si>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</si>
  <si>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</si>
  <si>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</si>
  <si>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</si>
  <si>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</si>
  <si>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</si>
  <si>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</si>
  <si>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</si>
  <si>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</si>
  <si>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</si>
  <si>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</si>
  <si>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</si>
  <si>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</si>
  <si>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</si>
  <si>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</si>
  <si>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</si>
  <si>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</si>
  <si>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</si>
  <si>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</si>
  <si>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</si>
  <si>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</si>
  <si>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</si>
  <si>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</si>
  <si>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</si>
  <si>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</si>
  <si>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</si>
  <si>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</si>
  <si>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</si>
  <si>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</si>
  <si>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</si>
  <si>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</si>
  <si>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</si>
  <si>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</si>
  <si>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</si>
  <si>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</si>
  <si>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</si>
  <si>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</si>
  <si>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</si>
  <si>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</si>
  <si>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</si>
  <si>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</si>
  <si>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</si>
  <si>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</si>
  <si>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</si>
  <si>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</si>
  <si>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</si>
  <si>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</si>
  <si>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</si>
  <si>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</si>
  <si>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</si>
  <si>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</si>
  <si>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</si>
  <si>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</si>
  <si>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</si>
  <si>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</si>
  <si>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</si>
  <si>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</si>
  <si>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</si>
  <si>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</si>
  <si>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</si>
  <si>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</si>
  <si>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</si>
  <si>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</si>
  <si>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</si>
  <si>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</si>
  <si>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</si>
  <si>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</si>
  <si>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</si>
  <si>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</si>
  <si>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</si>
  <si>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</si>
  <si>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</si>
  <si>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</si>
  <si>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</si>
  <si>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</si>
  <si>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</si>
  <si>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</si>
  <si>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</si>
  <si>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</si>
  <si>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</si>
  <si>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</si>
  <si>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</si>
  <si>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</si>
  <si>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</si>
  <si>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</si>
  <si>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</si>
  <si>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</si>
  <si>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</si>
  <si>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</si>
  <si>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</si>
  <si>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</si>
  <si>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</si>
  <si>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</si>
  <si>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</si>
  <si>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</si>
  <si>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</si>
  <si>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</si>
  <si>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</si>
  <si>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</si>
  <si>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</si>
  <si>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</si>
  <si>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</si>
  <si>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</si>
  <si>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</si>
  <si>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</si>
  <si>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</si>
  <si>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</si>
  <si>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</si>
  <si>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</si>
  <si>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</si>
  <si>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</si>
  <si>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</si>
  <si>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</si>
  <si>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</si>
  <si>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</si>
  <si>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</si>
  <si>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</si>
  <si>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</si>
  <si>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</si>
  <si>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</si>
  <si>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</si>
  <si>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</si>
  <si>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</si>
  <si>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</si>
  <si>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</si>
  <si>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</si>
  <si>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</si>
  <si>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</si>
  <si>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</si>
  <si>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</si>
  <si>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</si>
  <si>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</si>
  <si>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</si>
  <si>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</si>
  <si>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</si>
  <si>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</si>
  <si>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</si>
  <si>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</si>
  <si>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</si>
  <si>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</si>
  <si>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</si>
  <si>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</si>
  <si>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</si>
  <si>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</si>
  <si>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</si>
  <si>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</si>
  <si>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</si>
  <si>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</si>
  <si>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</si>
  <si>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</si>
  <si>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</si>
  <si>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</si>
  <si>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</si>
  <si>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</si>
  <si>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</si>
  <si>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</si>
  <si>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</si>
  <si>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</si>
  <si>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</si>
  <si>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</si>
  <si>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</si>
  <si>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</si>
  <si>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</si>
  <si>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</si>
  <si>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</si>
  <si>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</si>
  <si>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</si>
  <si>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פוליסות משתתפות ברווחים קרן ט' 35011</t>
  </si>
  <si>
    <t>35011 משתתפות קרן ט</t>
  </si>
  <si>
    <t>35011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</si>
  <si>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</si>
  <si>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</si>
  <si>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</si>
  <si>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</si>
  <si>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</si>
  <si>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</si>
  <si>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</si>
  <si>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</si>
  <si>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</si>
  <si>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</si>
  <si>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</si>
  <si>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</si>
  <si>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</si>
  <si>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</si>
  <si>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</si>
  <si>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</si>
  <si>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</si>
  <si>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</si>
  <si>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</si>
  <si>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</si>
  <si>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</si>
  <si>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</si>
  <si>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</si>
  <si>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</si>
  <si>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</si>
  <si>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</si>
  <si>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</si>
  <si>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</si>
  <si>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</si>
  <si>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</si>
  <si>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</si>
  <si>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</si>
  <si>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</si>
  <si>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</si>
  <si>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</si>
  <si>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</si>
  <si>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</si>
  <si>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</si>
  <si>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</si>
  <si>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</si>
  <si>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</si>
  <si>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</si>
  <si>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</si>
  <si>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</si>
  <si>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</si>
  <si>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</si>
  <si>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</si>
  <si>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</si>
  <si>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</si>
  <si>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</si>
  <si>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</si>
  <si>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</si>
  <si>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</si>
  <si>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</si>
  <si>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</si>
  <si>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</si>
  <si>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</si>
  <si>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עזריאלי אג"ח ד</t>
  </si>
  <si>
    <t>1138650</t>
  </si>
  <si>
    <t>510960719</t>
  </si>
  <si>
    <t>נדלן מניב בישראל</t>
  </si>
  <si>
    <t>Aa1.il</t>
  </si>
  <si>
    <t>22/12/20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</si>
  <si>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</si>
  <si>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</si>
  <si>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</si>
  <si>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</si>
  <si>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</si>
  <si>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 (כ.ד)</t>
  </si>
  <si>
    <t>2260495</t>
  </si>
  <si>
    <t>520024126</t>
  </si>
  <si>
    <t>26/12/18</t>
  </si>
  <si>
    <t>פועלים הנ שה נד 1- פועלים הנפקות</t>
  </si>
  <si>
    <t>1940444</t>
  </si>
  <si>
    <t>10/07/17</t>
  </si>
  <si>
    <t>אדמה אגח  2</t>
  </si>
  <si>
    <t>1110915</t>
  </si>
  <si>
    <t>520043605</t>
  </si>
  <si>
    <t>כימיה, גומי ופלסטיק</t>
  </si>
  <si>
    <t>ilAA-</t>
  </si>
  <si>
    <t>07/01/13</t>
  </si>
  <si>
    <t>גזית גלוב אג11- גזית גלוב</t>
  </si>
  <si>
    <t>1260546</t>
  </si>
  <si>
    <t>520033234</t>
  </si>
  <si>
    <t>נדלן מניב בחו"ל</t>
  </si>
  <si>
    <t>Aa3.il</t>
  </si>
  <si>
    <t>20/10/20</t>
  </si>
  <si>
    <t>גזית גלוב אגח יג- גזית גלוב</t>
  </si>
  <si>
    <t>1260652</t>
  </si>
  <si>
    <t>18/12/18</t>
  </si>
  <si>
    <t>סלע נדל"ן אג3</t>
  </si>
  <si>
    <t>1138973</t>
  </si>
  <si>
    <t>513992529</t>
  </si>
  <si>
    <t>פועלים הנפקות אג"ח 18- פועלים הנפקות</t>
  </si>
  <si>
    <t>1940600</t>
  </si>
  <si>
    <t>20/06/18</t>
  </si>
  <si>
    <t>מגה אור אגח ט- מגה אור</t>
  </si>
  <si>
    <t>1165141</t>
  </si>
  <si>
    <t>513257873</t>
  </si>
  <si>
    <t>ilA+</t>
  </si>
  <si>
    <t>23/02/20</t>
  </si>
  <si>
    <t>רבוע נדלן אגח ו- רבוע נדלן</t>
  </si>
  <si>
    <t>1140607</t>
  </si>
  <si>
    <t>513765859</t>
  </si>
  <si>
    <t>A1.il</t>
  </si>
  <si>
    <t>08/12/20</t>
  </si>
  <si>
    <t>אשטרום נכ אגח10</t>
  </si>
  <si>
    <t>2510204</t>
  </si>
  <si>
    <t>520036617</t>
  </si>
  <si>
    <t>ilA</t>
  </si>
  <si>
    <t>25/12/18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</si>
  <si>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</si>
  <si>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</si>
  <si>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</si>
  <si>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</si>
  <si>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</si>
  <si>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</si>
  <si>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</si>
  <si>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</si>
  <si>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16/03/20</t>
  </si>
  <si>
    <t>פז נפט אגח ח- פז חברת הנפט</t>
  </si>
  <si>
    <t>1162817</t>
  </si>
  <si>
    <t>510216054</t>
  </si>
  <si>
    <t>אנרגיה</t>
  </si>
  <si>
    <t>18/02/20</t>
  </si>
  <si>
    <t>דמרי אג"ח 8- דמרי</t>
  </si>
  <si>
    <t>1153725</t>
  </si>
  <si>
    <t>511399388</t>
  </si>
  <si>
    <t>בנייה</t>
  </si>
  <si>
    <t>09/03/20</t>
  </si>
  <si>
    <t>פרטנר     אגח ו- פרטנר</t>
  </si>
  <si>
    <t>1141415</t>
  </si>
  <si>
    <t>520044314</t>
  </si>
  <si>
    <t>אנרג'יקס אגח א- אנרג'יקס</t>
  </si>
  <si>
    <t>1161751</t>
  </si>
  <si>
    <t>513901371</t>
  </si>
  <si>
    <t>אנרגיה מתחדשת</t>
  </si>
  <si>
    <t>A2.il</t>
  </si>
  <si>
    <t>15/12/19</t>
  </si>
  <si>
    <t>אשדר      אגח ד- אשדר</t>
  </si>
  <si>
    <t>1135607</t>
  </si>
  <si>
    <t>510609761</t>
  </si>
  <si>
    <t>11/05/15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</si>
  <si>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</si>
  <si>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</si>
  <si>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</si>
  <si>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</si>
  <si>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</si>
  <si>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סלקום    אגח יב- סלקום</t>
  </si>
  <si>
    <t>1143080</t>
  </si>
  <si>
    <t>511930125</t>
  </si>
  <si>
    <t>אלון רבוע כחול אג"ח ה- אלון רבוע כחול</t>
  </si>
  <si>
    <t>1155621</t>
  </si>
  <si>
    <t>520042847</t>
  </si>
  <si>
    <t>השקעה ואחזקות</t>
  </si>
  <si>
    <t>A3.il</t>
  </si>
  <si>
    <t>27/11/18</t>
  </si>
  <si>
    <t>בזן  אגח י'- בזן (בתי זיקוק)</t>
  </si>
  <si>
    <t>2590511</t>
  </si>
  <si>
    <t>520036658</t>
  </si>
  <si>
    <t>ilA-</t>
  </si>
  <si>
    <t>דור אלון  אגח ה- דור אלון</t>
  </si>
  <si>
    <t>1136761</t>
  </si>
  <si>
    <t>520043878</t>
  </si>
  <si>
    <t>דור אלון  אגח ז- דור אלון</t>
  </si>
  <si>
    <t>1157700</t>
  </si>
  <si>
    <t>אלה פקדון אג1- אלה פקדונות</t>
  </si>
  <si>
    <t>1141662</t>
  </si>
  <si>
    <t>515666881</t>
  </si>
  <si>
    <t>אגח מובנות</t>
  </si>
  <si>
    <t>28/10/18</t>
  </si>
  <si>
    <t>ביג       אגח י- ביג</t>
  </si>
  <si>
    <t>1143023</t>
  </si>
  <si>
    <t>513623314</t>
  </si>
  <si>
    <t>14/04/19</t>
  </si>
  <si>
    <t>חברה לישראל אג"ח 13</t>
  </si>
  <si>
    <t>5760269</t>
  </si>
  <si>
    <t>520028010</t>
  </si>
  <si>
    <t>סה"כ אחר</t>
  </si>
  <si>
    <t>CNC INDUSTRIES 5.375 6/26</t>
  </si>
  <si>
    <t>US15137TAA88</t>
  </si>
  <si>
    <t>NYSE</t>
  </si>
  <si>
    <t>בלומברג</t>
  </si>
  <si>
    <t>4885</t>
  </si>
  <si>
    <t>Health Care Equip &amp; Services</t>
  </si>
  <si>
    <t>Ba1</t>
  </si>
  <si>
    <t>Moodys</t>
  </si>
  <si>
    <t>31/07/18</t>
  </si>
  <si>
    <t>סה"כ תל אביב 35</t>
  </si>
  <si>
    <t>או.פי.סי אנרגיה- או.פי.סי אנרגיה</t>
  </si>
  <si>
    <t>1141571</t>
  </si>
  <si>
    <t>514401702</t>
  </si>
  <si>
    <t>אורמת טכנו- אורמת טכנו</t>
  </si>
  <si>
    <t>1134402</t>
  </si>
  <si>
    <t>880326081</t>
  </si>
  <si>
    <t>אנרג'יקס- אנרג'יקס</t>
  </si>
  <si>
    <t>1123355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</si>
  <si>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</si>
  <si>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</si>
  <si>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</si>
  <si>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</si>
  <si>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</si>
  <si>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</si>
  <si>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</si>
  <si>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</si>
  <si>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</si>
  <si>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</si>
  <si>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</si>
  <si>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</si>
  <si>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</si>
  <si>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</si>
  <si>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</si>
  <si>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</si>
  <si>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</si>
  <si>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</si>
  <si>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</si>
  <si>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</si>
  <si>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</si>
  <si>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</si>
  <si>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</t>
  </si>
  <si>
    <t>662577</t>
  </si>
  <si>
    <t>520000118</t>
  </si>
  <si>
    <t>איי.סי.אל- איי.סי.אל</t>
  </si>
  <si>
    <t>281014</t>
  </si>
  <si>
    <t>520027830</t>
  </si>
  <si>
    <t>שטראוס-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</si>
  <si>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</si>
  <si>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</si>
  <si>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</si>
  <si>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</si>
  <si>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</si>
  <si>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</si>
  <si>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</si>
  <si>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</si>
  <si>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</si>
  <si>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</si>
  <si>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</si>
  <si>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</si>
  <si>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</si>
  <si>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</si>
  <si>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</si>
  <si>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520038506</t>
  </si>
  <si>
    <t>אמות- אמות</t>
  </si>
  <si>
    <t>1097278</t>
  </si>
  <si>
    <t>520026683</t>
  </si>
  <si>
    <t>מבני תעשיה- מבנה נדל"ן (כ.ד)</t>
  </si>
  <si>
    <t>226019</t>
  </si>
  <si>
    <t>עזריאלי קבוצה</t>
  </si>
  <si>
    <t>1119478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</si>
  <si>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</si>
  <si>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</si>
  <si>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</si>
  <si>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</si>
  <si>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</si>
  <si>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</si>
  <si>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</si>
  <si>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</si>
  <si>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</si>
  <si>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</si>
  <si>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</si>
  <si>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</si>
  <si>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</si>
  <si>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</si>
  <si>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</si>
  <si>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אפריקה מגורים</t>
  </si>
  <si>
    <t>1097948</t>
  </si>
  <si>
    <t>520034760</t>
  </si>
  <si>
    <t>דמרי- דמרי</t>
  </si>
  <si>
    <t>1090315</t>
  </si>
  <si>
    <t>חברה לישראל- חברה לישראל</t>
  </si>
  <si>
    <t>576017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</si>
  <si>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</si>
  <si>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</si>
  <si>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</si>
  <si>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</si>
  <si>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</si>
  <si>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</si>
  <si>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</si>
  <si>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</si>
  <si>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</si>
  <si>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</si>
  <si>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</si>
  <si>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</si>
  <si>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</si>
  <si>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</si>
  <si>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רמי לוי</t>
  </si>
  <si>
    <t>1104249</t>
  </si>
  <si>
    <t>513770669</t>
  </si>
  <si>
    <t>אדגר- אדגר השקעות</t>
  </si>
  <si>
    <t>1820083</t>
  </si>
  <si>
    <t>520035171</t>
  </si>
  <si>
    <t>אלקטרה נדלן- אלקטרה נדל"ן</t>
  </si>
  <si>
    <t>1094044</t>
  </si>
  <si>
    <t>510607328</t>
  </si>
  <si>
    <t>אפריקה נכסים- אפי נכסים</t>
  </si>
  <si>
    <t>1091354</t>
  </si>
  <si>
    <t>510560188</t>
  </si>
  <si>
    <t>גזית גלוב- גזית גלוב</t>
  </si>
  <si>
    <t>126011</t>
  </si>
  <si>
    <t>סאמיט</t>
  </si>
  <si>
    <t>1081686</t>
  </si>
  <si>
    <t>520043720</t>
  </si>
  <si>
    <t>מגה אור- מגה אור</t>
  </si>
  <si>
    <t>1104488</t>
  </si>
  <si>
    <t>ריט 1- ריט1</t>
  </si>
  <si>
    <t>1098920</t>
  </si>
  <si>
    <t>513821488</t>
  </si>
  <si>
    <t>אלקטריאון</t>
  </si>
  <si>
    <t>368019</t>
  </si>
  <si>
    <t>520038126</t>
  </si>
  <si>
    <t>ג'נסל</t>
  </si>
  <si>
    <t>1169689</t>
  </si>
  <si>
    <t>514579887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</si>
  <si>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</si>
  <si>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</si>
  <si>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</si>
  <si>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</si>
  <si>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</si>
  <si>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</si>
  <si>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</si>
  <si>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</si>
  <si>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</si>
  <si>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</si>
  <si>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</si>
  <si>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</si>
  <si>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</si>
  <si>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</si>
  <si>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פרטנר- פרטנר</t>
  </si>
  <si>
    <t>1083484</t>
  </si>
  <si>
    <t>סה"כ מניות היתר</t>
  </si>
  <si>
    <t>ארקו קורפ</t>
  </si>
  <si>
    <t>1170901</t>
  </si>
  <si>
    <t>3535148</t>
  </si>
  <si>
    <t>חג'ג' נדל"ן- חג'ג' נדלן</t>
  </si>
  <si>
    <t>823013</t>
  </si>
  <si>
    <t>520033309</t>
  </si>
  <si>
    <t>איי.איי.אם. יהש</t>
  </si>
  <si>
    <t>1171230</t>
  </si>
  <si>
    <t>540299518</t>
  </si>
  <si>
    <t>השקעות במדעי החיים</t>
  </si>
  <si>
    <t>יומן אקסטנשנס</t>
  </si>
  <si>
    <t>1170000</t>
  </si>
  <si>
    <t>514707736</t>
  </si>
  <si>
    <t>מכשור רפואי</t>
  </si>
  <si>
    <t>מגוריט- מגוריט</t>
  </si>
  <si>
    <t>1139195</t>
  </si>
  <si>
    <t>515434074</t>
  </si>
  <si>
    <t>הייקון מערכות- הייקון מערכות בע"מ</t>
  </si>
  <si>
    <t>1169945</t>
  </si>
  <si>
    <t>514347160</t>
  </si>
  <si>
    <t>רובוטיקה ותלת מימד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</si>
  <si>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</si>
  <si>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</si>
  <si>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</si>
  <si>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</si>
  <si>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</si>
  <si>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</si>
  <si>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</si>
  <si>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</si>
  <si>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1564</t>
  </si>
  <si>
    <t>INDUSTRIAL</t>
  </si>
  <si>
    <t>CHKP - CHECK POINT</t>
  </si>
  <si>
    <t>IL0010824113</t>
  </si>
  <si>
    <t>2080</t>
  </si>
  <si>
    <t>Software &amp; Services</t>
  </si>
  <si>
    <t>FIVERR INTERNATIONAL</t>
  </si>
  <si>
    <t>IL0011582033</t>
  </si>
  <si>
    <t>5153</t>
  </si>
  <si>
    <t>TABOOLA- TABOOLA</t>
  </si>
  <si>
    <t>KYG493921061</t>
  </si>
  <si>
    <t>רויטרס</t>
  </si>
  <si>
    <t>513870683</t>
  </si>
  <si>
    <t>WIX -  WIX.COM- WIX.COM</t>
  </si>
  <si>
    <t>IL0011301780</t>
  </si>
  <si>
    <t>2275</t>
  </si>
  <si>
    <t>ZIM- צים</t>
  </si>
  <si>
    <t>166188</t>
  </si>
  <si>
    <t>520015041</t>
  </si>
  <si>
    <t>SOLAREDGE</t>
  </si>
  <si>
    <t>US83417M1045</t>
  </si>
  <si>
    <t>4744</t>
  </si>
  <si>
    <t>Technology Hardware &amp; Equip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</si>
  <si>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</si>
  <si>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</si>
  <si>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</si>
  <si>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</si>
  <si>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</si>
  <si>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</si>
  <si>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</si>
  <si>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</si>
  <si>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</si>
  <si>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</si>
  <si>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</si>
  <si>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</si>
  <si>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</si>
  <si>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</si>
  <si>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</si>
  <si>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</si>
  <si>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</si>
  <si>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</si>
  <si>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</si>
  <si>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 Equip</t>
  </si>
  <si>
    <t>TSM - TAIWAN SEMICONDUCTOR- TAIWAN SEMI</t>
  </si>
  <si>
    <t>us8740391003</t>
  </si>
  <si>
    <t>5088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</si>
  <si>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</si>
  <si>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</si>
  <si>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</si>
  <si>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</si>
  <si>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</si>
  <si>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</si>
  <si>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</si>
  <si>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</si>
  <si>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</si>
  <si>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*TENCENT HOLDING ADR-TCEHY</t>
  </si>
  <si>
    <t>US88032Q1094</t>
  </si>
  <si>
    <t>4856</t>
  </si>
  <si>
    <t>AAPL - Apple</t>
  </si>
  <si>
    <t>US0378331005</t>
  </si>
  <si>
    <t>930</t>
  </si>
  <si>
    <t>GOOG GOOGLE C Class - GOOGLE</t>
  </si>
  <si>
    <t>US38259P7069</t>
  </si>
  <si>
    <t>960</t>
  </si>
  <si>
    <t>RTS ATRIUM 25/0 הקצאת זכויות בגין נייר 92742- ATRIUM EUROPEAN</t>
  </si>
  <si>
    <t>NL0015000DG0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</si>
  <si>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</si>
  <si>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</si>
  <si>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</si>
  <si>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</si>
  <si>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</si>
  <si>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</si>
  <si>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</si>
  <si>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</si>
  <si>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קסם ETF ת"א 90- קסם קרנות נאמנות</t>
  </si>
  <si>
    <t>1146331</t>
  </si>
  <si>
    <t>510938608</t>
  </si>
  <si>
    <t>סה"כ שמחקות מדדי מניות בחו"ל</t>
  </si>
  <si>
    <t>Indxx China Internet (4D) ETF קסם- קסם קרנות נאמנות</t>
  </si>
  <si>
    <t>1170844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</si>
  <si>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</si>
  <si>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</si>
  <si>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</si>
  <si>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</si>
  <si>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</si>
  <si>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</si>
  <si>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</si>
  <si>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</si>
  <si>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SOLAR- INVESCO</t>
  </si>
  <si>
    <t>US46138G7060</t>
  </si>
  <si>
    <t>1290</t>
  </si>
  <si>
    <t>SOXX - SEMICONDUCTOR- BlackRock</t>
  </si>
  <si>
    <t>US4642875235</t>
  </si>
  <si>
    <t>2235</t>
  </si>
  <si>
    <t>Other</t>
  </si>
  <si>
    <t>Global X China Clean Energy ETF</t>
  </si>
  <si>
    <t>HK0000562667</t>
  </si>
  <si>
    <t>5249</t>
  </si>
  <si>
    <t>EWA - AUSTRALIA- BlackRock</t>
  </si>
  <si>
    <t>US4642861037</t>
  </si>
  <si>
    <t>EWY - SOUTH KOREA- BlackRock</t>
  </si>
  <si>
    <t>US4642867729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</si>
  <si>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</si>
  <si>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</si>
  <si>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</si>
  <si>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</si>
  <si>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</si>
  <si>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</si>
  <si>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</si>
  <si>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</si>
  <si>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</si>
  <si>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</si>
  <si>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</si>
  <si>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US78355W1062</t>
  </si>
  <si>
    <t>4205</t>
  </si>
  <si>
    <t>FXI - CHINA 50- ISHARES</t>
  </si>
  <si>
    <t>US4642871846</t>
  </si>
  <si>
    <t>4601</t>
  </si>
  <si>
    <t>ISHARE JAPAN EWJ- ISHARES</t>
  </si>
  <si>
    <t>US4642868487</t>
  </si>
  <si>
    <t>iShares Healthcare Innovation</t>
  </si>
  <si>
    <t>IE00BYZK4776</t>
  </si>
  <si>
    <t>CSI-KWEB CHINA</t>
  </si>
  <si>
    <t>US5007673065</t>
  </si>
  <si>
    <t>4868</t>
  </si>
  <si>
    <t>HEALTH CARE XLV- STATE STREET-SPDRS</t>
  </si>
  <si>
    <t>us81369y2090</t>
  </si>
  <si>
    <t>4640</t>
  </si>
  <si>
    <t>SPY - S&amp;P 500</t>
  </si>
  <si>
    <t>US78462F1030</t>
  </si>
  <si>
    <t>XLE - Energy Select- STATE STREET-SPDRS</t>
  </si>
  <si>
    <t>us81369y5069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</si>
  <si>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</si>
  <si>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</si>
  <si>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</si>
  <si>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</si>
  <si>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</si>
  <si>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</si>
  <si>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</si>
  <si>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</si>
  <si>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XTRACKERS CSI300 SWAP</t>
  </si>
  <si>
    <t>LU0779800910</t>
  </si>
  <si>
    <t>5246</t>
  </si>
  <si>
    <t>סה"כ שמחקות מדדים אחרים</t>
  </si>
  <si>
    <t>ISHARES JPM EM - IEMB LN</t>
  </si>
  <si>
    <t>IE00B2NPKV68</t>
  </si>
  <si>
    <t>אג"ח</t>
  </si>
  <si>
    <t>PIMCO EM ADVANTAGE -EMLB LN</t>
  </si>
  <si>
    <t>IE00B4P11460</t>
  </si>
  <si>
    <t>5198</t>
  </si>
  <si>
    <t>INVESCO DB AGRICOLTURE</t>
  </si>
  <si>
    <t>US46140H1068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</si>
  <si>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</si>
  <si>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</si>
  <si>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</si>
  <si>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</si>
  <si>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</si>
  <si>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</si>
  <si>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</si>
  <si>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</si>
  <si>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</si>
  <si>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</si>
  <si>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</si>
  <si>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</si>
  <si>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</si>
  <si>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</si>
  <si>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</si>
  <si>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</si>
  <si>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</si>
  <si>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רציו      אפ 19 20/07/21- רציו יהש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</si>
  <si>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</si>
  <si>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</si>
  <si>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</si>
  <si>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</si>
  <si>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</si>
  <si>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SPXW PUT 3000 31/12/2021</t>
  </si>
  <si>
    <t>BBG00YMK88L7</t>
  </si>
  <si>
    <t>סה"כ מטבע</t>
  </si>
  <si>
    <t>סה"כ סחורות</t>
  </si>
  <si>
    <t>DAX -DFWU1-17/09/21</t>
  </si>
  <si>
    <t>DE000C52VJ09</t>
  </si>
  <si>
    <t>FTSE100-Z U1-17/09/21</t>
  </si>
  <si>
    <t>GB00J8RB4H81</t>
  </si>
  <si>
    <t>FUT VAL EUR HSB -רוו"ה מח</t>
  </si>
  <si>
    <t>333740</t>
  </si>
  <si>
    <t>FUT VAL EUR HSBC - רוו"ה מחוזים</t>
  </si>
  <si>
    <t>FUT VAL USD - רוו"ה מחוזים</t>
  </si>
  <si>
    <t>415349</t>
  </si>
  <si>
    <t>MINI NASDAQ-NQU1- 17/09/2021</t>
  </si>
  <si>
    <t>BBG00VDHP5Y3</t>
  </si>
  <si>
    <t>סה"כ קרן מובטחת</t>
  </si>
  <si>
    <t>סה"כ קרן לא מובטחת</t>
  </si>
  <si>
    <t>סה"כ מוצרים מאוגחים</t>
  </si>
  <si>
    <t>סה"כ חץ</t>
  </si>
  <si>
    <t>אג"ח ט' 20/32 - פרמיה 6.21- האוצר - ממשלתית צמודה</t>
  </si>
  <si>
    <t>3920322</t>
  </si>
  <si>
    <t>RF</t>
  </si>
  <si>
    <t>15/06/21</t>
  </si>
  <si>
    <t>אג"ח ט' 20/32 - פרמיה- האוצר - ממשלתית צמודה</t>
  </si>
  <si>
    <t>3920321</t>
  </si>
  <si>
    <t>26/07/20</t>
  </si>
  <si>
    <t>אג"ח ט' מדד 20/32- האוצר - ממשלתית צמודה</t>
  </si>
  <si>
    <t>392032</t>
  </si>
  <si>
    <t>אג"ח ט' מדד 21\09- האוצר - ממשלתית צמודה</t>
  </si>
  <si>
    <t>390921</t>
  </si>
  <si>
    <t>17/06/20</t>
  </si>
  <si>
    <t>אג"ח ט' מדד 22\10- האוצר - ממשלתית צמודה</t>
  </si>
  <si>
    <t>391022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</si>
  <si>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</si>
  <si>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</si>
  <si>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</si>
  <si>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</si>
  <si>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</si>
  <si>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</si>
  <si>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</si>
  <si>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</si>
  <si>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</si>
  <si>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</si>
  <si>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</si>
  <si>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</si>
  <si>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</si>
  <si>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</si>
  <si>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</si>
  <si>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</si>
  <si>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</si>
  <si>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</si>
  <si>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</si>
  <si>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</si>
  <si>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</si>
  <si>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</si>
  <si>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</si>
  <si>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</si>
  <si>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</si>
  <si>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</si>
  <si>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</si>
  <si>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</si>
  <si>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</si>
  <si>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</si>
  <si>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</si>
  <si>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</si>
  <si>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</si>
  <si>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</si>
  <si>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דליה אנ אגחא-רמ- דליה אנרגיה</t>
  </si>
  <si>
    <t>1171362</t>
  </si>
  <si>
    <t>516269248</t>
  </si>
  <si>
    <t>05/01/21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</si>
  <si>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</si>
  <si>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</si>
  <si>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</si>
  <si>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</si>
  <si>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</si>
  <si>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</si>
  <si>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</si>
  <si>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</si>
  <si>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</si>
  <si>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</si>
  <si>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</si>
  <si>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</si>
  <si>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איי.איי.אם. יהש - שותף כללי</t>
  </si>
  <si>
    <t>בראון  הוטלס- מלונות בראון</t>
  </si>
  <si>
    <t>74194</t>
  </si>
  <si>
    <t>513956938</t>
  </si>
  <si>
    <t>סופטוויל-מניה לא סחירה- סופטוויל</t>
  </si>
  <si>
    <t>74182</t>
  </si>
  <si>
    <t>5079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</si>
  <si>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</si>
  <si>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</si>
  <si>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</si>
  <si>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</si>
  <si>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</si>
  <si>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25/07/18</t>
  </si>
  <si>
    <t>קרן ואר- קרן ואר</t>
  </si>
  <si>
    <t>סה"כ קרנות נדל"ן</t>
  </si>
  <si>
    <t>קרן 2 JTLV- קרן 2 JTLV</t>
  </si>
  <si>
    <t>07/04/21</t>
  </si>
  <si>
    <t>סה"כ קרנות השקעה אחרות</t>
  </si>
  <si>
    <t>קרן First Time</t>
  </si>
  <si>
    <t>IDE קרן אלפא 2- קרן אלפא</t>
  </si>
  <si>
    <t>28/02/19</t>
  </si>
  <si>
    <t>IDE קרן אלפא 3- קרן אלפא</t>
  </si>
  <si>
    <t>23/03/20</t>
  </si>
  <si>
    <t>קרן ION</t>
  </si>
  <si>
    <t>07/07/20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</si>
  <si>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</si>
  <si>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</si>
  <si>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</si>
  <si>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</si>
  <si>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</si>
  <si>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</si>
  <si>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</si>
  <si>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</si>
  <si>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</si>
  <si>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</si>
  <si>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17/06/21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</si>
  <si>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</si>
  <si>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</si>
  <si>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</si>
  <si>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</si>
  <si>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</si>
  <si>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</si>
  <si>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24/05/21</t>
  </si>
  <si>
    <t>קרן חוב פונטיפקס 4- Pontifax Medison Debt Financing</t>
  </si>
  <si>
    <t>15/02/21</t>
  </si>
  <si>
    <t>קרן הפניקס קו-אינווסט- הפניקס</t>
  </si>
  <si>
    <t>22/03/21</t>
  </si>
  <si>
    <t>קרן ויולה קרדיט 6- קרן ויולה</t>
  </si>
  <si>
    <t>12/05/21</t>
  </si>
  <si>
    <t>סה"כ כתבי אופציה בישראל</t>
  </si>
  <si>
    <t>סה"כ מט"ח/מט"ח</t>
  </si>
  <si>
    <t>פורוורד אירו/שקל 05/10/21 3.955 153851</t>
  </si>
  <si>
    <t>153851</t>
  </si>
  <si>
    <t>07/06/21</t>
  </si>
  <si>
    <t>פורוורד דולר/שקל 05/10/21 3.24 153848</t>
  </si>
  <si>
    <t>153848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</si>
  <si>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</si>
  <si>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</si>
  <si>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</si>
  <si>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</si>
  <si>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</si>
  <si>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</si>
  <si>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</si>
  <si>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</si>
  <si>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</si>
  <si>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</si>
  <si>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</si>
  <si>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</si>
  <si>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</si>
  <si>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</si>
  <si>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</si>
  <si>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</si>
  <si>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</si>
  <si>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</si>
  <si>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</si>
  <si>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</si>
  <si>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</si>
  <si>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</si>
  <si>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</si>
  <si>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</si>
  <si>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</si>
  <si>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</si>
  <si>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</si>
  <si>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</si>
  <si>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</si>
  <si>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</si>
  <si>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</si>
  <si>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</si>
  <si>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</si>
  <si>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</si>
  <si>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</si>
  <si>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</si>
  <si>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</si>
  <si>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 
</t>
  </si>
  <si>
    <t xml:space="preserve">ION 
</t>
  </si>
  <si>
    <t>JTLV2</t>
  </si>
  <si>
    <t>קרן חוב פונטיפקס 4</t>
  </si>
  <si>
    <t>הפניקס קו-אינווסט</t>
  </si>
  <si>
    <t>ויולה קרדיט 6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</si>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</sst>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3" fontId="1" fillId="0" borderId="0" xfId="0" applyNumberFormat="1" applyFont="1"/>
    <xf numFmtId="14" fontId="0" fillId="0" borderId="0" xfId="0" applyNumberFormat="1"/>
    <xf numFmtId="168" fontId="17" fillId="0" borderId="0" xfId="11" applyNumberFormat="1" applyFont="1" applyAlignment="1"/>
    <xf numFmtId="3" fontId="17" fillId="4" borderId="0" xfId="0" applyNumberFormat="1" applyFont="1" applyFill="1"/>
    <xf numFmtId="14" fontId="0" fillId="0" borderId="0" xfId="0" applyNumberFormat="1" applyFill="1"/>
    <xf numFmtId="164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37" tableBorderDxfId="436">
  <autoFilter ref="B6:D42">
    <filterColumn colId="0" hiddenButton="1"/>
    <filterColumn colId="1" hiddenButton="1"/>
    <filterColumn colId="2" hiddenButton="1"/>
  </autoFilter>
  <tableColumns count="3">
    <tableColumn id="1" name="עמודה1" dataDxfId="435" dataCellStyle="Normal_2007-16618"/>
    <tableColumn id="2" name="שווי הוגן" dataDxfId="434"/>
    <tableColumn id="3" name="שעור מנכסי השקעה*" dataDxfId="4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312" dataDxfId="310" headerRowBorderDxfId="311" tableBorderDxfId="309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308"/>
    <tableColumn id="2" name="מספר ני&quot;ע" dataDxfId="307"/>
    <tableColumn id="3" name="זירת מסחר" dataDxfId="306"/>
    <tableColumn id="4" name="ענף מסחר" dataDxfId="305"/>
    <tableColumn id="5" name="סוג מטבע" dataDxfId="304"/>
    <tableColumn id="6" name="ערך נקוב****" dataDxfId="303"/>
    <tableColumn id="7" name="שער***" dataDxfId="302"/>
    <tableColumn id="8" name="שווי שוק" dataDxfId="301"/>
    <tableColumn id="9" name="שעור מערך נקוב מונפק" dataDxfId="300"/>
    <tableColumn id="10" name="שעור מנכסי אפיק ההשקעה" dataDxfId="299"/>
    <tableColumn id="11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7" dataDxfId="295" headerRowBorderDxfId="296" tableBorderDxfId="294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3"/>
    <tableColumn id="4" name="ענף מסחר"/>
    <tableColumn id="5" name="סוג מטבע"/>
    <tableColumn id="6" name="ערך נקוב****" dataDxfId="292"/>
    <tableColumn id="7" name="שער***" dataDxfId="291"/>
    <tableColumn id="8" name="שווי שוק" dataDxfId="290"/>
    <tableColumn id="9" name="שעור מערך נקוב מונפק" dataDxfId="289"/>
    <tableColumn id="10" name="שעור מנכסי אפיק ההשקעה" dataDxfId="288"/>
    <tableColumn id="11" name="שעור מסך נכסי השקעה**" dataDxfId="2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9" totalsRowShown="0" headerRowDxfId="286" dataDxfId="284" headerRowBorderDxfId="285" tableBorderDxfId="283">
  <autoFilter ref="A7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82"/>
    <tableColumn id="7" name="שער***" dataDxfId="281"/>
    <tableColumn id="8" name="שווי שוק" dataDxfId="280"/>
    <tableColumn id="9" name="שעור מנכסי אפיק ההשקעה" dataDxfId="279"/>
    <tableColumn id="10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77" dataDxfId="275" headerRowBorderDxfId="276" tableBorderDxfId="27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73"/>
    <tableColumn id="4" name="דירוג"/>
    <tableColumn id="5" name="שם מדרג" dataDxfId="272"/>
    <tableColumn id="6" name="תאריך רכישה" dataDxfId="271"/>
    <tableColumn id="7" name="מח&quot;מ" dataDxfId="270"/>
    <tableColumn id="8" name="סוג מטבע"/>
    <tableColumn id="9" name="שיעור ריבית" dataDxfId="269"/>
    <tableColumn id="10" name="תשואה לפידיון" dataDxfId="268"/>
    <tableColumn id="11" name="ערך נקוב****" dataDxfId="267"/>
    <tableColumn id="12" name="שער***" dataDxfId="266"/>
    <tableColumn id="13" name="שווי שוק" dataDxfId="265"/>
    <tableColumn id="14" name="שעור מערך נקוב מונפק" dataDxfId="264"/>
    <tableColumn id="15" name="שעור מנכסי אפיק ההשקעה" dataDxfId="263"/>
    <tableColumn id="16" name="שעור מסך נכסי השקעה**" dataDxfId="2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43" totalsRowShown="0" headerRowDxfId="261" dataDxfId="259" headerRowBorderDxfId="260" tableBorderDxfId="258">
  <autoFilter ref="A7:O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7"/>
    <tableColumn id="2" name="מספר ני&quot;ע" dataDxfId="256"/>
    <tableColumn id="3" name="דירוג" dataDxfId="255"/>
    <tableColumn id="4" name="שם מדרג" dataDxfId="254"/>
    <tableColumn id="5" name="תאריך רכישה" dataDxfId="253"/>
    <tableColumn id="6" name="מח&quot;מ" dataDxfId="252"/>
    <tableColumn id="7" name="סוג מטבע" dataDxfId="251"/>
    <tableColumn id="8" name="שיעור ריבית" dataDxfId="250"/>
    <tableColumn id="9" name="תשואה לפידיון" dataDxfId="249"/>
    <tableColumn id="10" name="ערך נקוב****" dataDxfId="248"/>
    <tableColumn id="11" name="שער***" dataDxfId="247"/>
    <tableColumn id="12" name="שווי הוגן" dataDxfId="246"/>
    <tableColumn id="13" name="שעור מערך נקוב מונפק" dataDxfId="245"/>
    <tableColumn id="14" name="שעור מנכסי אפיק ההשקעה" dataDxfId="244"/>
    <tableColumn id="15" name="שעור מסך נכסי השקעה**" dataDxfId="2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42" dataDxfId="240" headerRowBorderDxfId="241" tableBorderDxfId="23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8"/>
    <tableColumn id="2" name="מספר ני&quot;ע" dataDxfId="237"/>
    <tableColumn id="3" name="ספק המידע" dataDxfId="236"/>
    <tableColumn id="4" name="מספר מנפיק" dataDxfId="235"/>
    <tableColumn id="5" name="ענף מסחר" dataDxfId="234"/>
    <tableColumn id="6" name="דירוג" dataDxfId="233"/>
    <tableColumn id="7" name="שם מדרג" dataDxfId="232"/>
    <tableColumn id="8" name="תאריך רכישה" dataDxfId="231"/>
    <tableColumn id="9" name="מח&quot;מ" dataDxfId="230"/>
    <tableColumn id="10" name="סוג מטבע" dataDxfId="229"/>
    <tableColumn id="11" name="שיעור ריבית" dataDxfId="228"/>
    <tableColumn id="12" name="תשואה לפידיון" dataDxfId="227"/>
    <tableColumn id="13" name="ערך נקוב****" dataDxfId="226"/>
    <tableColumn id="14" name="שער***" dataDxfId="225"/>
    <tableColumn id="15" name="שווי הוגן" dataDxfId="224"/>
    <tableColumn id="16" name="שעור מערך נקוב מונפק" dataDxfId="223"/>
    <tableColumn id="17" name="שעור מנכסי אפיק ההשקעה" dataDxfId="222"/>
    <tableColumn id="18" name="שעור מסך נכסי השקעה**" dataDxfId="2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220" dataDxfId="218" headerRowBorderDxfId="219" tableBorderDxfId="217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6"/>
    <tableColumn id="2" name="מספר ני&quot;ע" dataDxfId="215"/>
    <tableColumn id="3" name="ספק המידע" dataDxfId="214"/>
    <tableColumn id="4" name="מספר מנפיק" dataDxfId="213"/>
    <tableColumn id="5" name="ענף מסחר" dataDxfId="212"/>
    <tableColumn id="6" name="דירוג" dataDxfId="211"/>
    <tableColumn id="7" name="שם מדרג" dataDxfId="210"/>
    <tableColumn id="8" name="תאריך רכישה" dataDxfId="209"/>
    <tableColumn id="9" name="מח&quot;מ" dataDxfId="208"/>
    <tableColumn id="10" name="סוג מטבע" dataDxfId="207"/>
    <tableColumn id="11" name="שיעור ריבית" dataDxfId="206"/>
    <tableColumn id="12" name="תשואה לפידיון" dataDxfId="205"/>
    <tableColumn id="13" name="ערך נקוב****" dataDxfId="204"/>
    <tableColumn id="14" name="שער***" dataDxfId="203"/>
    <tableColumn id="15" name="שווי הוגן" dataDxfId="202"/>
    <tableColumn id="16" name="שעור מערך נקוב מונפק" dataDxfId="201"/>
    <tableColumn id="17" name="שעור מנכסי אפיק ההשקעה" dataDxfId="200"/>
    <tableColumn id="18" name="שעור מסך נכסי השקעה**" dataDxfId="1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98" dataDxfId="196" headerRowBorderDxfId="197" tableBorderDxfId="195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94"/>
    <tableColumn id="2" name="מספר ני&quot;ע" dataDxfId="193"/>
    <tableColumn id="3" name="ספק המידע" dataDxfId="192"/>
    <tableColumn id="4" name="מספר מנפיק" dataDxfId="191"/>
    <tableColumn id="5" name="ענף מסחר" dataDxfId="190"/>
    <tableColumn id="6" name="סוג מטבע" dataDxfId="189"/>
    <tableColumn id="7" name="ערך נקוב****" dataDxfId="188"/>
    <tableColumn id="8" name="שער***" dataDxfId="187"/>
    <tableColumn id="9" name="שווי הוגן" dataDxfId="186"/>
    <tableColumn id="10" name="שעור מערך נקוב מונפק" dataDxfId="185"/>
    <tableColumn id="11" name="שעור מנכסי אפיק ההשקעה" dataDxfId="184"/>
    <tableColumn id="12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9" totalsRowShown="0" headerRowDxfId="182" dataDxfId="180" headerRowBorderDxfId="181" tableBorderDxfId="179">
  <autoFilter ref="A7:J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8"/>
    <tableColumn id="6" name="שער***" dataDxfId="177"/>
    <tableColumn id="7" name="שווי הוגן" dataDxfId="176"/>
    <tableColumn id="8" name="שעור מערך נקוב מונפק" dataDxfId="175"/>
    <tableColumn id="9" name="שעור מנכסי אפיק ההשקעה" dataDxfId="174"/>
    <tableColumn id="10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72" headerRowBorderDxfId="171" tableBorderDxfId="170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32" headerRowBorderDxfId="431" tableBorderDxfId="430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8" dataDxfId="166" headerRowBorderDxfId="167" tableBorderDxfId="16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4"/>
    <tableColumn id="6" name="ערך נקוב****" dataDxfId="163"/>
    <tableColumn id="7" name="שער***" dataDxfId="162"/>
    <tableColumn id="8" name="שווי הוגן" dataDxfId="161"/>
    <tableColumn id="9" name="שעור מערך נקוב מונפק" dataDxfId="160"/>
    <tableColumn id="10" name="שעור מנכסי אפיק ההשקעה" dataDxfId="159"/>
    <tableColumn id="11" name="שעור מסך נכסי השקעה**" dataDxfId="1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1" totalsRowShown="0" headerRowDxfId="157" dataDxfId="155" headerRowBorderDxfId="156" tableBorderDxfId="154">
  <autoFilter ref="A7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3"/>
    <tableColumn id="6" name="ערך נקוב****" dataDxfId="152"/>
    <tableColumn id="7" name="שער***" dataDxfId="151"/>
    <tableColumn id="8" name="שווי הוגן" dataDxfId="150"/>
    <tableColumn id="9" name="שעור מנכסי אפיק ההשקעה" dataDxfId="149"/>
    <tableColumn id="10" name="שעור מסך נכסי השקעה**" dataDxfId="1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47" dataDxfId="145" headerRowBorderDxfId="146" tableBorderDxfId="14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43"/>
    <tableColumn id="4" name="דירוג"/>
    <tableColumn id="5" name="שם מדרג" dataDxfId="142"/>
    <tableColumn id="6" name="תאריך רכישה" dataDxfId="141"/>
    <tableColumn id="7" name="מח&quot;מ" dataDxfId="140"/>
    <tableColumn id="8" name="סוג מטבע"/>
    <tableColumn id="9" name="שיעור ריבית" dataDxfId="139"/>
    <tableColumn id="10" name="תשואה לפידיון" dataDxfId="138"/>
    <tableColumn id="11" name="ערך נקוב****" dataDxfId="137"/>
    <tableColumn id="12" name="שער***" dataDxfId="136"/>
    <tableColumn id="13" name="שווי הוגן" dataDxfId="135"/>
    <tableColumn id="14" name="שעור מערך נקוב מונפק" dataDxfId="134"/>
    <tableColumn id="15" name="שעור מנכסי אפיק ההשקעה" dataDxfId="133"/>
    <tableColumn id="16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31" dataDxfId="129" headerRowBorderDxfId="130" tableBorderDxfId="128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27"/>
    <tableColumn id="3" name="מספר ני&quot;ע"/>
    <tableColumn id="4" name="מספר מנפיק" dataDxfId="126"/>
    <tableColumn id="5" name="דירוג"/>
    <tableColumn id="6" name="תאריך רכישה" dataDxfId="125"/>
    <tableColumn id="7" name="שם מדרג" dataDxfId="124"/>
    <tableColumn id="8" name="מח&quot;מ" dataDxfId="123"/>
    <tableColumn id="9" name="ענף משק"/>
    <tableColumn id="10" name="סוג מטבע"/>
    <tableColumn id="11" name="שיעור ריבית ממוצע" dataDxfId="122"/>
    <tableColumn id="12" name="תשואה לפידיון" dataDxfId="121"/>
    <tableColumn id="13" name="ערך נקוב****" dataDxfId="120"/>
    <tableColumn id="14" name="שער***" dataDxfId="119"/>
    <tableColumn id="15" name="שווי הוגן" dataDxfId="118"/>
    <tableColumn id="16" name="שעור מנכסי אפיק ההשקעה" dataDxfId="117"/>
    <tableColumn id="17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15" dataDxfId="113" headerRowBorderDxfId="114" tableBorderDxfId="11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11"/>
    <tableColumn id="4" name="דירוג"/>
    <tableColumn id="5" name="שם מדרג" dataDxfId="110"/>
    <tableColumn id="6" name="מח&quot;מ" dataDxfId="109"/>
    <tableColumn id="7" name="סוג מטבע"/>
    <tableColumn id="8" name="תנאי ושיעור ריבית" dataDxfId="108"/>
    <tableColumn id="9" name="תשואה לפידיון" dataDxfId="107"/>
    <tableColumn id="10" name="ערך נקוב****" dataDxfId="106"/>
    <tableColumn id="11" name="שער***" dataDxfId="105"/>
    <tableColumn id="12" name="שווי הוגן" dataDxfId="104"/>
    <tableColumn id="13" name="שעור מנכסי אפיק ההשקעה" dataDxfId="103"/>
    <tableColumn id="14" name="שעור מסך נכסי השקעה**" dataDxfId="1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101" dataDxfId="99" headerRowBorderDxfId="100" tableBorderDxfId="98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97"/>
    <tableColumn id="2" name="תאריך שערוך אחרון" dataDxfId="96"/>
    <tableColumn id="3" name="אופי הנכס" dataDxfId="95"/>
    <tableColumn id="4" name="שעור תשואה במהלך התקופה" dataDxfId="94"/>
    <tableColumn id="5" name="סוג מטבע" dataDxfId="93"/>
    <tableColumn id="6" name="שווי משוערך" dataDxfId="92"/>
    <tableColumn id="7" name="שעור מנכסי אפיק ההשקעה" dataDxfId="91"/>
    <tableColumn id="8" name="שעור מסך נכסי השקעה" dataDxfId="90"/>
    <tableColumn id="9" name="כתובת הנכס" dataDxfId="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88" dataDxfId="86" headerRowBorderDxfId="87" tableBorderDxfId="85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4"/>
    <tableColumn id="2" name="מספר מנפיק" dataDxfId="83"/>
    <tableColumn id="3" name="דירוג" dataDxfId="82"/>
    <tableColumn id="4" name="שם המדרג" dataDxfId="81"/>
    <tableColumn id="5" name="שעור הריבית" dataDxfId="80"/>
    <tableColumn id="6" name="סוג מטבע" dataDxfId="79"/>
    <tableColumn id="7" name="תשואה לפדיון" dataDxfId="78"/>
    <tableColumn id="8" name="שווי הוגן" dataDxfId="77"/>
    <tableColumn id="9" name="שעור מנכסי אפיק ההשקעה" dataDxfId="76"/>
    <tableColumn id="10" name="שעור מסך נכסי השקעה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74" dataDxfId="72" headerRowBorderDxfId="73" tableBorderDxfId="71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0"/>
    <tableColumn id="2" name="מספר ני&quot;ע" dataDxfId="69"/>
    <tableColumn id="3" name="דירוג" dataDxfId="68"/>
    <tableColumn id="4" name="שם המדרג" dataDxfId="67"/>
    <tableColumn id="5" name="שעור הריבית" dataDxfId="66"/>
    <tableColumn id="6" name="סוג מטבע" dataDxfId="65"/>
    <tableColumn id="7" name="תשואה לפדיון" dataDxfId="64"/>
    <tableColumn id="8" name="שווי הוגן" dataDxfId="63"/>
    <tableColumn id="9" name="שעור מנכסי אפיק ההשקעה" dataDxfId="62"/>
    <tableColumn id="10" name="שעור מסך נכסי השקעה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7" totalsRowShown="0" headerRowBorderDxfId="60" tableBorderDxfId="59">
  <autoFilter ref="A6:C17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429" dataDxfId="427" headerRowBorderDxfId="428" tableBorderDxfId="426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5"/>
    <tableColumn id="2" name="מספר ני&quot;ע" dataDxfId="424"/>
    <tableColumn id="3" name="מספר מנפיק" dataDxfId="423"/>
    <tableColumn id="4" name="דירוג" dataDxfId="422"/>
    <tableColumn id="5" name="שם מדרג" dataDxfId="421"/>
    <tableColumn id="6" name="סוג מטבע" dataDxfId="420"/>
    <tableColumn id="7" name="שיעור ריבית" dataDxfId="419"/>
    <tableColumn id="8" name="תשואה לפידיון" dataDxfId="418"/>
    <tableColumn id="9" name="שווי שוק" dataDxfId="417"/>
    <tableColumn id="10" name="שעור מנכסי אפיק ההשקעה" dataDxfId="416"/>
    <tableColumn id="11" name="שעור מסך נכסי השקעה" dataDxfId="4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414" dataDxfId="412" headerRowBorderDxfId="413" tableBorderDxfId="411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10"/>
    <tableColumn id="2" name="מספר ני&quot;ע" dataDxfId="409"/>
    <tableColumn id="3" name="זירת מסחר" dataDxfId="408"/>
    <tableColumn id="4" name="דירוג" dataDxfId="407"/>
    <tableColumn id="5" name="שם מדרג" dataDxfId="406"/>
    <tableColumn id="6" name="תאריך רכישה" dataDxfId="405"/>
    <tableColumn id="7" name="מח&quot;מ" dataDxfId="404"/>
    <tableColumn id="8" name="סוג מטבע" dataDxfId="403"/>
    <tableColumn id="9" name="שיעור ריבית" dataDxfId="402"/>
    <tableColumn id="10" name="תשואה לפידיון" dataDxfId="401"/>
    <tableColumn id="11" name="ערך נקוב****" dataDxfId="400"/>
    <tableColumn id="12" name="שער***" dataDxfId="399"/>
    <tableColumn id="13" name="פדיון/ריבית/דיבידנד לקבל*****  " dataDxfId="398"/>
    <tableColumn id="14" name="שווי שוק" dataDxfId="397"/>
    <tableColumn id="15" name="שעור מערך נקוב**** מונפק" dataDxfId="396"/>
    <tableColumn id="16" name="שעור מנכסי אפיק ההשקעה" dataDxfId="395"/>
    <tableColumn id="17" name="שעור מסך נכסי השקעה**" dataDxfId="3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93" dataDxfId="391" headerRowBorderDxfId="392" tableBorderDxfId="390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9"/>
    <tableColumn id="2" name="מספר ני&quot;ע" dataDxfId="388"/>
    <tableColumn id="3" name="זירת מסחר" dataDxfId="387"/>
    <tableColumn id="4" name="ספק מידע" dataDxfId="386"/>
    <tableColumn id="5" name="מספר מנפיק" dataDxfId="385"/>
    <tableColumn id="6" name="ענף מסחר" dataDxfId="384"/>
    <tableColumn id="7" name="דירוג" dataDxfId="383"/>
    <tableColumn id="8" name="שם מדרג" dataDxfId="382"/>
    <tableColumn id="9" name="תאריך רכישה" dataDxfId="381"/>
    <tableColumn id="10" name="מח&quot;מ" dataDxfId="380"/>
    <tableColumn id="11" name="סוג מטבע" dataDxfId="379"/>
    <tableColumn id="12" name="שיעור ריבית" dataDxfId="378"/>
    <tableColumn id="13" name="תשואה לפידיון" dataDxfId="377"/>
    <tableColumn id="14" name="ערך נקוב****" dataDxfId="376"/>
    <tableColumn id="15" name="שער***" dataDxfId="375"/>
    <tableColumn id="16" name="פדיון/ריבית/דיבידנד לקבל*****  " dataDxfId="374"/>
    <tableColumn id="17" name="שווי שוק" dataDxfId="373"/>
    <tableColumn id="18" name="שעור מערך נקוב מונפק" dataDxfId="372"/>
    <tableColumn id="19" name="שעור מנכסי אפיק ההשקעה" dataDxfId="371"/>
    <tableColumn id="20" name="שעור מסך נכסי השקעה**" dataDxfId="3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52" totalsRowShown="0" headerRowDxfId="369" dataDxfId="367" headerRowBorderDxfId="368" tableBorderDxfId="366">
  <autoFilter ref="A7:T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5"/>
    <tableColumn id="2" name="מספר ני&quot;ע" dataDxfId="364"/>
    <tableColumn id="3" name="זירת מסחר" dataDxfId="363"/>
    <tableColumn id="4" name="ספק מידע" dataDxfId="362"/>
    <tableColumn id="5" name="מספר מנפיק" dataDxfId="361"/>
    <tableColumn id="6" name="ענף מסחר" dataDxfId="360"/>
    <tableColumn id="7" name="דירוג" dataDxfId="359"/>
    <tableColumn id="8" name="שם מדרג" dataDxfId="358"/>
    <tableColumn id="9" name="תאריך רכישה" dataDxfId="357"/>
    <tableColumn id="10" name="מח&quot;מ" dataDxfId="356"/>
    <tableColumn id="11" name="סוג מטבע" dataDxfId="355"/>
    <tableColumn id="12" name="שיעור ריבית" dataDxfId="354"/>
    <tableColumn id="13" name="תשואה לפידיון" dataDxfId="353"/>
    <tableColumn id="14" name="ערך נקוב****" dataDxfId="352"/>
    <tableColumn id="15" name="שער***" dataDxfId="351"/>
    <tableColumn id="16" name="פדיון/ריבית/דיבידנד לקבל*****  " dataDxfId="350"/>
    <tableColumn id="17" name="שווי שוק" dataDxfId="349"/>
    <tableColumn id="18" name="שעור מערך נקוב מונפק" dataDxfId="348"/>
    <tableColumn id="19" name="שעור מנכסי אפיק ההשקעה" dataDxfId="347"/>
    <tableColumn id="20" name="שעור מסך נכסי השקעה**" dataDxfId="3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93" totalsRowShown="0" headerRowDxfId="345" dataDxfId="343" headerRowBorderDxfId="344" tableBorderDxfId="342">
  <autoFilter ref="A7:N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41"/>
    <tableColumn id="9" name="שער***" dataDxfId="340"/>
    <tableColumn id="10" name="פדיון/ריבית/דיבידנד לקבל*****  " dataDxfId="339"/>
    <tableColumn id="11" name="שווי שוק" dataDxfId="338"/>
    <tableColumn id="12" name="שעור מערך נקוב מונפק" dataDxfId="337"/>
    <tableColumn id="13" name="שעור מנכסי אפיק ההשקעה" dataDxfId="336"/>
    <tableColumn id="14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57" totalsRowShown="0" headerRowDxfId="334" dataDxfId="332" headerRowBorderDxfId="333" tableBorderDxfId="331">
  <autoFilter ref="A7:M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30"/>
    <tableColumn id="4" name="מספר מנפיק" dataDxfId="329"/>
    <tableColumn id="5" name="ענף מסחר"/>
    <tableColumn id="6" name="סוג מטבע"/>
    <tableColumn id="7" name="ערך נקוב****" dataDxfId="328"/>
    <tableColumn id="8" name="שער***" dataDxfId="327"/>
    <tableColumn id="9" name="פדיון/ריבית/דיבידנד לקבל*****  "/>
    <tableColumn id="10" name="שווי שוק" dataDxfId="326"/>
    <tableColumn id="11" name="שעור מערך נקוב מונפק" dataDxfId="325"/>
    <tableColumn id="12" name="שעור מנכסי אפיק ההשקעה" dataDxfId="324"/>
    <tableColumn id="13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0" totalsRowShown="0" headerRowDxfId="322" dataDxfId="320" headerRowBorderDxfId="321" tableBorderDxfId="319">
  <autoFilter ref="A7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18"/>
    <tableColumn id="10" name="שער***" dataDxfId="317"/>
    <tableColumn id="11" name="שווי שוק" dataDxfId="316"/>
    <tableColumn id="12" name="שעור מערך נקוב מונפק" dataDxfId="315"/>
    <tableColumn id="13" name="שעור מנכסי אפיק ההשקעה" dataDxfId="314"/>
    <tableColumn id="14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25" workbookViewId="0">
      <selection activeCell="C45" sqref="C45"/>
    </sheetView>
  </sheetViews>
  <sheetFormatPr defaultColWidth="0" defaultRowHeight="18" zeroHeight="1"/>
  <cols>
    <col min="1" max="1" width="29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7" t="s">
        <v>4</v>
      </c>
      <c r="C5" s="78"/>
      <c r="D5" s="79"/>
    </row>
    <row r="6" spans="1:36" s="3" customFormat="1">
      <c r="B6" s="40" t="s">
        <v>944</v>
      </c>
      <c r="C6" s="80" t="s">
        <v>5</v>
      </c>
      <c r="D6" s="81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916</v>
      </c>
      <c r="B10" s="57" t="s">
        <v>13</v>
      </c>
      <c r="C10" s="63">
        <v>3632.7526764879999</v>
      </c>
      <c r="D10" s="64">
        <v>4.7199999999999999E-2</v>
      </c>
    </row>
    <row r="11" spans="1:36">
      <c r="B11" s="57" t="s">
        <v>14</v>
      </c>
      <c r="C11" s="50"/>
      <c r="D11" s="50"/>
    </row>
    <row r="12" spans="1:36">
      <c r="A12" s="9" t="s">
        <v>917</v>
      </c>
      <c r="B12" s="58" t="s">
        <v>15</v>
      </c>
      <c r="C12" s="65">
        <v>0</v>
      </c>
      <c r="D12" s="66">
        <v>0</v>
      </c>
    </row>
    <row r="13" spans="1:36">
      <c r="A13" s="9" t="s">
        <v>918</v>
      </c>
      <c r="B13" s="58" t="s">
        <v>16</v>
      </c>
      <c r="C13" s="65">
        <v>0</v>
      </c>
      <c r="D13" s="66">
        <v>0</v>
      </c>
    </row>
    <row r="14" spans="1:36">
      <c r="A14" s="9" t="s">
        <v>919</v>
      </c>
      <c r="B14" s="58" t="s">
        <v>17</v>
      </c>
      <c r="C14" s="65">
        <v>2743.7072410979999</v>
      </c>
      <c r="D14" s="66">
        <v>3.5700000000000003E-2</v>
      </c>
    </row>
    <row r="15" spans="1:36">
      <c r="A15" s="9" t="s">
        <v>629</v>
      </c>
      <c r="B15" s="58" t="s">
        <v>18</v>
      </c>
      <c r="C15" s="65">
        <v>15554.814474192</v>
      </c>
      <c r="D15" s="66">
        <v>0.20219999999999999</v>
      </c>
    </row>
    <row r="16" spans="1:36">
      <c r="A16" s="9" t="s">
        <v>920</v>
      </c>
      <c r="B16" s="58" t="s">
        <v>194</v>
      </c>
      <c r="C16" s="65">
        <v>11175.8671256</v>
      </c>
      <c r="D16" s="66">
        <v>0.14530000000000001</v>
      </c>
    </row>
    <row r="17" spans="1:4">
      <c r="A17" s="9" t="s">
        <v>921</v>
      </c>
      <c r="B17" s="58" t="s">
        <v>19</v>
      </c>
      <c r="C17" s="65">
        <v>1096.2730821</v>
      </c>
      <c r="D17" s="66">
        <v>1.43E-2</v>
      </c>
    </row>
    <row r="18" spans="1:4">
      <c r="A18" s="9" t="s">
        <v>922</v>
      </c>
      <c r="B18" s="58" t="s">
        <v>20</v>
      </c>
      <c r="C18" s="65">
        <v>8.5184999999999997E-2</v>
      </c>
      <c r="D18" s="66">
        <v>0</v>
      </c>
    </row>
    <row r="19" spans="1:4">
      <c r="A19" s="9" t="s">
        <v>923</v>
      </c>
      <c r="B19" s="58" t="s">
        <v>21</v>
      </c>
      <c r="C19" s="65">
        <v>21.594239999999999</v>
      </c>
      <c r="D19" s="66">
        <v>2.9999999999999997E-4</v>
      </c>
    </row>
    <row r="20" spans="1:4">
      <c r="A20" s="9" t="s">
        <v>924</v>
      </c>
      <c r="B20" s="58" t="s">
        <v>22</v>
      </c>
      <c r="C20" s="65">
        <v>9.9375261011385003</v>
      </c>
      <c r="D20" s="66">
        <v>1E-4</v>
      </c>
    </row>
    <row r="21" spans="1:4">
      <c r="A21" s="9" t="s">
        <v>925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926</v>
      </c>
      <c r="B23" s="58" t="s">
        <v>25</v>
      </c>
      <c r="C23" s="65">
        <v>28755.374253747363</v>
      </c>
      <c r="D23" s="66">
        <v>0.37390000000000001</v>
      </c>
    </row>
    <row r="24" spans="1:4">
      <c r="A24" s="9" t="s">
        <v>927</v>
      </c>
      <c r="B24" s="58" t="s">
        <v>26</v>
      </c>
      <c r="C24" s="65">
        <v>0</v>
      </c>
      <c r="D24" s="66">
        <v>0</v>
      </c>
    </row>
    <row r="25" spans="1:4">
      <c r="A25" s="9" t="s">
        <v>928</v>
      </c>
      <c r="B25" s="58" t="s">
        <v>17</v>
      </c>
      <c r="C25" s="65">
        <v>482.32387845</v>
      </c>
      <c r="D25" s="66">
        <v>6.3E-3</v>
      </c>
    </row>
    <row r="26" spans="1:4">
      <c r="A26" s="9" t="s">
        <v>929</v>
      </c>
      <c r="B26" s="58" t="s">
        <v>27</v>
      </c>
      <c r="C26" s="65">
        <v>4237.2190411769679</v>
      </c>
      <c r="D26" s="66">
        <v>5.5100000000000003E-2</v>
      </c>
    </row>
    <row r="27" spans="1:4">
      <c r="A27" s="9" t="s">
        <v>930</v>
      </c>
      <c r="B27" s="58" t="s">
        <v>28</v>
      </c>
      <c r="C27" s="65">
        <v>7343.0687690027271</v>
      </c>
      <c r="D27" s="66">
        <v>9.5500000000000002E-2</v>
      </c>
    </row>
    <row r="28" spans="1:4">
      <c r="A28" s="9" t="s">
        <v>931</v>
      </c>
      <c r="B28" s="58" t="s">
        <v>29</v>
      </c>
      <c r="C28" s="65">
        <v>0</v>
      </c>
      <c r="D28" s="66">
        <v>0</v>
      </c>
    </row>
    <row r="29" spans="1:4">
      <c r="A29" s="9" t="s">
        <v>932</v>
      </c>
      <c r="B29" s="58" t="s">
        <v>30</v>
      </c>
      <c r="C29" s="65">
        <v>0</v>
      </c>
      <c r="D29" s="66">
        <v>0</v>
      </c>
    </row>
    <row r="30" spans="1:4">
      <c r="A30" s="9" t="s">
        <v>933</v>
      </c>
      <c r="B30" s="58" t="s">
        <v>31</v>
      </c>
      <c r="C30" s="65">
        <v>1.4714786639518</v>
      </c>
      <c r="D30" s="66">
        <v>0</v>
      </c>
    </row>
    <row r="31" spans="1:4">
      <c r="A31" s="9" t="s">
        <v>934</v>
      </c>
      <c r="B31" s="58" t="s">
        <v>32</v>
      </c>
      <c r="C31" s="65">
        <v>0</v>
      </c>
      <c r="D31" s="66">
        <v>0</v>
      </c>
    </row>
    <row r="32" spans="1:4">
      <c r="A32" s="9" t="s">
        <v>935</v>
      </c>
      <c r="B32" s="57" t="s">
        <v>33</v>
      </c>
      <c r="C32" s="65">
        <v>942.307858575208</v>
      </c>
      <c r="D32" s="66">
        <v>1.23E-2</v>
      </c>
    </row>
    <row r="33" spans="1:4">
      <c r="A33" s="9" t="s">
        <v>936</v>
      </c>
      <c r="B33" s="57" t="s">
        <v>34</v>
      </c>
      <c r="C33" s="65">
        <v>0</v>
      </c>
      <c r="D33" s="66">
        <v>0</v>
      </c>
    </row>
    <row r="34" spans="1:4">
      <c r="A34" s="9" t="s">
        <v>937</v>
      </c>
      <c r="B34" s="57" t="s">
        <v>35</v>
      </c>
      <c r="C34" s="65">
        <v>0</v>
      </c>
      <c r="D34" s="66">
        <v>0</v>
      </c>
    </row>
    <row r="35" spans="1:4">
      <c r="A35" s="9" t="s">
        <v>938</v>
      </c>
      <c r="B35" s="57" t="s">
        <v>36</v>
      </c>
      <c r="C35" s="65">
        <v>0</v>
      </c>
      <c r="D35" s="66">
        <v>0</v>
      </c>
    </row>
    <row r="36" spans="1:4">
      <c r="A36" s="9" t="s">
        <v>939</v>
      </c>
      <c r="B36" s="57" t="s">
        <v>37</v>
      </c>
      <c r="C36" s="65">
        <v>912.26065598699995</v>
      </c>
      <c r="D36" s="66">
        <v>1.1900000000000001E-2</v>
      </c>
    </row>
    <row r="37" spans="1:4">
      <c r="A37" s="9"/>
      <c r="B37" s="59" t="s">
        <v>38</v>
      </c>
      <c r="C37" s="50"/>
      <c r="D37" s="50"/>
    </row>
    <row r="38" spans="1:4">
      <c r="A38" s="9" t="s">
        <v>940</v>
      </c>
      <c r="B38" s="60" t="s">
        <v>39</v>
      </c>
      <c r="C38" s="65">
        <v>0</v>
      </c>
      <c r="D38" s="66">
        <v>0</v>
      </c>
    </row>
    <row r="39" spans="1:4">
      <c r="A39" s="9" t="s">
        <v>941</v>
      </c>
      <c r="B39" s="60" t="s">
        <v>40</v>
      </c>
      <c r="C39" s="65">
        <v>0</v>
      </c>
      <c r="D39" s="66">
        <v>0</v>
      </c>
    </row>
    <row r="40" spans="1:4">
      <c r="A40" s="9" t="s">
        <v>942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76909.057486182355</v>
      </c>
      <c r="D41" s="66">
        <v>1</v>
      </c>
    </row>
    <row r="42" spans="1:4">
      <c r="A42" s="9" t="s">
        <v>943</v>
      </c>
      <c r="B42" s="61" t="s">
        <v>43</v>
      </c>
      <c r="C42" s="65">
        <f>'יתרת התחייבות להשקעה'!B9</f>
        <v>1718.1887209047247</v>
      </c>
      <c r="D42" s="66">
        <v>0</v>
      </c>
    </row>
    <row r="43" spans="1:4">
      <c r="B43" s="10" t="s">
        <v>200</v>
      </c>
    </row>
    <row r="44" spans="1:4">
      <c r="C44" s="82" t="s">
        <v>44</v>
      </c>
      <c r="D44" s="81" t="s">
        <v>45</v>
      </c>
    </row>
    <row r="45" spans="1:4">
      <c r="C45" s="12" t="s">
        <v>9</v>
      </c>
      <c r="D45" s="12" t="s">
        <v>10</v>
      </c>
    </row>
    <row r="46" spans="1:4">
      <c r="C46" t="s">
        <v>201</v>
      </c>
      <c r="D46">
        <v>3.532</v>
      </c>
    </row>
    <row r="47" spans="1:4">
      <c r="C47" t="s">
        <v>109</v>
      </c>
      <c r="D47">
        <v>3.8748</v>
      </c>
    </row>
    <row r="48" spans="1:4">
      <c r="C48" t="s">
        <v>105</v>
      </c>
      <c r="D48">
        <v>3.26</v>
      </c>
    </row>
    <row r="49" spans="3:4">
      <c r="C49" t="s">
        <v>112</v>
      </c>
      <c r="D49">
        <v>4.5176999999999996</v>
      </c>
    </row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60" ht="26.25" customHeight="1">
      <c r="A6" s="100" t="s">
        <v>97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300</v>
      </c>
      <c r="G10" s="7"/>
      <c r="H10" s="63">
        <v>21.594239999999999</v>
      </c>
      <c r="I10" s="22"/>
      <c r="J10" s="64">
        <v>1</v>
      </c>
      <c r="K10" s="64">
        <v>2.9999999999999997E-4</v>
      </c>
      <c r="BC10" s="14"/>
      <c r="BD10" s="16"/>
      <c r="BE10" s="14"/>
      <c r="BG10" s="14"/>
    </row>
    <row r="11" spans="1:60">
      <c r="A11" s="67" t="s">
        <v>202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731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226</v>
      </c>
      <c r="B13" t="s">
        <v>226</v>
      </c>
      <c r="C13" s="14"/>
      <c r="D13" t="s">
        <v>226</v>
      </c>
      <c r="E13" t="s">
        <v>226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732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226</v>
      </c>
      <c r="B15" t="s">
        <v>226</v>
      </c>
      <c r="C15" s="14"/>
      <c r="D15" t="s">
        <v>226</v>
      </c>
      <c r="E15" t="s">
        <v>226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733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226</v>
      </c>
      <c r="B17" t="s">
        <v>226</v>
      </c>
      <c r="C17" s="14"/>
      <c r="D17" t="s">
        <v>226</v>
      </c>
      <c r="E17" t="s">
        <v>226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378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226</v>
      </c>
      <c r="B19" t="s">
        <v>226</v>
      </c>
      <c r="C19" s="14"/>
      <c r="D19" t="s">
        <v>226</v>
      </c>
      <c r="E19" t="s">
        <v>226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231</v>
      </c>
      <c r="B20" s="14"/>
      <c r="C20" s="14"/>
      <c r="D20" s="14"/>
      <c r="F20" s="69">
        <v>300</v>
      </c>
      <c r="H20" s="69">
        <v>21.594239999999999</v>
      </c>
      <c r="J20" s="68">
        <v>1</v>
      </c>
      <c r="K20" s="68">
        <v>2.9999999999999997E-4</v>
      </c>
    </row>
    <row r="21" spans="1:11">
      <c r="A21" s="67" t="s">
        <v>731</v>
      </c>
      <c r="B21" s="14"/>
      <c r="C21" s="14"/>
      <c r="D21" s="14"/>
      <c r="F21" s="69">
        <v>300</v>
      </c>
      <c r="H21" s="69">
        <v>21.594239999999999</v>
      </c>
      <c r="J21" s="68">
        <v>1</v>
      </c>
      <c r="K21" s="68">
        <v>2.9999999999999997E-4</v>
      </c>
    </row>
    <row r="22" spans="1:11">
      <c r="A22" t="s">
        <v>734</v>
      </c>
      <c r="B22" t="s">
        <v>735</v>
      </c>
      <c r="C22" t="s">
        <v>122</v>
      </c>
      <c r="D22" t="s">
        <v>653</v>
      </c>
      <c r="E22" t="s">
        <v>105</v>
      </c>
      <c r="F22" s="65">
        <v>300</v>
      </c>
      <c r="G22" s="65">
        <v>2208</v>
      </c>
      <c r="H22" s="65">
        <v>21.594239999999999</v>
      </c>
      <c r="I22" s="66">
        <v>0</v>
      </c>
      <c r="J22" s="66">
        <v>1</v>
      </c>
      <c r="K22" s="66">
        <v>2.9999999999999997E-4</v>
      </c>
    </row>
    <row r="23" spans="1:11">
      <c r="A23" s="67" t="s">
        <v>736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226</v>
      </c>
      <c r="B24" t="s">
        <v>226</v>
      </c>
      <c r="C24" s="14"/>
      <c r="D24" t="s">
        <v>226</v>
      </c>
      <c r="E24" t="s">
        <v>226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733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226</v>
      </c>
      <c r="B26" t="s">
        <v>226</v>
      </c>
      <c r="C26" s="14"/>
      <c r="D26" t="s">
        <v>226</v>
      </c>
      <c r="E26" t="s">
        <v>226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737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226</v>
      </c>
      <c r="B28" t="s">
        <v>226</v>
      </c>
      <c r="C28" s="14"/>
      <c r="D28" t="s">
        <v>226</v>
      </c>
      <c r="E28" t="s">
        <v>226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378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226</v>
      </c>
      <c r="B30" t="s">
        <v>226</v>
      </c>
      <c r="C30" s="14"/>
      <c r="D30" t="s">
        <v>226</v>
      </c>
      <c r="E30" t="s">
        <v>226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6" t="s">
        <v>233</v>
      </c>
      <c r="B31" s="14"/>
      <c r="C31" s="14"/>
      <c r="D31" s="14"/>
    </row>
    <row r="32" spans="1:11">
      <c r="A32" s="86" t="s">
        <v>239</v>
      </c>
      <c r="B32" s="14"/>
      <c r="C32" s="14"/>
      <c r="D32" s="14"/>
    </row>
    <row r="33" spans="1:4">
      <c r="A33" s="86" t="s">
        <v>240</v>
      </c>
      <c r="B33" s="14"/>
      <c r="C33" s="14"/>
      <c r="D33" s="14"/>
    </row>
    <row r="34" spans="1:4">
      <c r="A34" s="86" t="s">
        <v>241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2"/>
      <c r="BC5" s="14" t="s">
        <v>99</v>
      </c>
      <c r="BE5" s="14" t="s">
        <v>100</v>
      </c>
      <c r="BG5" s="16" t="s">
        <v>101</v>
      </c>
    </row>
    <row r="6" spans="1:59" ht="26.25" customHeight="1">
      <c r="A6" s="100" t="s">
        <v>102</v>
      </c>
      <c r="B6" s="101"/>
      <c r="C6" s="101"/>
      <c r="D6" s="101"/>
      <c r="E6" s="101"/>
      <c r="F6" s="101"/>
      <c r="G6" s="101"/>
      <c r="H6" s="101"/>
      <c r="I6" s="101"/>
      <c r="J6" s="102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4350.68</v>
      </c>
      <c r="G10" s="22"/>
      <c r="H10" s="63">
        <v>9.9375261011385003</v>
      </c>
      <c r="I10" s="64">
        <v>1</v>
      </c>
      <c r="J10" s="64">
        <v>1E-4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202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226</v>
      </c>
      <c r="B12" t="s">
        <v>226</v>
      </c>
      <c r="C12" s="16"/>
      <c r="D12" t="s">
        <v>226</v>
      </c>
      <c r="E12" t="s">
        <v>226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231</v>
      </c>
      <c r="B13" s="16"/>
      <c r="C13" s="16"/>
      <c r="D13" s="16"/>
      <c r="E13" s="16"/>
      <c r="F13" s="69">
        <v>4350.68</v>
      </c>
      <c r="G13" s="16"/>
      <c r="H13" s="69">
        <v>9.9375261011385003</v>
      </c>
      <c r="I13" s="68">
        <v>1</v>
      </c>
      <c r="J13" s="68">
        <v>1E-4</v>
      </c>
      <c r="BE13" s="14" t="s">
        <v>125</v>
      </c>
    </row>
    <row r="14" spans="1:59">
      <c r="A14" t="s">
        <v>738</v>
      </c>
      <c r="B14" t="s">
        <v>739</v>
      </c>
      <c r="C14" t="s">
        <v>122</v>
      </c>
      <c r="D14" t="s">
        <v>653</v>
      </c>
      <c r="E14" t="s">
        <v>109</v>
      </c>
      <c r="F14" s="65">
        <v>2</v>
      </c>
      <c r="G14" s="65">
        <v>1.5528</v>
      </c>
      <c r="H14" s="65">
        <v>1.203357888E-4</v>
      </c>
      <c r="I14" s="66">
        <v>0</v>
      </c>
      <c r="J14" s="66">
        <v>0</v>
      </c>
      <c r="BE14" s="14" t="s">
        <v>126</v>
      </c>
    </row>
    <row r="15" spans="1:59">
      <c r="A15" t="s">
        <v>740</v>
      </c>
      <c r="B15" t="s">
        <v>741</v>
      </c>
      <c r="C15" t="s">
        <v>122</v>
      </c>
      <c r="D15" t="s">
        <v>653</v>
      </c>
      <c r="E15" t="s">
        <v>112</v>
      </c>
      <c r="F15" s="65">
        <v>2</v>
      </c>
      <c r="G15" s="65">
        <v>0.69804999999999995</v>
      </c>
      <c r="H15" s="65">
        <v>6.3071609699999993E-5</v>
      </c>
      <c r="I15" s="66">
        <v>0</v>
      </c>
      <c r="J15" s="66">
        <v>0</v>
      </c>
      <c r="BE15" s="14" t="s">
        <v>127</v>
      </c>
    </row>
    <row r="16" spans="1:59">
      <c r="A16" t="s">
        <v>742</v>
      </c>
      <c r="B16" t="s">
        <v>743</v>
      </c>
      <c r="C16" t="s">
        <v>122</v>
      </c>
      <c r="D16" t="s">
        <v>653</v>
      </c>
      <c r="E16" t="s">
        <v>112</v>
      </c>
      <c r="F16" s="65">
        <v>-2480</v>
      </c>
      <c r="G16" s="65">
        <v>100</v>
      </c>
      <c r="H16" s="65">
        <v>-11.203896</v>
      </c>
      <c r="I16" s="66">
        <v>-1.1274</v>
      </c>
      <c r="J16" s="66">
        <v>-1E-4</v>
      </c>
      <c r="BE16" s="14" t="s">
        <v>128</v>
      </c>
    </row>
    <row r="17" spans="1:57">
      <c r="A17" t="s">
        <v>744</v>
      </c>
      <c r="B17" t="s">
        <v>743</v>
      </c>
      <c r="C17" t="s">
        <v>122</v>
      </c>
      <c r="D17" t="s">
        <v>653</v>
      </c>
      <c r="E17" t="s">
        <v>109</v>
      </c>
      <c r="F17" s="65">
        <v>-1806.32</v>
      </c>
      <c r="G17" s="65">
        <v>100</v>
      </c>
      <c r="H17" s="65">
        <v>-6.9991287360000003</v>
      </c>
      <c r="I17" s="66">
        <v>-0.70430000000000004</v>
      </c>
      <c r="J17" s="66">
        <v>-1E-4</v>
      </c>
      <c r="BE17" s="14" t="s">
        <v>129</v>
      </c>
    </row>
    <row r="18" spans="1:57">
      <c r="A18" t="s">
        <v>745</v>
      </c>
      <c r="B18" t="s">
        <v>746</v>
      </c>
      <c r="C18" t="s">
        <v>122</v>
      </c>
      <c r="D18" t="s">
        <v>653</v>
      </c>
      <c r="E18" t="s">
        <v>105</v>
      </c>
      <c r="F18" s="65">
        <v>8632</v>
      </c>
      <c r="G18" s="65">
        <v>100</v>
      </c>
      <c r="H18" s="65">
        <v>28.140319999999999</v>
      </c>
      <c r="I18" s="66">
        <v>2.8317000000000001</v>
      </c>
      <c r="J18" s="66">
        <v>4.0000000000000002E-4</v>
      </c>
      <c r="BE18" s="14" t="s">
        <v>130</v>
      </c>
    </row>
    <row r="19" spans="1:57">
      <c r="A19" t="s">
        <v>747</v>
      </c>
      <c r="B19" t="s">
        <v>748</v>
      </c>
      <c r="C19" t="s">
        <v>122</v>
      </c>
      <c r="D19" t="s">
        <v>653</v>
      </c>
      <c r="E19" t="s">
        <v>105</v>
      </c>
      <c r="F19" s="65">
        <v>1</v>
      </c>
      <c r="G19" s="65">
        <v>1.4549000000000001</v>
      </c>
      <c r="H19" s="65">
        <v>4.742974E-5</v>
      </c>
      <c r="I19" s="66">
        <v>0</v>
      </c>
      <c r="J19" s="66">
        <v>0</v>
      </c>
      <c r="BE19" s="14" t="s">
        <v>131</v>
      </c>
    </row>
    <row r="20" spans="1:57">
      <c r="A20" s="86" t="s">
        <v>233</v>
      </c>
      <c r="B20" s="16"/>
      <c r="C20" s="16"/>
      <c r="D20" s="16"/>
      <c r="E20" s="16"/>
      <c r="F20" s="16"/>
      <c r="G20" s="16"/>
      <c r="BE20" s="14" t="s">
        <v>122</v>
      </c>
    </row>
    <row r="21" spans="1:57">
      <c r="A21" s="86" t="s">
        <v>239</v>
      </c>
      <c r="B21" s="16"/>
      <c r="C21" s="16"/>
      <c r="D21" s="16"/>
      <c r="E21" s="16"/>
      <c r="F21" s="16"/>
      <c r="G21" s="16"/>
    </row>
    <row r="22" spans="1:57">
      <c r="A22" s="86" t="s">
        <v>240</v>
      </c>
      <c r="B22" s="16"/>
      <c r="C22" s="16"/>
      <c r="D22" s="16"/>
      <c r="E22" s="16"/>
      <c r="F22" s="16"/>
      <c r="G22" s="16"/>
    </row>
    <row r="23" spans="1:57">
      <c r="A23" s="86" t="s">
        <v>241</v>
      </c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80" ht="26.25" customHeight="1">
      <c r="A6" s="100" t="s">
        <v>132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202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749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226</v>
      </c>
      <c r="B13" t="s">
        <v>226</v>
      </c>
      <c r="D13" t="s">
        <v>226</v>
      </c>
      <c r="G13" s="65">
        <v>0</v>
      </c>
      <c r="H13" t="s">
        <v>226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750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226</v>
      </c>
      <c r="B15" t="s">
        <v>226</v>
      </c>
      <c r="D15" t="s">
        <v>226</v>
      </c>
      <c r="G15" s="65">
        <v>0</v>
      </c>
      <c r="H15" t="s">
        <v>226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751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226</v>
      </c>
      <c r="B17" t="s">
        <v>226</v>
      </c>
      <c r="D17" t="s">
        <v>226</v>
      </c>
      <c r="G17" s="65">
        <v>0</v>
      </c>
      <c r="H17" t="s">
        <v>226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226</v>
      </c>
      <c r="B18" t="s">
        <v>226</v>
      </c>
      <c r="D18" t="s">
        <v>226</v>
      </c>
      <c r="G18" s="65">
        <v>0</v>
      </c>
      <c r="H18" t="s">
        <v>226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226</v>
      </c>
      <c r="B19" t="s">
        <v>226</v>
      </c>
      <c r="D19" t="s">
        <v>226</v>
      </c>
      <c r="G19" s="65">
        <v>0</v>
      </c>
      <c r="H19" t="s">
        <v>226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226</v>
      </c>
      <c r="B20" t="s">
        <v>226</v>
      </c>
      <c r="D20" t="s">
        <v>226</v>
      </c>
      <c r="G20" s="65">
        <v>0</v>
      </c>
      <c r="H20" t="s">
        <v>226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231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749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226</v>
      </c>
      <c r="B23" t="s">
        <v>226</v>
      </c>
      <c r="D23" t="s">
        <v>226</v>
      </c>
      <c r="G23" s="65">
        <v>0</v>
      </c>
      <c r="H23" t="s">
        <v>226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750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226</v>
      </c>
      <c r="B25" t="s">
        <v>226</v>
      </c>
      <c r="D25" t="s">
        <v>226</v>
      </c>
      <c r="G25" s="65">
        <v>0</v>
      </c>
      <c r="H25" t="s">
        <v>226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751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226</v>
      </c>
      <c r="B27" t="s">
        <v>226</v>
      </c>
      <c r="D27" t="s">
        <v>226</v>
      </c>
      <c r="G27" s="65">
        <v>0</v>
      </c>
      <c r="H27" t="s">
        <v>226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226</v>
      </c>
      <c r="B28" t="s">
        <v>226</v>
      </c>
      <c r="D28" t="s">
        <v>226</v>
      </c>
      <c r="G28" s="65">
        <v>0</v>
      </c>
      <c r="H28" t="s">
        <v>226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226</v>
      </c>
      <c r="B29" t="s">
        <v>226</v>
      </c>
      <c r="D29" t="s">
        <v>226</v>
      </c>
      <c r="G29" s="65">
        <v>0</v>
      </c>
      <c r="H29" t="s">
        <v>226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226</v>
      </c>
      <c r="B30" t="s">
        <v>226</v>
      </c>
      <c r="D30" t="s">
        <v>226</v>
      </c>
      <c r="G30" s="65">
        <v>0</v>
      </c>
      <c r="H30" t="s">
        <v>226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6" t="s">
        <v>233</v>
      </c>
    </row>
    <row r="32" spans="1:16">
      <c r="A32" s="86" t="s">
        <v>239</v>
      </c>
    </row>
    <row r="33" spans="1:1">
      <c r="A33" s="86" t="s">
        <v>240</v>
      </c>
    </row>
    <row r="34" spans="1:1">
      <c r="A34" s="86" t="s">
        <v>241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8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71" ht="26.25" customHeight="1">
      <c r="A6" s="100" t="s">
        <v>68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63">
        <v>7.12</v>
      </c>
      <c r="G10" s="7"/>
      <c r="H10" s="7"/>
      <c r="I10" s="64">
        <v>-1.2699999999999999E-2</v>
      </c>
      <c r="J10" s="63">
        <v>18619638.140000001</v>
      </c>
      <c r="K10" s="7"/>
      <c r="L10" s="63">
        <v>28755.374253747363</v>
      </c>
      <c r="M10" s="7"/>
      <c r="N10" s="64">
        <v>1</v>
      </c>
      <c r="O10" s="64">
        <v>0.37390000000000001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202</v>
      </c>
      <c r="F11" s="69">
        <v>7.12</v>
      </c>
      <c r="I11" s="68">
        <v>-1.2699999999999999E-2</v>
      </c>
      <c r="J11" s="69">
        <v>18619638.140000001</v>
      </c>
      <c r="L11" s="69">
        <v>28755.374253747363</v>
      </c>
      <c r="N11" s="68">
        <v>1</v>
      </c>
      <c r="O11" s="68">
        <v>0.37390000000000001</v>
      </c>
    </row>
    <row r="12" spans="1:71">
      <c r="A12" s="67" t="s">
        <v>752</v>
      </c>
      <c r="F12" s="69">
        <v>7.12</v>
      </c>
      <c r="I12" s="68">
        <v>-1.2699999999999999E-2</v>
      </c>
      <c r="J12" s="69">
        <v>18619638.140000001</v>
      </c>
      <c r="L12" s="69">
        <v>28755.374253747363</v>
      </c>
      <c r="N12" s="68">
        <v>1</v>
      </c>
      <c r="O12" s="68">
        <v>0.37390000000000001</v>
      </c>
    </row>
    <row r="13" spans="1:71">
      <c r="A13" t="s">
        <v>753</v>
      </c>
      <c r="B13" t="s">
        <v>754</v>
      </c>
      <c r="C13" t="s">
        <v>755</v>
      </c>
      <c r="E13" t="s">
        <v>756</v>
      </c>
      <c r="G13" t="s">
        <v>101</v>
      </c>
      <c r="H13" s="66">
        <v>0</v>
      </c>
      <c r="I13" s="66">
        <v>0</v>
      </c>
      <c r="J13" s="65">
        <v>-1253391.97</v>
      </c>
      <c r="K13" s="65">
        <v>99.626679940268801</v>
      </c>
      <c r="L13" s="65">
        <v>-1248.7128063489299</v>
      </c>
      <c r="M13" s="66">
        <v>0</v>
      </c>
      <c r="N13" s="66">
        <v>-4.3400000000000001E-2</v>
      </c>
      <c r="O13" s="66">
        <v>-1.6199999999999999E-2</v>
      </c>
    </row>
    <row r="14" spans="1:71">
      <c r="A14" t="s">
        <v>757</v>
      </c>
      <c r="B14" t="s">
        <v>758</v>
      </c>
      <c r="C14" t="s">
        <v>755</v>
      </c>
      <c r="E14" t="s">
        <v>759</v>
      </c>
      <c r="G14" t="s">
        <v>101</v>
      </c>
      <c r="H14" s="66">
        <v>0.04</v>
      </c>
      <c r="I14" s="66">
        <v>0</v>
      </c>
      <c r="J14" s="65">
        <v>-909362</v>
      </c>
      <c r="K14" s="65">
        <v>92.265571526350016</v>
      </c>
      <c r="L14" s="65">
        <v>-839.02804654344698</v>
      </c>
      <c r="M14" s="66">
        <v>0</v>
      </c>
      <c r="N14" s="66">
        <v>-2.92E-2</v>
      </c>
      <c r="O14" s="66">
        <v>-1.09E-2</v>
      </c>
    </row>
    <row r="15" spans="1:71">
      <c r="A15" t="s">
        <v>760</v>
      </c>
      <c r="B15" t="s">
        <v>761</v>
      </c>
      <c r="C15" t="s">
        <v>755</v>
      </c>
      <c r="E15" t="s">
        <v>756</v>
      </c>
      <c r="F15" s="65">
        <v>9.51</v>
      </c>
      <c r="G15" t="s">
        <v>101</v>
      </c>
      <c r="H15" s="66">
        <v>0.04</v>
      </c>
      <c r="I15" s="66">
        <v>-5.5999999999999999E-3</v>
      </c>
      <c r="J15" s="65">
        <v>3865870.73</v>
      </c>
      <c r="K15" s="65">
        <v>154.28043911114483</v>
      </c>
      <c r="L15" s="65">
        <v>5964.2823377132199</v>
      </c>
      <c r="M15" s="66">
        <v>0</v>
      </c>
      <c r="N15" s="66">
        <v>0.2074</v>
      </c>
      <c r="O15" s="66">
        <v>7.7499999999999999E-2</v>
      </c>
    </row>
    <row r="16" spans="1:71">
      <c r="A16" t="s">
        <v>762</v>
      </c>
      <c r="B16" t="s">
        <v>763</v>
      </c>
      <c r="C16" t="s">
        <v>755</v>
      </c>
      <c r="E16" t="s">
        <v>764</v>
      </c>
      <c r="F16" s="65">
        <v>7.0000000000000007E-2</v>
      </c>
      <c r="G16" t="s">
        <v>101</v>
      </c>
      <c r="H16" s="66">
        <v>0.04</v>
      </c>
      <c r="I16" s="66">
        <v>-1.7500000000000002E-2</v>
      </c>
      <c r="J16" s="65">
        <v>3287331.51</v>
      </c>
      <c r="K16" s="65">
        <v>111.03039050841636</v>
      </c>
      <c r="L16" s="65">
        <v>3649.93701285922</v>
      </c>
      <c r="M16" s="66">
        <v>0</v>
      </c>
      <c r="N16" s="66">
        <v>0.12690000000000001</v>
      </c>
      <c r="O16" s="66">
        <v>4.7500000000000001E-2</v>
      </c>
    </row>
    <row r="17" spans="1:15">
      <c r="A17" t="s">
        <v>765</v>
      </c>
      <c r="B17" t="s">
        <v>766</v>
      </c>
      <c r="C17" t="s">
        <v>755</v>
      </c>
      <c r="E17" t="s">
        <v>764</v>
      </c>
      <c r="F17" s="65">
        <v>1.06</v>
      </c>
      <c r="G17" t="s">
        <v>101</v>
      </c>
      <c r="H17" s="66">
        <v>0.04</v>
      </c>
      <c r="I17" s="66">
        <v>-1.8100000000000002E-2</v>
      </c>
      <c r="J17" s="65">
        <v>2153350.64</v>
      </c>
      <c r="K17" s="65">
        <v>115.4612638346721</v>
      </c>
      <c r="L17" s="65">
        <v>2486.285863736</v>
      </c>
      <c r="M17" s="66">
        <v>0</v>
      </c>
      <c r="N17" s="66">
        <v>8.6499999999999994E-2</v>
      </c>
      <c r="O17" s="66">
        <v>3.2300000000000002E-2</v>
      </c>
    </row>
    <row r="18" spans="1:15">
      <c r="A18" t="s">
        <v>767</v>
      </c>
      <c r="B18" t="s">
        <v>768</v>
      </c>
      <c r="C18" t="s">
        <v>755</v>
      </c>
      <c r="E18" t="s">
        <v>764</v>
      </c>
      <c r="F18" s="65">
        <v>2.0099999999999998</v>
      </c>
      <c r="G18" t="s">
        <v>101</v>
      </c>
      <c r="H18" s="66">
        <v>0.04</v>
      </c>
      <c r="I18" s="66">
        <v>-1.83E-2</v>
      </c>
      <c r="J18" s="65">
        <v>1053078.2</v>
      </c>
      <c r="K18" s="65">
        <v>118.02500744140559</v>
      </c>
      <c r="L18" s="65">
        <v>1242.8956239138199</v>
      </c>
      <c r="M18" s="66">
        <v>0</v>
      </c>
      <c r="N18" s="66">
        <v>4.3200000000000002E-2</v>
      </c>
      <c r="O18" s="66">
        <v>1.6199999999999999E-2</v>
      </c>
    </row>
    <row r="19" spans="1:15">
      <c r="A19" t="s">
        <v>769</v>
      </c>
      <c r="B19" t="s">
        <v>770</v>
      </c>
      <c r="C19" t="s">
        <v>755</v>
      </c>
      <c r="E19" t="s">
        <v>764</v>
      </c>
      <c r="F19" s="65">
        <v>2.4900000000000002</v>
      </c>
      <c r="G19" t="s">
        <v>101</v>
      </c>
      <c r="H19" s="66">
        <v>0.04</v>
      </c>
      <c r="I19" s="66">
        <v>-1.66E-2</v>
      </c>
      <c r="J19" s="65">
        <v>826749</v>
      </c>
      <c r="K19" s="65">
        <v>118.98958979128744</v>
      </c>
      <c r="L19" s="65">
        <v>983.74524370357096</v>
      </c>
      <c r="M19" s="66">
        <v>0</v>
      </c>
      <c r="N19" s="66">
        <v>3.4200000000000001E-2</v>
      </c>
      <c r="O19" s="66">
        <v>1.2800000000000001E-2</v>
      </c>
    </row>
    <row r="20" spans="1:15">
      <c r="A20" t="s">
        <v>771</v>
      </c>
      <c r="B20" t="s">
        <v>772</v>
      </c>
      <c r="C20" t="s">
        <v>755</v>
      </c>
      <c r="E20" t="s">
        <v>764</v>
      </c>
      <c r="F20" s="65">
        <v>3.83</v>
      </c>
      <c r="G20" t="s">
        <v>101</v>
      </c>
      <c r="H20" s="66">
        <v>0.04</v>
      </c>
      <c r="I20" s="66">
        <v>-1.49E-2</v>
      </c>
      <c r="J20" s="65">
        <v>1212912</v>
      </c>
      <c r="K20" s="65">
        <v>124.8950807892312</v>
      </c>
      <c r="L20" s="65">
        <v>1514.8674223022799</v>
      </c>
      <c r="M20" s="66">
        <v>0</v>
      </c>
      <c r="N20" s="66">
        <v>5.2699999999999997E-2</v>
      </c>
      <c r="O20" s="66">
        <v>1.9699999999999999E-2</v>
      </c>
    </row>
    <row r="21" spans="1:15">
      <c r="A21" t="s">
        <v>773</v>
      </c>
      <c r="B21" t="s">
        <v>774</v>
      </c>
      <c r="C21" t="s">
        <v>755</v>
      </c>
      <c r="E21" t="s">
        <v>764</v>
      </c>
      <c r="F21" s="65">
        <v>4.7</v>
      </c>
      <c r="G21" t="s">
        <v>101</v>
      </c>
      <c r="H21" s="66">
        <v>0.04</v>
      </c>
      <c r="I21" s="66">
        <v>-1.3599999999999999E-2</v>
      </c>
      <c r="J21" s="65">
        <v>131255</v>
      </c>
      <c r="K21" s="65">
        <v>129.66786668841721</v>
      </c>
      <c r="L21" s="65">
        <v>170.195558421882</v>
      </c>
      <c r="M21" s="66">
        <v>0</v>
      </c>
      <c r="N21" s="66">
        <v>5.8999999999999999E-3</v>
      </c>
      <c r="O21" s="66">
        <v>2.2000000000000001E-3</v>
      </c>
    </row>
    <row r="22" spans="1:15">
      <c r="A22" t="s">
        <v>775</v>
      </c>
      <c r="B22" t="s">
        <v>776</v>
      </c>
      <c r="C22" t="s">
        <v>755</v>
      </c>
      <c r="E22" t="s">
        <v>764</v>
      </c>
      <c r="F22" s="65">
        <v>5.55</v>
      </c>
      <c r="G22" t="s">
        <v>101</v>
      </c>
      <c r="H22" s="66">
        <v>0.04</v>
      </c>
      <c r="I22" s="66">
        <v>-1.21E-2</v>
      </c>
      <c r="J22" s="65">
        <v>970017.61</v>
      </c>
      <c r="K22" s="65">
        <v>134.81299188694214</v>
      </c>
      <c r="L22" s="65">
        <v>1307.70976187121</v>
      </c>
      <c r="M22" s="66">
        <v>0</v>
      </c>
      <c r="N22" s="66">
        <v>4.5499999999999999E-2</v>
      </c>
      <c r="O22" s="66">
        <v>1.7000000000000001E-2</v>
      </c>
    </row>
    <row r="23" spans="1:15">
      <c r="A23" t="s">
        <v>777</v>
      </c>
      <c r="B23" t="s">
        <v>778</v>
      </c>
      <c r="C23" t="s">
        <v>755</v>
      </c>
      <c r="E23" t="s">
        <v>764</v>
      </c>
      <c r="F23" s="65">
        <v>6.38</v>
      </c>
      <c r="G23" t="s">
        <v>101</v>
      </c>
      <c r="H23" s="66">
        <v>0.04</v>
      </c>
      <c r="I23" s="66">
        <v>-1.0500000000000001E-2</v>
      </c>
      <c r="J23" s="65">
        <v>1347294.69</v>
      </c>
      <c r="K23" s="65">
        <v>139.98781920436278</v>
      </c>
      <c r="L23" s="65">
        <v>1886.0484547871799</v>
      </c>
      <c r="M23" s="66">
        <v>0</v>
      </c>
      <c r="N23" s="66">
        <v>6.5600000000000006E-2</v>
      </c>
      <c r="O23" s="66">
        <v>2.4500000000000001E-2</v>
      </c>
    </row>
    <row r="24" spans="1:15">
      <c r="A24" t="s">
        <v>779</v>
      </c>
      <c r="B24" t="s">
        <v>780</v>
      </c>
      <c r="C24" t="s">
        <v>755</v>
      </c>
      <c r="E24" t="s">
        <v>764</v>
      </c>
      <c r="F24" s="65">
        <v>7.19</v>
      </c>
      <c r="G24" t="s">
        <v>101</v>
      </c>
      <c r="H24" s="66">
        <v>0.04</v>
      </c>
      <c r="I24" s="66">
        <v>-8.9999999999999993E-3</v>
      </c>
      <c r="J24" s="65">
        <v>6089029.9100000001</v>
      </c>
      <c r="K24" s="65">
        <v>144.8660524445568</v>
      </c>
      <c r="L24" s="65">
        <v>8820.93726278535</v>
      </c>
      <c r="M24" s="66">
        <v>0</v>
      </c>
      <c r="N24" s="66">
        <v>0.30680000000000002</v>
      </c>
      <c r="O24" s="66">
        <v>0.1147</v>
      </c>
    </row>
    <row r="25" spans="1:15">
      <c r="A25" t="s">
        <v>781</v>
      </c>
      <c r="B25" t="s">
        <v>782</v>
      </c>
      <c r="C25" t="s">
        <v>755</v>
      </c>
      <c r="E25" t="s">
        <v>764</v>
      </c>
      <c r="G25" t="s">
        <v>101</v>
      </c>
      <c r="H25" s="66">
        <v>0</v>
      </c>
      <c r="I25" s="66">
        <v>0</v>
      </c>
      <c r="J25" s="65">
        <v>-674465.9</v>
      </c>
      <c r="K25" s="65">
        <v>74.600639000000001</v>
      </c>
      <c r="L25" s="65">
        <v>-503.155871237101</v>
      </c>
      <c r="M25" s="66">
        <v>0</v>
      </c>
      <c r="N25" s="66">
        <v>-1.7500000000000002E-2</v>
      </c>
      <c r="O25" s="66">
        <v>-6.4999999999999997E-3</v>
      </c>
    </row>
    <row r="26" spans="1:15">
      <c r="A26" t="s">
        <v>783</v>
      </c>
      <c r="B26" t="s">
        <v>784</v>
      </c>
      <c r="C26" t="s">
        <v>755</v>
      </c>
      <c r="E26" t="s">
        <v>764</v>
      </c>
      <c r="G26" t="s">
        <v>101</v>
      </c>
      <c r="H26" s="66">
        <v>0</v>
      </c>
      <c r="I26" s="66">
        <v>0</v>
      </c>
      <c r="J26" s="65">
        <v>-1708542</v>
      </c>
      <c r="K26" s="65">
        <v>67.25</v>
      </c>
      <c r="L26" s="65">
        <v>-1148.9944949999999</v>
      </c>
      <c r="M26" s="66">
        <v>0</v>
      </c>
      <c r="N26" s="66">
        <v>-0.04</v>
      </c>
      <c r="O26" s="66">
        <v>-1.49E-2</v>
      </c>
    </row>
    <row r="27" spans="1:15">
      <c r="A27" t="s">
        <v>785</v>
      </c>
      <c r="B27" t="s">
        <v>786</v>
      </c>
      <c r="C27" t="s">
        <v>755</v>
      </c>
      <c r="E27" t="s">
        <v>764</v>
      </c>
      <c r="F27" s="65">
        <v>7.97</v>
      </c>
      <c r="G27" t="s">
        <v>101</v>
      </c>
      <c r="H27" s="66">
        <v>0.04</v>
      </c>
      <c r="I27" s="66">
        <v>-7.7000000000000002E-3</v>
      </c>
      <c r="J27" s="65">
        <v>1672399.28</v>
      </c>
      <c r="K27" s="65">
        <v>146.5365511149682</v>
      </c>
      <c r="L27" s="65">
        <v>2450.6762257835599</v>
      </c>
      <c r="M27" s="66">
        <v>0</v>
      </c>
      <c r="N27" s="66">
        <v>8.5199999999999998E-2</v>
      </c>
      <c r="O27" s="66">
        <v>3.1899999999999998E-2</v>
      </c>
    </row>
    <row r="28" spans="1:15">
      <c r="A28" t="s">
        <v>787</v>
      </c>
      <c r="B28" t="s">
        <v>788</v>
      </c>
      <c r="C28" t="s">
        <v>755</v>
      </c>
      <c r="E28" t="s">
        <v>764</v>
      </c>
      <c r="G28" t="s">
        <v>101</v>
      </c>
      <c r="H28" s="66">
        <v>0.04</v>
      </c>
      <c r="I28" s="66">
        <v>0</v>
      </c>
      <c r="J28" s="65">
        <v>-632841.56000000006</v>
      </c>
      <c r="K28" s="65">
        <v>75.587496999999971</v>
      </c>
      <c r="L28" s="65">
        <v>-478.34909517975302</v>
      </c>
      <c r="M28" s="66">
        <v>0</v>
      </c>
      <c r="N28" s="66">
        <v>-1.66E-2</v>
      </c>
      <c r="O28" s="66">
        <v>-6.1999999999999998E-3</v>
      </c>
    </row>
    <row r="29" spans="1:15">
      <c r="A29" t="s">
        <v>789</v>
      </c>
      <c r="B29" t="s">
        <v>790</v>
      </c>
      <c r="C29" t="s">
        <v>755</v>
      </c>
      <c r="E29" t="s">
        <v>764</v>
      </c>
      <c r="F29" s="65">
        <v>8.74</v>
      </c>
      <c r="G29" t="s">
        <v>101</v>
      </c>
      <c r="H29" s="66">
        <v>0.04</v>
      </c>
      <c r="I29" s="66">
        <v>-6.6E-3</v>
      </c>
      <c r="J29" s="65">
        <v>2408123</v>
      </c>
      <c r="K29" s="65">
        <v>149.49194519522052</v>
      </c>
      <c r="L29" s="65">
        <v>3599.9499153934999</v>
      </c>
      <c r="M29" s="66">
        <v>0</v>
      </c>
      <c r="N29" s="66">
        <v>0.12520000000000001</v>
      </c>
      <c r="O29" s="66">
        <v>4.6800000000000001E-2</v>
      </c>
    </row>
    <row r="30" spans="1:15">
      <c r="A30" t="s">
        <v>791</v>
      </c>
      <c r="B30" t="s">
        <v>792</v>
      </c>
      <c r="C30" t="s">
        <v>755</v>
      </c>
      <c r="E30" t="s">
        <v>764</v>
      </c>
      <c r="G30" t="s">
        <v>101</v>
      </c>
      <c r="H30" s="66">
        <v>0</v>
      </c>
      <c r="I30" s="66">
        <v>0</v>
      </c>
      <c r="J30" s="65">
        <v>-1219170</v>
      </c>
      <c r="K30" s="65">
        <v>90.546528803546678</v>
      </c>
      <c r="L30" s="65">
        <v>-1103.9161152142001</v>
      </c>
      <c r="M30" s="66">
        <v>0</v>
      </c>
      <c r="N30" s="66">
        <v>-3.8399999999999997E-2</v>
      </c>
      <c r="O30" s="66">
        <v>-1.44E-2</v>
      </c>
    </row>
    <row r="31" spans="1:15">
      <c r="A31" s="67" t="s">
        <v>793</v>
      </c>
      <c r="F31" s="69">
        <v>0</v>
      </c>
      <c r="I31" s="68">
        <v>0</v>
      </c>
      <c r="J31" s="69">
        <v>0</v>
      </c>
      <c r="L31" s="69">
        <v>0</v>
      </c>
      <c r="N31" s="68">
        <v>0</v>
      </c>
      <c r="O31" s="68">
        <v>0</v>
      </c>
    </row>
    <row r="32" spans="1:15">
      <c r="A32" t="s">
        <v>226</v>
      </c>
      <c r="B32" t="s">
        <v>226</v>
      </c>
      <c r="C32" t="s">
        <v>226</v>
      </c>
      <c r="F32" s="65">
        <v>0</v>
      </c>
      <c r="G32" t="s">
        <v>226</v>
      </c>
      <c r="H32" s="66">
        <v>0</v>
      </c>
      <c r="I32" s="66">
        <v>0</v>
      </c>
      <c r="J32" s="65">
        <v>0</v>
      </c>
      <c r="K32" s="65">
        <v>0</v>
      </c>
      <c r="L32" s="65">
        <v>0</v>
      </c>
      <c r="M32" s="66">
        <v>0</v>
      </c>
      <c r="N32" s="66">
        <v>0</v>
      </c>
      <c r="O32" s="66">
        <v>0</v>
      </c>
    </row>
    <row r="33" spans="1:15">
      <c r="A33" s="67" t="s">
        <v>794</v>
      </c>
      <c r="F33" s="69">
        <v>0</v>
      </c>
      <c r="I33" s="68">
        <v>0</v>
      </c>
      <c r="J33" s="69">
        <v>0</v>
      </c>
      <c r="L33" s="69">
        <v>0</v>
      </c>
      <c r="N33" s="68">
        <v>0</v>
      </c>
      <c r="O33" s="68">
        <v>0</v>
      </c>
    </row>
    <row r="34" spans="1:15">
      <c r="A34" t="s">
        <v>226</v>
      </c>
      <c r="B34" t="s">
        <v>226</v>
      </c>
      <c r="C34" t="s">
        <v>226</v>
      </c>
      <c r="F34" s="65">
        <v>0</v>
      </c>
      <c r="G34" t="s">
        <v>226</v>
      </c>
      <c r="H34" s="66">
        <v>0</v>
      </c>
      <c r="I34" s="66">
        <v>0</v>
      </c>
      <c r="J34" s="65">
        <v>0</v>
      </c>
      <c r="K34" s="65">
        <v>0</v>
      </c>
      <c r="L34" s="65">
        <v>0</v>
      </c>
      <c r="M34" s="66">
        <v>0</v>
      </c>
      <c r="N34" s="66">
        <v>0</v>
      </c>
      <c r="O34" s="66">
        <v>0</v>
      </c>
    </row>
    <row r="35" spans="1:15">
      <c r="A35" s="67" t="s">
        <v>795</v>
      </c>
      <c r="F35" s="69">
        <v>0</v>
      </c>
      <c r="I35" s="68">
        <v>0</v>
      </c>
      <c r="J35" s="69">
        <v>0</v>
      </c>
      <c r="L35" s="69">
        <v>0</v>
      </c>
      <c r="N35" s="68">
        <v>0</v>
      </c>
      <c r="O35" s="68">
        <v>0</v>
      </c>
    </row>
    <row r="36" spans="1:15">
      <c r="A36" t="s">
        <v>226</v>
      </c>
      <c r="B36" t="s">
        <v>226</v>
      </c>
      <c r="C36" t="s">
        <v>226</v>
      </c>
      <c r="F36" s="65">
        <v>0</v>
      </c>
      <c r="G36" t="s">
        <v>226</v>
      </c>
      <c r="H36" s="66">
        <v>0</v>
      </c>
      <c r="I36" s="66">
        <v>0</v>
      </c>
      <c r="J36" s="65">
        <v>0</v>
      </c>
      <c r="K36" s="65">
        <v>0</v>
      </c>
      <c r="L36" s="65">
        <v>0</v>
      </c>
      <c r="M36" s="66">
        <v>0</v>
      </c>
      <c r="N36" s="66">
        <v>0</v>
      </c>
      <c r="O36" s="66">
        <v>0</v>
      </c>
    </row>
    <row r="37" spans="1:15">
      <c r="A37" s="67" t="s">
        <v>378</v>
      </c>
      <c r="F37" s="69">
        <v>0</v>
      </c>
      <c r="I37" s="68">
        <v>0</v>
      </c>
      <c r="J37" s="69">
        <v>0</v>
      </c>
      <c r="L37" s="69">
        <v>0</v>
      </c>
      <c r="N37" s="68">
        <v>0</v>
      </c>
      <c r="O37" s="68">
        <v>0</v>
      </c>
    </row>
    <row r="38" spans="1:15">
      <c r="A38" t="s">
        <v>226</v>
      </c>
      <c r="B38" t="s">
        <v>226</v>
      </c>
      <c r="C38" t="s">
        <v>226</v>
      </c>
      <c r="F38" s="65">
        <v>0</v>
      </c>
      <c r="G38" t="s">
        <v>226</v>
      </c>
      <c r="H38" s="66">
        <v>0</v>
      </c>
      <c r="I38" s="66">
        <v>0</v>
      </c>
      <c r="J38" s="65">
        <v>0</v>
      </c>
      <c r="K38" s="65">
        <v>0</v>
      </c>
      <c r="L38" s="65">
        <v>0</v>
      </c>
      <c r="M38" s="66">
        <v>0</v>
      </c>
      <c r="N38" s="66">
        <v>0</v>
      </c>
      <c r="O38" s="66">
        <v>0</v>
      </c>
    </row>
    <row r="39" spans="1:15">
      <c r="A39" s="67" t="s">
        <v>231</v>
      </c>
      <c r="F39" s="69">
        <v>0</v>
      </c>
      <c r="I39" s="68">
        <v>0</v>
      </c>
      <c r="J39" s="69">
        <v>0</v>
      </c>
      <c r="L39" s="69">
        <v>0</v>
      </c>
      <c r="N39" s="68">
        <v>0</v>
      </c>
      <c r="O39" s="68">
        <v>0</v>
      </c>
    </row>
    <row r="40" spans="1:15">
      <c r="A40" s="67" t="s">
        <v>237</v>
      </c>
      <c r="F40" s="69">
        <v>0</v>
      </c>
      <c r="I40" s="68">
        <v>0</v>
      </c>
      <c r="J40" s="69">
        <v>0</v>
      </c>
      <c r="L40" s="69">
        <v>0</v>
      </c>
      <c r="N40" s="68">
        <v>0</v>
      </c>
      <c r="O40" s="68">
        <v>0</v>
      </c>
    </row>
    <row r="41" spans="1:15">
      <c r="A41" t="s">
        <v>226</v>
      </c>
      <c r="B41" t="s">
        <v>226</v>
      </c>
      <c r="C41" t="s">
        <v>226</v>
      </c>
      <c r="F41" s="65">
        <v>0</v>
      </c>
      <c r="G41" t="s">
        <v>226</v>
      </c>
      <c r="H41" s="66">
        <v>0</v>
      </c>
      <c r="I41" s="66">
        <v>0</v>
      </c>
      <c r="J41" s="65">
        <v>0</v>
      </c>
      <c r="K41" s="65">
        <v>0</v>
      </c>
      <c r="L41" s="65">
        <v>0</v>
      </c>
      <c r="M41" s="66">
        <v>0</v>
      </c>
      <c r="N41" s="66">
        <v>0</v>
      </c>
      <c r="O41" s="66">
        <v>0</v>
      </c>
    </row>
    <row r="42" spans="1:15">
      <c r="A42" s="67" t="s">
        <v>796</v>
      </c>
      <c r="F42" s="69">
        <v>0</v>
      </c>
      <c r="I42" s="68">
        <v>0</v>
      </c>
      <c r="J42" s="69">
        <v>0</v>
      </c>
      <c r="L42" s="69">
        <v>0</v>
      </c>
      <c r="N42" s="68">
        <v>0</v>
      </c>
      <c r="O42" s="68">
        <v>0</v>
      </c>
    </row>
    <row r="43" spans="1:15">
      <c r="A43" t="s">
        <v>226</v>
      </c>
      <c r="B43" t="s">
        <v>226</v>
      </c>
      <c r="C43" t="s">
        <v>226</v>
      </c>
      <c r="F43" s="65">
        <v>0</v>
      </c>
      <c r="G43" t="s">
        <v>226</v>
      </c>
      <c r="H43" s="66">
        <v>0</v>
      </c>
      <c r="I43" s="66">
        <v>0</v>
      </c>
      <c r="J43" s="65">
        <v>0</v>
      </c>
      <c r="K43" s="65">
        <v>0</v>
      </c>
      <c r="L43" s="65">
        <v>0</v>
      </c>
      <c r="M43" s="66">
        <v>0</v>
      </c>
      <c r="N43" s="66">
        <v>0</v>
      </c>
      <c r="O43" s="66">
        <v>0</v>
      </c>
    </row>
    <row r="44" spans="1:15">
      <c r="A44" s="86" t="s">
        <v>239</v>
      </c>
    </row>
    <row r="45" spans="1:15">
      <c r="A45" s="86" t="s">
        <v>240</v>
      </c>
    </row>
    <row r="46" spans="1:15">
      <c r="A46" s="86" t="s">
        <v>241</v>
      </c>
    </row>
    <row r="47" spans="1:15" hidden="1"/>
    <row r="48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64" ht="26.25" customHeight="1">
      <c r="A6" s="100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3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202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797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226</v>
      </c>
      <c r="B13" t="s">
        <v>226</v>
      </c>
      <c r="C13" s="14"/>
      <c r="D13" s="14"/>
      <c r="E13" t="s">
        <v>226</v>
      </c>
      <c r="F13" t="s">
        <v>226</v>
      </c>
      <c r="I13" s="65">
        <v>0</v>
      </c>
      <c r="J13" t="s">
        <v>226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798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226</v>
      </c>
      <c r="B15" t="s">
        <v>226</v>
      </c>
      <c r="C15" s="14"/>
      <c r="D15" s="14"/>
      <c r="E15" t="s">
        <v>226</v>
      </c>
      <c r="F15" t="s">
        <v>226</v>
      </c>
      <c r="I15" s="65">
        <v>0</v>
      </c>
      <c r="J15" t="s">
        <v>226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244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226</v>
      </c>
      <c r="B17" t="s">
        <v>226</v>
      </c>
      <c r="C17" s="14"/>
      <c r="D17" s="14"/>
      <c r="E17" t="s">
        <v>226</v>
      </c>
      <c r="F17" t="s">
        <v>226</v>
      </c>
      <c r="I17" s="65">
        <v>0</v>
      </c>
      <c r="J17" t="s">
        <v>226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378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I19" s="65">
        <v>0</v>
      </c>
      <c r="J19" t="s">
        <v>226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231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799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226</v>
      </c>
      <c r="B22" t="s">
        <v>226</v>
      </c>
      <c r="C22" s="14"/>
      <c r="D22" s="14"/>
      <c r="E22" t="s">
        <v>226</v>
      </c>
      <c r="F22" t="s">
        <v>226</v>
      </c>
      <c r="I22" s="65">
        <v>0</v>
      </c>
      <c r="J22" t="s">
        <v>226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800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I24" s="65">
        <v>0</v>
      </c>
      <c r="J24" t="s">
        <v>226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6" t="s">
        <v>233</v>
      </c>
      <c r="C25" s="14"/>
      <c r="D25" s="14"/>
      <c r="E25" s="14"/>
    </row>
    <row r="26" spans="1:18">
      <c r="A26" s="86" t="s">
        <v>239</v>
      </c>
      <c r="C26" s="14"/>
      <c r="D26" s="14"/>
      <c r="E26" s="14"/>
    </row>
    <row r="27" spans="1:18">
      <c r="A27" s="86" t="s">
        <v>240</v>
      </c>
      <c r="C27" s="14"/>
      <c r="D27" s="14"/>
      <c r="E27" s="14"/>
    </row>
    <row r="28" spans="1:18">
      <c r="A28" s="86" t="s">
        <v>241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80" ht="26.25" customHeight="1">
      <c r="A6" s="100" t="s">
        <v>88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3" t="s">
        <v>54</v>
      </c>
      <c r="M7" s="103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4.13</v>
      </c>
      <c r="J10" s="7"/>
      <c r="K10" s="7"/>
      <c r="L10" s="64">
        <v>4.36E-2</v>
      </c>
      <c r="M10" s="63">
        <v>456991.97</v>
      </c>
      <c r="N10" s="7"/>
      <c r="O10" s="63">
        <v>482.32387845</v>
      </c>
      <c r="P10" s="7"/>
      <c r="Q10" s="64">
        <v>1</v>
      </c>
      <c r="R10" s="64">
        <v>6.3E-3</v>
      </c>
      <c r="S10" s="30"/>
      <c r="BY10" s="14"/>
      <c r="CB10" s="14"/>
    </row>
    <row r="11" spans="1:80">
      <c r="A11" s="67" t="s">
        <v>202</v>
      </c>
      <c r="B11" s="14"/>
      <c r="C11" s="14"/>
      <c r="D11" s="14"/>
      <c r="I11" s="69">
        <v>4.13</v>
      </c>
      <c r="L11" s="68">
        <v>4.36E-2</v>
      </c>
      <c r="M11" s="69">
        <v>456991.97</v>
      </c>
      <c r="O11" s="69">
        <v>482.32387845</v>
      </c>
      <c r="Q11" s="68">
        <v>1</v>
      </c>
      <c r="R11" s="68">
        <v>6.3E-3</v>
      </c>
    </row>
    <row r="12" spans="1:80">
      <c r="A12" s="67" t="s">
        <v>797</v>
      </c>
      <c r="B12" s="14"/>
      <c r="C12" s="14"/>
      <c r="D12" s="14"/>
      <c r="I12" s="69">
        <v>5.56</v>
      </c>
      <c r="L12" s="68">
        <v>5.8999999999999999E-3</v>
      </c>
      <c r="M12" s="69">
        <v>153000</v>
      </c>
      <c r="O12" s="69">
        <v>166.52520000000001</v>
      </c>
      <c r="Q12" s="68">
        <v>0.3453</v>
      </c>
      <c r="R12" s="68">
        <v>2.2000000000000001E-3</v>
      </c>
    </row>
    <row r="13" spans="1:80">
      <c r="A13" t="s">
        <v>801</v>
      </c>
      <c r="B13" t="s">
        <v>802</v>
      </c>
      <c r="C13" t="s">
        <v>122</v>
      </c>
      <c r="D13" t="s">
        <v>803</v>
      </c>
      <c r="E13" t="s">
        <v>323</v>
      </c>
      <c r="F13" t="s">
        <v>355</v>
      </c>
      <c r="G13" t="s">
        <v>149</v>
      </c>
      <c r="H13" t="s">
        <v>804</v>
      </c>
      <c r="I13" s="65">
        <v>5.56</v>
      </c>
      <c r="J13" t="s">
        <v>101</v>
      </c>
      <c r="K13" s="66">
        <v>1.7999999999999999E-2</v>
      </c>
      <c r="L13" s="66">
        <v>5.8999999999999999E-3</v>
      </c>
      <c r="M13" s="65">
        <v>153000</v>
      </c>
      <c r="N13" s="65">
        <v>108.84</v>
      </c>
      <c r="O13" s="65">
        <v>166.52520000000001</v>
      </c>
      <c r="P13" s="66">
        <v>1E-4</v>
      </c>
      <c r="Q13" s="66">
        <v>0.3453</v>
      </c>
      <c r="R13" s="66">
        <v>2.2000000000000001E-3</v>
      </c>
    </row>
    <row r="14" spans="1:80">
      <c r="A14" s="67" t="s">
        <v>798</v>
      </c>
      <c r="B14" s="14"/>
      <c r="C14" s="14"/>
      <c r="D14" s="14"/>
      <c r="I14" s="69">
        <v>3.37</v>
      </c>
      <c r="L14" s="68">
        <v>6.3500000000000001E-2</v>
      </c>
      <c r="M14" s="69">
        <v>303991.96999999997</v>
      </c>
      <c r="O14" s="69">
        <v>315.79867845000001</v>
      </c>
      <c r="Q14" s="68">
        <v>0.65469999999999995</v>
      </c>
      <c r="R14" s="68">
        <v>4.1000000000000003E-3</v>
      </c>
    </row>
    <row r="15" spans="1:80">
      <c r="A15" t="s">
        <v>805</v>
      </c>
      <c r="B15" t="s">
        <v>806</v>
      </c>
      <c r="C15" t="s">
        <v>122</v>
      </c>
      <c r="D15" t="s">
        <v>807</v>
      </c>
      <c r="E15" t="s">
        <v>523</v>
      </c>
      <c r="F15" t="s">
        <v>279</v>
      </c>
      <c r="G15" t="s">
        <v>212</v>
      </c>
      <c r="H15" t="s">
        <v>808</v>
      </c>
      <c r="I15" s="65">
        <v>1.41</v>
      </c>
      <c r="J15" t="s">
        <v>101</v>
      </c>
      <c r="K15" s="66">
        <v>2.1899999999999999E-2</v>
      </c>
      <c r="L15" s="66">
        <v>0.16880000000000001</v>
      </c>
      <c r="M15" s="65">
        <v>70561.2</v>
      </c>
      <c r="N15" s="65">
        <v>101.83</v>
      </c>
      <c r="O15" s="65">
        <v>71.852469959999993</v>
      </c>
      <c r="P15" s="66">
        <v>1E-4</v>
      </c>
      <c r="Q15" s="66">
        <v>0.14899999999999999</v>
      </c>
      <c r="R15" s="66">
        <v>8.9999999999999998E-4</v>
      </c>
    </row>
    <row r="16" spans="1:80">
      <c r="A16" t="s">
        <v>809</v>
      </c>
      <c r="B16" t="s">
        <v>810</v>
      </c>
      <c r="C16" t="s">
        <v>122</v>
      </c>
      <c r="D16" t="s">
        <v>811</v>
      </c>
      <c r="E16" t="s">
        <v>354</v>
      </c>
      <c r="F16" t="s">
        <v>337</v>
      </c>
      <c r="G16" t="s">
        <v>149</v>
      </c>
      <c r="H16" t="s">
        <v>812</v>
      </c>
      <c r="I16" s="65">
        <v>4.21</v>
      </c>
      <c r="J16" t="s">
        <v>101</v>
      </c>
      <c r="K16" s="66">
        <v>4.4699999999999997E-2</v>
      </c>
      <c r="L16" s="66">
        <v>3.6200000000000003E-2</v>
      </c>
      <c r="M16" s="65">
        <v>148430.76999999999</v>
      </c>
      <c r="N16" s="65">
        <v>103.7</v>
      </c>
      <c r="O16" s="65">
        <v>153.92270848999999</v>
      </c>
      <c r="P16" s="66">
        <v>2.0000000000000001E-4</v>
      </c>
      <c r="Q16" s="66">
        <v>0.31909999999999999</v>
      </c>
      <c r="R16" s="66">
        <v>2E-3</v>
      </c>
    </row>
    <row r="17" spans="1:18">
      <c r="A17" t="s">
        <v>813</v>
      </c>
      <c r="B17" t="s">
        <v>814</v>
      </c>
      <c r="C17" t="s">
        <v>122</v>
      </c>
      <c r="D17" t="s">
        <v>815</v>
      </c>
      <c r="E17" t="s">
        <v>432</v>
      </c>
      <c r="F17" t="s">
        <v>355</v>
      </c>
      <c r="G17" t="s">
        <v>149</v>
      </c>
      <c r="H17" t="s">
        <v>816</v>
      </c>
      <c r="I17" s="65">
        <v>3.5</v>
      </c>
      <c r="J17" t="s">
        <v>101</v>
      </c>
      <c r="K17" s="66">
        <v>4.2999999999999997E-2</v>
      </c>
      <c r="L17" s="66">
        <v>2.64E-2</v>
      </c>
      <c r="M17" s="65">
        <v>85000</v>
      </c>
      <c r="N17" s="65">
        <v>105.91</v>
      </c>
      <c r="O17" s="65">
        <v>90.023499999999999</v>
      </c>
      <c r="P17" s="66">
        <v>4.0000000000000002E-4</v>
      </c>
      <c r="Q17" s="66">
        <v>0.18659999999999999</v>
      </c>
      <c r="R17" s="66">
        <v>1.1999999999999999E-3</v>
      </c>
    </row>
    <row r="18" spans="1:18">
      <c r="A18" s="67" t="s">
        <v>244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I19" s="65">
        <v>0</v>
      </c>
      <c r="J19" t="s">
        <v>226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378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226</v>
      </c>
      <c r="B21" t="s">
        <v>226</v>
      </c>
      <c r="C21" s="14"/>
      <c r="D21" s="14"/>
      <c r="E21" t="s">
        <v>226</v>
      </c>
      <c r="F21" t="s">
        <v>226</v>
      </c>
      <c r="I21" s="65">
        <v>0</v>
      </c>
      <c r="J21" t="s">
        <v>226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231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245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I24" s="65">
        <v>0</v>
      </c>
      <c r="J24" t="s">
        <v>226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246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226</v>
      </c>
      <c r="B26" t="s">
        <v>226</v>
      </c>
      <c r="C26" s="14"/>
      <c r="D26" s="14"/>
      <c r="E26" t="s">
        <v>226</v>
      </c>
      <c r="F26" t="s">
        <v>226</v>
      </c>
      <c r="I26" s="65">
        <v>0</v>
      </c>
      <c r="J26" t="s">
        <v>226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86" t="s">
        <v>233</v>
      </c>
      <c r="B27" s="14"/>
      <c r="C27" s="14"/>
      <c r="D27" s="14"/>
    </row>
    <row r="28" spans="1:18">
      <c r="A28" s="86" t="s">
        <v>239</v>
      </c>
      <c r="B28" s="14"/>
      <c r="C28" s="14"/>
      <c r="D28" s="14"/>
    </row>
    <row r="29" spans="1:18">
      <c r="A29" s="86" t="s">
        <v>240</v>
      </c>
      <c r="B29" s="14"/>
      <c r="C29" s="14"/>
      <c r="D29" s="14"/>
    </row>
    <row r="30" spans="1:18">
      <c r="A30" s="86" t="s">
        <v>241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97" ht="26.25" customHeight="1">
      <c r="A6" s="100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29971.72</v>
      </c>
      <c r="H10" s="7"/>
      <c r="I10" s="63">
        <v>4237.2190411769679</v>
      </c>
      <c r="J10" s="7"/>
      <c r="K10" s="64">
        <v>1</v>
      </c>
      <c r="L10" s="64">
        <v>5.5100000000000003E-2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202</v>
      </c>
      <c r="B11" s="14"/>
      <c r="C11" s="14"/>
      <c r="D11" s="14"/>
      <c r="G11" s="69">
        <v>5827.89</v>
      </c>
      <c r="I11" s="69">
        <v>4160.5527571963303</v>
      </c>
      <c r="K11" s="68">
        <v>0.9819</v>
      </c>
      <c r="L11" s="68">
        <v>5.4100000000000002E-2</v>
      </c>
    </row>
    <row r="12" spans="1:97">
      <c r="A12" t="s">
        <v>817</v>
      </c>
      <c r="B12" t="s">
        <v>537</v>
      </c>
      <c r="C12" t="s">
        <v>122</v>
      </c>
      <c r="D12" t="s">
        <v>538</v>
      </c>
      <c r="E12" t="s">
        <v>539</v>
      </c>
      <c r="F12" t="s">
        <v>101</v>
      </c>
      <c r="G12" s="65">
        <v>341</v>
      </c>
      <c r="H12" s="65">
        <v>389.86354799999998</v>
      </c>
      <c r="I12" s="65">
        <v>1.3294346986800001</v>
      </c>
      <c r="J12" s="66">
        <v>2E-3</v>
      </c>
      <c r="K12" s="66">
        <v>2.9999999999999997E-4</v>
      </c>
      <c r="L12" s="66">
        <v>0</v>
      </c>
    </row>
    <row r="13" spans="1:97">
      <c r="A13" t="s">
        <v>818</v>
      </c>
      <c r="B13" t="s">
        <v>819</v>
      </c>
      <c r="C13" t="s">
        <v>122</v>
      </c>
      <c r="D13" t="s">
        <v>820</v>
      </c>
      <c r="E13" t="s">
        <v>484</v>
      </c>
      <c r="F13" t="s">
        <v>101</v>
      </c>
      <c r="G13" s="65">
        <v>3</v>
      </c>
      <c r="H13" s="65">
        <v>38338500</v>
      </c>
      <c r="I13" s="65">
        <v>1150.155</v>
      </c>
      <c r="J13" s="66">
        <v>2.8448275862068967E-3</v>
      </c>
      <c r="K13" s="66">
        <v>0.27139999999999997</v>
      </c>
      <c r="L13" s="66">
        <v>1.4999999999999999E-2</v>
      </c>
    </row>
    <row r="14" spans="1:97">
      <c r="A14" t="s">
        <v>821</v>
      </c>
      <c r="B14" t="s">
        <v>822</v>
      </c>
      <c r="C14" t="s">
        <v>122</v>
      </c>
      <c r="D14" t="s">
        <v>823</v>
      </c>
      <c r="E14" t="s">
        <v>250</v>
      </c>
      <c r="F14" t="s">
        <v>105</v>
      </c>
      <c r="G14" s="65">
        <v>5483.89</v>
      </c>
      <c r="H14" s="65">
        <v>16831.612100000002</v>
      </c>
      <c r="I14" s="65">
        <v>3009.0683224976501</v>
      </c>
      <c r="J14" s="66">
        <v>9.7879738236687232E-4</v>
      </c>
      <c r="K14" s="66">
        <v>0.71020000000000005</v>
      </c>
      <c r="L14" s="66">
        <v>3.9100000000000003E-2</v>
      </c>
    </row>
    <row r="15" spans="1:97">
      <c r="A15" s="67" t="s">
        <v>231</v>
      </c>
      <c r="B15" s="14"/>
      <c r="C15" s="14"/>
      <c r="D15" s="14"/>
      <c r="G15" s="69">
        <v>24143.83</v>
      </c>
      <c r="I15" s="69">
        <v>76.666283980637999</v>
      </c>
      <c r="K15" s="68">
        <v>1.8100000000000002E-2</v>
      </c>
      <c r="L15" s="68">
        <v>1E-3</v>
      </c>
    </row>
    <row r="16" spans="1:97">
      <c r="A16" s="67" t="s">
        <v>245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226</v>
      </c>
      <c r="B17" t="s">
        <v>226</v>
      </c>
      <c r="C17" s="14"/>
      <c r="D17" s="14"/>
      <c r="E17" t="s">
        <v>226</v>
      </c>
      <c r="F17" t="s">
        <v>226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246</v>
      </c>
      <c r="B18" s="14"/>
      <c r="C18" s="14"/>
      <c r="D18" s="14"/>
      <c r="G18" s="69">
        <v>24143.83</v>
      </c>
      <c r="I18" s="69">
        <v>76.666283980637999</v>
      </c>
      <c r="K18" s="68">
        <v>1.8100000000000002E-2</v>
      </c>
      <c r="L18" s="68">
        <v>1E-3</v>
      </c>
    </row>
    <row r="19" spans="1:12">
      <c r="A19" t="s">
        <v>824</v>
      </c>
      <c r="B19" t="s">
        <v>825</v>
      </c>
      <c r="C19" t="s">
        <v>122</v>
      </c>
      <c r="D19" t="s">
        <v>820</v>
      </c>
      <c r="E19" t="s">
        <v>593</v>
      </c>
      <c r="F19" t="s">
        <v>109</v>
      </c>
      <c r="G19" s="65">
        <v>24143.83</v>
      </c>
      <c r="H19" s="65">
        <v>81.95</v>
      </c>
      <c r="I19" s="65">
        <v>76.666283980637999</v>
      </c>
      <c r="J19" s="66">
        <v>1.8E-3</v>
      </c>
      <c r="K19" s="66">
        <v>1.8100000000000002E-2</v>
      </c>
      <c r="L19" s="66">
        <v>1E-3</v>
      </c>
    </row>
    <row r="20" spans="1:12">
      <c r="A20" s="86" t="s">
        <v>233</v>
      </c>
      <c r="B20" s="14"/>
      <c r="C20" s="14"/>
      <c r="D20" s="14"/>
    </row>
    <row r="21" spans="1:12">
      <c r="A21" s="86" t="s">
        <v>239</v>
      </c>
      <c r="B21" s="14"/>
      <c r="C21" s="14"/>
      <c r="D21" s="14"/>
    </row>
    <row r="22" spans="1:12">
      <c r="A22" s="86" t="s">
        <v>240</v>
      </c>
      <c r="B22" s="14"/>
      <c r="C22" s="14"/>
      <c r="D22" s="14"/>
    </row>
    <row r="23" spans="1:12">
      <c r="A23" s="86" t="s">
        <v>241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8" style="16" hidden="1" customWidth="1"/>
    <col min="16" max="16" width="8.7109375" style="16" hidden="1" customWidth="1"/>
    <col min="17" max="17" width="10" style="16" hidden="1" customWidth="1"/>
    <col min="18" max="18" width="9.5703125" style="14" hidden="1" customWidth="1"/>
    <col min="19" max="19" width="6.140625" style="14" hidden="1" customWidth="1"/>
    <col min="20" max="21" width="5.7109375" style="14" hidden="1" customWidth="1"/>
    <col min="22" max="22" width="6.85546875" style="14" hidden="1" customWidth="1"/>
    <col min="23" max="23" width="6.42578125" style="14" hidden="1" customWidth="1"/>
    <col min="24" max="24" width="6.7109375" style="14" hidden="1" customWidth="1"/>
    <col min="25" max="25" width="7.28515625" style="14" hidden="1" customWidth="1"/>
    <col min="26" max="37" width="5.7109375" style="14" hidden="1" customWidth="1"/>
    <col min="38" max="38" width="9.140625" style="14" hidden="1" customWidth="1"/>
    <col min="39" max="51" width="0" style="14" hidden="1" customWidth="1"/>
    <col min="52" max="16384" width="9.140625" style="14" hidden="1"/>
  </cols>
  <sheetData>
    <row r="1" spans="1:50">
      <c r="A1" s="2" t="s">
        <v>0</v>
      </c>
      <c r="B1" t="s">
        <v>196</v>
      </c>
    </row>
    <row r="2" spans="1:50">
      <c r="A2" s="2" t="s">
        <v>1</v>
      </c>
      <c r="B2" t="s">
        <v>197</v>
      </c>
    </row>
    <row r="3" spans="1:50">
      <c r="A3" s="2" t="s">
        <v>2</v>
      </c>
      <c r="B3" t="s">
        <v>198</v>
      </c>
    </row>
    <row r="4" spans="1:50">
      <c r="A4" s="2" t="s">
        <v>3</v>
      </c>
      <c r="B4" t="s">
        <v>199</v>
      </c>
    </row>
    <row r="5" spans="1:50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0" ht="26.25" customHeight="1">
      <c r="A6" s="100" t="s">
        <v>138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0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AX7" s="14"/>
    </row>
    <row r="8" spans="1:50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AX8" s="14"/>
    </row>
    <row r="9" spans="1:50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AX9" s="14"/>
    </row>
    <row r="10" spans="1:50" s="20" customFormat="1" ht="18" customHeight="1">
      <c r="A10" s="21" t="s">
        <v>139</v>
      </c>
      <c r="B10" s="7"/>
      <c r="C10" s="7"/>
      <c r="D10" s="7"/>
      <c r="E10" s="63">
        <v>3419723.24</v>
      </c>
      <c r="F10" s="7"/>
      <c r="G10" s="63">
        <v>7343.0687690027271</v>
      </c>
      <c r="H10" s="7"/>
      <c r="I10" s="64">
        <v>1</v>
      </c>
      <c r="J10" s="64">
        <v>9.5500000000000002E-2</v>
      </c>
      <c r="K10" s="16"/>
      <c r="L10" s="16"/>
      <c r="M10" s="16"/>
      <c r="N10" s="16"/>
      <c r="O10" s="16"/>
      <c r="P10" s="16"/>
      <c r="AX10" s="14"/>
    </row>
    <row r="11" spans="1:50">
      <c r="A11" s="67" t="s">
        <v>202</v>
      </c>
      <c r="B11" s="14"/>
      <c r="E11" s="69">
        <v>2489420.13</v>
      </c>
      <c r="G11" s="69">
        <v>3547.957468374093</v>
      </c>
      <c r="I11" s="68">
        <v>0.48320000000000002</v>
      </c>
      <c r="J11" s="68">
        <v>4.6100000000000002E-2</v>
      </c>
    </row>
    <row r="12" spans="1:50">
      <c r="A12" s="67" t="s">
        <v>826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0">
      <c r="A13" t="s">
        <v>226</v>
      </c>
      <c r="B13" t="s">
        <v>226</v>
      </c>
      <c r="C13" t="s">
        <v>226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0">
      <c r="A14" s="67" t="s">
        <v>827</v>
      </c>
      <c r="B14" s="14"/>
      <c r="E14" s="69">
        <v>600229.9</v>
      </c>
      <c r="G14" s="69">
        <v>908.11240386613997</v>
      </c>
      <c r="I14" s="68">
        <v>0.1237</v>
      </c>
      <c r="J14" s="68">
        <v>1.18E-2</v>
      </c>
    </row>
    <row r="15" spans="1:50">
      <c r="A15" t="s">
        <v>828</v>
      </c>
      <c r="B15">
        <v>74176</v>
      </c>
      <c r="C15" t="s">
        <v>101</v>
      </c>
      <c r="D15" t="s">
        <v>829</v>
      </c>
      <c r="E15" s="65">
        <v>250312.4</v>
      </c>
      <c r="F15" s="65">
        <v>148.63636</v>
      </c>
      <c r="G15" s="65">
        <v>372.05523998863998</v>
      </c>
      <c r="H15" s="66">
        <v>3.1199969753026042E-4</v>
      </c>
      <c r="I15" s="66">
        <v>5.0700000000000002E-2</v>
      </c>
      <c r="J15" s="66">
        <v>4.7999999999999996E-3</v>
      </c>
    </row>
    <row r="16" spans="1:50">
      <c r="A16" t="s">
        <v>830</v>
      </c>
      <c r="B16">
        <v>74177</v>
      </c>
      <c r="C16" t="s">
        <v>101</v>
      </c>
      <c r="D16" t="s">
        <v>387</v>
      </c>
      <c r="E16" s="65">
        <v>349917.5</v>
      </c>
      <c r="F16" s="65">
        <v>153.1953</v>
      </c>
      <c r="G16" s="65">
        <v>536.05716387749999</v>
      </c>
      <c r="H16" s="66">
        <v>1.1952493134235584E-3</v>
      </c>
      <c r="I16" s="66">
        <v>7.2999999999999995E-2</v>
      </c>
      <c r="J16" s="66">
        <v>7.0000000000000001E-3</v>
      </c>
    </row>
    <row r="17" spans="1:10">
      <c r="A17" s="67" t="s">
        <v>831</v>
      </c>
      <c r="B17" s="14"/>
      <c r="E17" s="69">
        <v>729963.95</v>
      </c>
      <c r="G17" s="69">
        <v>709.35771735941501</v>
      </c>
      <c r="I17" s="68">
        <v>9.6600000000000005E-2</v>
      </c>
      <c r="J17" s="68">
        <v>9.1999999999999998E-3</v>
      </c>
    </row>
    <row r="18" spans="1:10">
      <c r="A18" t="s">
        <v>832</v>
      </c>
      <c r="B18">
        <v>74186</v>
      </c>
      <c r="C18" t="s">
        <v>101</v>
      </c>
      <c r="D18" t="s">
        <v>833</v>
      </c>
      <c r="E18" s="65">
        <v>729963.95</v>
      </c>
      <c r="F18" s="65">
        <v>97.177088999999938</v>
      </c>
      <c r="G18" s="65">
        <v>709.35771735941501</v>
      </c>
      <c r="H18" s="66">
        <v>1.3621582375169311E-3</v>
      </c>
      <c r="I18" s="66">
        <v>9.6600000000000005E-2</v>
      </c>
      <c r="J18" s="66">
        <v>9.1999999999999998E-3</v>
      </c>
    </row>
    <row r="19" spans="1:10">
      <c r="A19" s="67" t="s">
        <v>834</v>
      </c>
      <c r="B19" s="14"/>
      <c r="E19" s="69">
        <v>1159226.28</v>
      </c>
      <c r="G19" s="69">
        <v>1930.487347148538</v>
      </c>
      <c r="I19" s="68">
        <v>0.26290000000000002</v>
      </c>
      <c r="J19" s="68">
        <v>2.5100000000000001E-2</v>
      </c>
    </row>
    <row r="20" spans="1:10">
      <c r="A20" t="s">
        <v>835</v>
      </c>
      <c r="B20">
        <v>74173</v>
      </c>
      <c r="C20" t="s">
        <v>105</v>
      </c>
      <c r="D20" t="s">
        <v>833</v>
      </c>
      <c r="E20" s="65">
        <v>69264.63</v>
      </c>
      <c r="F20" s="65">
        <v>69.908938000000063</v>
      </c>
      <c r="G20" s="65">
        <v>157.856265210972</v>
      </c>
      <c r="H20" s="66">
        <v>1.843479118218812E-3</v>
      </c>
      <c r="I20" s="66">
        <v>2.1499999999999998E-2</v>
      </c>
      <c r="J20" s="66">
        <v>2.0999999999999999E-3</v>
      </c>
    </row>
    <row r="21" spans="1:10">
      <c r="A21" t="s">
        <v>836</v>
      </c>
      <c r="B21">
        <v>74185</v>
      </c>
      <c r="C21" t="s">
        <v>101</v>
      </c>
      <c r="D21" t="s">
        <v>837</v>
      </c>
      <c r="E21" s="65">
        <v>750680</v>
      </c>
      <c r="F21" s="65">
        <v>119.441024</v>
      </c>
      <c r="G21" s="65">
        <v>896.61987896319999</v>
      </c>
      <c r="H21" s="66">
        <v>2.155809235754402E-3</v>
      </c>
      <c r="I21" s="66">
        <v>0.1221</v>
      </c>
      <c r="J21" s="66">
        <v>1.17E-2</v>
      </c>
    </row>
    <row r="22" spans="1:10">
      <c r="A22" t="s">
        <v>838</v>
      </c>
      <c r="B22">
        <v>74202</v>
      </c>
      <c r="C22" t="s">
        <v>101</v>
      </c>
      <c r="D22" t="s">
        <v>839</v>
      </c>
      <c r="E22" s="65">
        <v>274930</v>
      </c>
      <c r="F22" s="65">
        <v>166.05313899999999</v>
      </c>
      <c r="G22" s="65">
        <v>456.5298950527</v>
      </c>
      <c r="H22" s="66">
        <v>1.6180633618381175E-3</v>
      </c>
      <c r="I22" s="66">
        <v>6.2199999999999998E-2</v>
      </c>
      <c r="J22" s="66">
        <v>5.8999999999999999E-3</v>
      </c>
    </row>
    <row r="23" spans="1:10">
      <c r="A23" t="s">
        <v>840</v>
      </c>
      <c r="B23">
        <v>74173</v>
      </c>
      <c r="C23" t="s">
        <v>105</v>
      </c>
      <c r="D23" t="s">
        <v>841</v>
      </c>
      <c r="E23" s="65">
        <v>64351.65</v>
      </c>
      <c r="F23" s="65">
        <v>199.95640799999984</v>
      </c>
      <c r="G23" s="65">
        <v>419.48130792166597</v>
      </c>
      <c r="H23" s="66">
        <v>1.843479118218812E-3</v>
      </c>
      <c r="I23" s="66">
        <v>5.7099999999999998E-2</v>
      </c>
      <c r="J23" s="66">
        <v>5.4999999999999997E-3</v>
      </c>
    </row>
    <row r="24" spans="1:10">
      <c r="A24" s="67" t="s">
        <v>231</v>
      </c>
      <c r="B24" s="14"/>
      <c r="E24" s="69">
        <v>930303.11</v>
      </c>
      <c r="G24" s="69">
        <v>3795.1113006286341</v>
      </c>
      <c r="I24" s="68">
        <v>0.51680000000000004</v>
      </c>
      <c r="J24" s="68">
        <v>4.9299999999999997E-2</v>
      </c>
    </row>
    <row r="25" spans="1:10">
      <c r="A25" s="67" t="s">
        <v>842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226</v>
      </c>
      <c r="B26" t="s">
        <v>226</v>
      </c>
      <c r="C26" t="s">
        <v>226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843</v>
      </c>
      <c r="B27" s="14"/>
      <c r="E27" s="69">
        <v>111974.23</v>
      </c>
      <c r="G27" s="69">
        <v>1002.769942533168</v>
      </c>
      <c r="I27" s="68">
        <v>0.1366</v>
      </c>
      <c r="J27" s="68">
        <v>1.2999999999999999E-2</v>
      </c>
    </row>
    <row r="28" spans="1:10">
      <c r="A28" t="s">
        <v>844</v>
      </c>
      <c r="B28">
        <v>74188</v>
      </c>
      <c r="C28" t="s">
        <v>105</v>
      </c>
      <c r="D28" t="s">
        <v>845</v>
      </c>
      <c r="E28" s="65">
        <v>10500.23</v>
      </c>
      <c r="F28" s="65">
        <v>1395.6880000000001</v>
      </c>
      <c r="G28" s="65">
        <v>477.75446726862401</v>
      </c>
      <c r="H28" s="66">
        <v>2.8578078804285863E-4</v>
      </c>
      <c r="I28" s="66">
        <v>6.5100000000000005E-2</v>
      </c>
      <c r="J28" s="66">
        <v>6.1999999999999998E-3</v>
      </c>
    </row>
    <row r="29" spans="1:10">
      <c r="A29" t="s">
        <v>846</v>
      </c>
      <c r="B29">
        <v>74189</v>
      </c>
      <c r="C29" t="s">
        <v>105</v>
      </c>
      <c r="D29" t="s">
        <v>847</v>
      </c>
      <c r="E29" s="65">
        <v>101474</v>
      </c>
      <c r="F29" s="65">
        <v>158.70833099999987</v>
      </c>
      <c r="G29" s="65">
        <v>525.01547526454397</v>
      </c>
      <c r="H29" s="66">
        <v>1.0073394771929853E-3</v>
      </c>
      <c r="I29" s="66">
        <v>7.1499999999999994E-2</v>
      </c>
      <c r="J29" s="66">
        <v>6.7999999999999996E-3</v>
      </c>
    </row>
    <row r="30" spans="1:10">
      <c r="A30" s="67" t="s">
        <v>848</v>
      </c>
      <c r="B30" s="14"/>
      <c r="E30" s="69">
        <v>581929.47</v>
      </c>
      <c r="G30" s="69">
        <v>1641.820904732687</v>
      </c>
      <c r="I30" s="68">
        <v>0.22359999999999999</v>
      </c>
      <c r="J30" s="68">
        <v>2.1299999999999999E-2</v>
      </c>
    </row>
    <row r="31" spans="1:10">
      <c r="A31" t="s">
        <v>849</v>
      </c>
      <c r="B31">
        <v>74178</v>
      </c>
      <c r="C31" t="s">
        <v>105</v>
      </c>
      <c r="D31" t="s">
        <v>850</v>
      </c>
      <c r="E31" s="65">
        <v>188393.63</v>
      </c>
      <c r="F31" s="65">
        <v>99.599286000000049</v>
      </c>
      <c r="G31" s="65">
        <v>611.70219573931104</v>
      </c>
      <c r="H31" s="66">
        <v>4.1135025609274542E-4</v>
      </c>
      <c r="I31" s="66">
        <v>8.3299999999999999E-2</v>
      </c>
      <c r="J31" s="66">
        <v>8.0000000000000002E-3</v>
      </c>
    </row>
    <row r="32" spans="1:10">
      <c r="A32" t="s">
        <v>851</v>
      </c>
      <c r="B32">
        <v>74208</v>
      </c>
      <c r="C32" t="s">
        <v>105</v>
      </c>
      <c r="D32" t="s">
        <v>852</v>
      </c>
      <c r="E32" s="65">
        <v>40371.379999999997</v>
      </c>
      <c r="F32" s="65">
        <v>97.72155299999973</v>
      </c>
      <c r="G32" s="65">
        <v>128.61201878151201</v>
      </c>
      <c r="H32" s="66">
        <v>5.433055282131828E-5</v>
      </c>
      <c r="I32" s="66">
        <v>1.7500000000000002E-2</v>
      </c>
      <c r="J32" s="66">
        <v>1.6999999999999999E-3</v>
      </c>
    </row>
    <row r="33" spans="1:10">
      <c r="A33" t="s">
        <v>853</v>
      </c>
      <c r="B33">
        <v>74172</v>
      </c>
      <c r="C33" t="s">
        <v>105</v>
      </c>
      <c r="D33" t="s">
        <v>854</v>
      </c>
      <c r="E33" s="65">
        <v>199298.46</v>
      </c>
      <c r="F33" s="65">
        <v>79.297320999999926</v>
      </c>
      <c r="G33" s="65">
        <v>515.204987012076</v>
      </c>
      <c r="H33" s="66">
        <v>8.2562472876705837E-4</v>
      </c>
      <c r="I33" s="66">
        <v>7.0199999999999999E-2</v>
      </c>
      <c r="J33" s="66">
        <v>6.7000000000000002E-3</v>
      </c>
    </row>
    <row r="34" spans="1:10">
      <c r="A34" t="s">
        <v>855</v>
      </c>
      <c r="B34">
        <v>74181</v>
      </c>
      <c r="C34" t="s">
        <v>105</v>
      </c>
      <c r="D34" t="s">
        <v>856</v>
      </c>
      <c r="E34" s="65">
        <v>153866</v>
      </c>
      <c r="F34" s="65">
        <v>77.013411000000076</v>
      </c>
      <c r="G34" s="65">
        <v>386.30170319978799</v>
      </c>
      <c r="H34" s="66">
        <v>3.4021482222223311E-3</v>
      </c>
      <c r="I34" s="66">
        <v>5.2600000000000001E-2</v>
      </c>
      <c r="J34" s="66">
        <v>5.0000000000000001E-3</v>
      </c>
    </row>
    <row r="35" spans="1:10">
      <c r="A35" s="67" t="s">
        <v>857</v>
      </c>
      <c r="B35" s="14"/>
      <c r="E35" s="69">
        <v>236399.41</v>
      </c>
      <c r="G35" s="69">
        <v>1150.5204533627791</v>
      </c>
      <c r="I35" s="68">
        <v>0.15670000000000001</v>
      </c>
      <c r="J35" s="68">
        <v>1.4999999999999999E-2</v>
      </c>
    </row>
    <row r="36" spans="1:10">
      <c r="A36" t="s">
        <v>858</v>
      </c>
      <c r="B36">
        <v>74180</v>
      </c>
      <c r="C36" t="s">
        <v>105</v>
      </c>
      <c r="D36" t="s">
        <v>859</v>
      </c>
      <c r="E36" s="65">
        <v>55117.18</v>
      </c>
      <c r="F36" s="65">
        <v>311.28446400000024</v>
      </c>
      <c r="G36" s="65">
        <v>559.32217177182395</v>
      </c>
      <c r="H36" s="66">
        <v>1.3733606712755346E-3</v>
      </c>
      <c r="I36" s="66">
        <v>7.6200000000000004E-2</v>
      </c>
      <c r="J36" s="66">
        <v>7.3000000000000001E-3</v>
      </c>
    </row>
    <row r="37" spans="1:10">
      <c r="A37" t="s">
        <v>860</v>
      </c>
      <c r="B37">
        <v>74187</v>
      </c>
      <c r="C37" t="s">
        <v>105</v>
      </c>
      <c r="D37" t="s">
        <v>861</v>
      </c>
      <c r="E37" s="65">
        <v>32100.84</v>
      </c>
      <c r="F37" s="65">
        <v>93.70417999999998</v>
      </c>
      <c r="G37" s="65">
        <v>98.060242198065097</v>
      </c>
      <c r="H37" s="66">
        <v>5.6778425661571695E-4</v>
      </c>
      <c r="I37" s="66">
        <v>1.34E-2</v>
      </c>
      <c r="J37" s="66">
        <v>1.2999999999999999E-3</v>
      </c>
    </row>
    <row r="38" spans="1:10">
      <c r="A38" t="s">
        <v>862</v>
      </c>
      <c r="B38">
        <v>74190</v>
      </c>
      <c r="C38" t="s">
        <v>105</v>
      </c>
      <c r="D38" t="s">
        <v>863</v>
      </c>
      <c r="E38" s="65">
        <v>85475.94</v>
      </c>
      <c r="F38" s="65">
        <v>104.03993999999987</v>
      </c>
      <c r="G38" s="65">
        <v>289.908920410821</v>
      </c>
      <c r="H38" s="66">
        <v>3.3947745774613814E-3</v>
      </c>
      <c r="I38" s="66">
        <v>3.95E-2</v>
      </c>
      <c r="J38" s="66">
        <v>3.8E-3</v>
      </c>
    </row>
    <row r="39" spans="1:10">
      <c r="A39" t="s">
        <v>864</v>
      </c>
      <c r="B39">
        <v>74197</v>
      </c>
      <c r="C39" t="s">
        <v>105</v>
      </c>
      <c r="D39" t="s">
        <v>865</v>
      </c>
      <c r="E39" s="65">
        <v>63705.45</v>
      </c>
      <c r="F39" s="65">
        <v>97.8569659999999</v>
      </c>
      <c r="G39" s="65">
        <v>203.229118982069</v>
      </c>
      <c r="H39" s="66">
        <v>2.0488035554014354E-3</v>
      </c>
      <c r="I39" s="66">
        <v>2.7699999999999999E-2</v>
      </c>
      <c r="J39" s="66">
        <v>2.5999999999999999E-3</v>
      </c>
    </row>
    <row r="40" spans="1:10">
      <c r="A40" s="86" t="s">
        <v>233</v>
      </c>
      <c r="B40" s="14"/>
    </row>
    <row r="41" spans="1:10">
      <c r="A41" s="86" t="s">
        <v>239</v>
      </c>
      <c r="B41" s="14"/>
    </row>
    <row r="42" spans="1:10">
      <c r="A42" s="86" t="s">
        <v>240</v>
      </c>
      <c r="B42" s="14"/>
    </row>
    <row r="43" spans="1:10">
      <c r="A43" s="86" t="s">
        <v>241</v>
      </c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8" ht="26.25" customHeight="1">
      <c r="A6" s="100" t="s">
        <v>140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866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226</v>
      </c>
      <c r="B12" t="s">
        <v>226</v>
      </c>
      <c r="C12" t="s">
        <v>226</v>
      </c>
      <c r="D12" t="s">
        <v>226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730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226</v>
      </c>
      <c r="B14" t="s">
        <v>226</v>
      </c>
      <c r="C14" t="s">
        <v>226</v>
      </c>
      <c r="D14" t="s">
        <v>226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6" t="s">
        <v>233</v>
      </c>
      <c r="B15" s="14"/>
      <c r="C15" s="14"/>
    </row>
    <row r="16" spans="1:58">
      <c r="A16" s="86" t="s">
        <v>239</v>
      </c>
      <c r="B16" s="14"/>
      <c r="C16" s="14"/>
    </row>
    <row r="17" spans="1:3">
      <c r="A17" s="86" t="s">
        <v>240</v>
      </c>
      <c r="B17" s="14"/>
      <c r="C17" s="14"/>
    </row>
    <row r="18" spans="1:3">
      <c r="A18" s="86" t="s">
        <v>241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1" ht="26.25" customHeight="1">
      <c r="A6" s="100" t="s">
        <v>141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731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226</v>
      </c>
      <c r="B13" t="s">
        <v>226</v>
      </c>
      <c r="C13" t="s">
        <v>226</v>
      </c>
      <c r="D13" t="s">
        <v>226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732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226</v>
      </c>
      <c r="B15" t="s">
        <v>226</v>
      </c>
      <c r="C15" t="s">
        <v>226</v>
      </c>
      <c r="D15" t="s">
        <v>226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867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226</v>
      </c>
      <c r="B17" t="s">
        <v>226</v>
      </c>
      <c r="C17" t="s">
        <v>226</v>
      </c>
      <c r="D17" t="s">
        <v>226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733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226</v>
      </c>
      <c r="B19" t="s">
        <v>226</v>
      </c>
      <c r="C19" t="s">
        <v>226</v>
      </c>
      <c r="D19" t="s">
        <v>226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378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226</v>
      </c>
      <c r="B21" t="s">
        <v>226</v>
      </c>
      <c r="C21" t="s">
        <v>226</v>
      </c>
      <c r="D21" t="s">
        <v>226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231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731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226</v>
      </c>
      <c r="B24" t="s">
        <v>226</v>
      </c>
      <c r="C24" t="s">
        <v>226</v>
      </c>
      <c r="D24" t="s">
        <v>226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736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226</v>
      </c>
      <c r="B26" t="s">
        <v>226</v>
      </c>
      <c r="C26" t="s">
        <v>226</v>
      </c>
      <c r="D26" t="s">
        <v>226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733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226</v>
      </c>
      <c r="B28" t="s">
        <v>226</v>
      </c>
      <c r="C28" t="s">
        <v>226</v>
      </c>
      <c r="D28" t="s">
        <v>226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737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226</v>
      </c>
      <c r="B30" t="s">
        <v>226</v>
      </c>
      <c r="C30" t="s">
        <v>226</v>
      </c>
      <c r="D30" t="s">
        <v>226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378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226</v>
      </c>
      <c r="B32" t="s">
        <v>226</v>
      </c>
      <c r="C32" t="s">
        <v>226</v>
      </c>
      <c r="D32" t="s">
        <v>226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6" t="s">
        <v>233</v>
      </c>
      <c r="B33" s="14"/>
      <c r="C33" s="14"/>
    </row>
    <row r="34" spans="1:3">
      <c r="A34" s="86" t="s">
        <v>239</v>
      </c>
      <c r="B34" s="14"/>
      <c r="C34" s="14"/>
    </row>
    <row r="35" spans="1:3">
      <c r="A35" s="86" t="s">
        <v>240</v>
      </c>
      <c r="B35" s="14"/>
      <c r="C35" s="14"/>
    </row>
    <row r="36" spans="1:3">
      <c r="A36" s="86" t="s">
        <v>241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3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2" s="16" customFormat="1">
      <c r="A6" s="85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3632.7526764879999</v>
      </c>
      <c r="J9" s="64">
        <v>1</v>
      </c>
      <c r="K9" s="64">
        <v>4.7199999999999999E-2</v>
      </c>
    </row>
    <row r="10" spans="1:12">
      <c r="A10" s="67" t="s">
        <v>202</v>
      </c>
      <c r="B10" s="23"/>
      <c r="C10" s="24"/>
      <c r="D10" s="24"/>
      <c r="E10" s="24"/>
      <c r="F10" s="24"/>
      <c r="G10" s="24"/>
      <c r="H10" s="68">
        <v>0</v>
      </c>
      <c r="I10" s="69">
        <v>3632.7526764879999</v>
      </c>
      <c r="J10" s="68">
        <v>1</v>
      </c>
      <c r="K10" s="68">
        <v>4.7199999999999999E-2</v>
      </c>
    </row>
    <row r="11" spans="1:12">
      <c r="A11" s="67" t="s">
        <v>203</v>
      </c>
      <c r="B11" s="23"/>
      <c r="C11" s="24"/>
      <c r="D11" s="24"/>
      <c r="E11" s="24"/>
      <c r="F11" s="24"/>
      <c r="G11" s="24"/>
      <c r="H11" s="68">
        <v>0</v>
      </c>
      <c r="I11" s="69">
        <v>2573.0182</v>
      </c>
      <c r="J11" s="68">
        <v>0.70830000000000004</v>
      </c>
      <c r="K11" s="68">
        <v>3.3500000000000002E-2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149</v>
      </c>
      <c r="F12" t="s">
        <v>101</v>
      </c>
      <c r="G12" s="66">
        <v>0</v>
      </c>
      <c r="H12" s="66">
        <v>0</v>
      </c>
      <c r="I12" s="65">
        <v>19.65793</v>
      </c>
      <c r="J12" s="66">
        <v>5.4000000000000003E-3</v>
      </c>
      <c r="K12" s="66">
        <v>2.9999999999999997E-4</v>
      </c>
    </row>
    <row r="13" spans="1:12">
      <c r="A13" t="s">
        <v>208</v>
      </c>
      <c r="B13" t="s">
        <v>209</v>
      </c>
      <c r="C13" t="s">
        <v>210</v>
      </c>
      <c r="D13" t="s">
        <v>211</v>
      </c>
      <c r="E13" t="s">
        <v>212</v>
      </c>
      <c r="F13" t="s">
        <v>101</v>
      </c>
      <c r="G13" s="66">
        <v>0</v>
      </c>
      <c r="H13" s="66">
        <v>0</v>
      </c>
      <c r="I13" s="65">
        <v>2553.3602700000001</v>
      </c>
      <c r="J13" s="66">
        <v>0.70289999999999997</v>
      </c>
      <c r="K13" s="66">
        <v>3.32E-2</v>
      </c>
    </row>
    <row r="14" spans="1:12">
      <c r="A14" s="67" t="s">
        <v>213</v>
      </c>
      <c r="C14" s="14"/>
      <c r="H14" s="68">
        <v>0</v>
      </c>
      <c r="I14" s="69">
        <v>1059.7344764879999</v>
      </c>
      <c r="J14" s="68">
        <v>0.29170000000000001</v>
      </c>
      <c r="K14" s="68">
        <v>1.38E-2</v>
      </c>
    </row>
    <row r="15" spans="1:12">
      <c r="A15" t="s">
        <v>214</v>
      </c>
      <c r="B15" t="s">
        <v>215</v>
      </c>
      <c r="C15" t="s">
        <v>210</v>
      </c>
      <c r="D15" t="s">
        <v>211</v>
      </c>
      <c r="E15" t="s">
        <v>212</v>
      </c>
      <c r="F15" t="s">
        <v>109</v>
      </c>
      <c r="G15" s="66">
        <v>0</v>
      </c>
      <c r="H15" s="66">
        <v>0</v>
      </c>
      <c r="I15" s="65">
        <v>313.66707489599997</v>
      </c>
      <c r="J15" s="66">
        <v>8.6300000000000002E-2</v>
      </c>
      <c r="K15" s="66">
        <v>4.1000000000000003E-3</v>
      </c>
    </row>
    <row r="16" spans="1:12">
      <c r="A16" t="s">
        <v>216</v>
      </c>
      <c r="B16" t="s">
        <v>217</v>
      </c>
      <c r="C16" t="s">
        <v>206</v>
      </c>
      <c r="D16" t="s">
        <v>207</v>
      </c>
      <c r="E16" t="s">
        <v>149</v>
      </c>
      <c r="F16" t="s">
        <v>105</v>
      </c>
      <c r="G16" s="66">
        <v>0</v>
      </c>
      <c r="H16" s="66">
        <v>0</v>
      </c>
      <c r="I16" s="65">
        <v>0.84799119999999995</v>
      </c>
      <c r="J16" s="66">
        <v>2.0000000000000001E-4</v>
      </c>
      <c r="K16" s="66">
        <v>0</v>
      </c>
    </row>
    <row r="17" spans="1:11">
      <c r="A17" t="s">
        <v>218</v>
      </c>
      <c r="B17" t="s">
        <v>219</v>
      </c>
      <c r="C17" t="s">
        <v>210</v>
      </c>
      <c r="D17" t="s">
        <v>211</v>
      </c>
      <c r="E17" t="s">
        <v>212</v>
      </c>
      <c r="F17" t="s">
        <v>105</v>
      </c>
      <c r="G17" s="66">
        <v>0</v>
      </c>
      <c r="H17" s="66">
        <v>0</v>
      </c>
      <c r="I17" s="65">
        <v>528.08550920000005</v>
      </c>
      <c r="J17" s="66">
        <v>0.1454</v>
      </c>
      <c r="K17" s="66">
        <v>6.8999999999999999E-3</v>
      </c>
    </row>
    <row r="18" spans="1:11">
      <c r="A18" t="s">
        <v>220</v>
      </c>
      <c r="B18" t="s">
        <v>219</v>
      </c>
      <c r="C18" t="s">
        <v>210</v>
      </c>
      <c r="D18" t="s">
        <v>211</v>
      </c>
      <c r="E18" t="s">
        <v>212</v>
      </c>
      <c r="F18" t="s">
        <v>105</v>
      </c>
      <c r="G18" s="66">
        <v>0</v>
      </c>
      <c r="H18" s="66">
        <v>0</v>
      </c>
      <c r="I18" s="65">
        <v>213.57189099999999</v>
      </c>
      <c r="J18" s="66">
        <v>5.8799999999999998E-2</v>
      </c>
      <c r="K18" s="66">
        <v>2.8E-3</v>
      </c>
    </row>
    <row r="19" spans="1:11">
      <c r="A19" t="s">
        <v>221</v>
      </c>
      <c r="B19" t="s">
        <v>222</v>
      </c>
      <c r="C19" t="s">
        <v>210</v>
      </c>
      <c r="D19" t="s">
        <v>211</v>
      </c>
      <c r="E19" t="s">
        <v>212</v>
      </c>
      <c r="F19" t="s">
        <v>112</v>
      </c>
      <c r="G19" s="66">
        <v>0</v>
      </c>
      <c r="H19" s="66">
        <v>0</v>
      </c>
      <c r="I19" s="65">
        <v>3.4269465119999998</v>
      </c>
      <c r="J19" s="66">
        <v>8.9999999999999998E-4</v>
      </c>
      <c r="K19" s="66">
        <v>0</v>
      </c>
    </row>
    <row r="20" spans="1:11">
      <c r="A20" t="s">
        <v>223</v>
      </c>
      <c r="B20" t="s">
        <v>224</v>
      </c>
      <c r="C20" t="s">
        <v>210</v>
      </c>
      <c r="D20" t="s">
        <v>211</v>
      </c>
      <c r="E20" t="s">
        <v>212</v>
      </c>
      <c r="F20" t="s">
        <v>201</v>
      </c>
      <c r="G20" s="66">
        <v>0</v>
      </c>
      <c r="H20" s="66">
        <v>0</v>
      </c>
      <c r="I20" s="65">
        <v>0.13506367999999999</v>
      </c>
      <c r="J20" s="66">
        <v>0</v>
      </c>
      <c r="K20" s="66">
        <v>0</v>
      </c>
    </row>
    <row r="21" spans="1:11">
      <c r="A21" s="67" t="s">
        <v>225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226</v>
      </c>
      <c r="B22" t="s">
        <v>226</v>
      </c>
      <c r="C22" s="14"/>
      <c r="D22" t="s">
        <v>226</v>
      </c>
      <c r="F22" t="s">
        <v>226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227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226</v>
      </c>
      <c r="B24" t="s">
        <v>226</v>
      </c>
      <c r="C24" s="14"/>
      <c r="D24" t="s">
        <v>226</v>
      </c>
      <c r="F24" t="s">
        <v>226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228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226</v>
      </c>
      <c r="B26" t="s">
        <v>226</v>
      </c>
      <c r="C26" s="14"/>
      <c r="D26" t="s">
        <v>226</v>
      </c>
      <c r="F26" t="s">
        <v>226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229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226</v>
      </c>
      <c r="B28" t="s">
        <v>226</v>
      </c>
      <c r="C28" s="14"/>
      <c r="D28" t="s">
        <v>226</v>
      </c>
      <c r="F28" t="s">
        <v>226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230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226</v>
      </c>
      <c r="B30" t="s">
        <v>226</v>
      </c>
      <c r="C30" s="14"/>
      <c r="D30" t="s">
        <v>226</v>
      </c>
      <c r="F30" t="s">
        <v>226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231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232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226</v>
      </c>
      <c r="B33" t="s">
        <v>226</v>
      </c>
      <c r="C33" s="14"/>
      <c r="D33" t="s">
        <v>226</v>
      </c>
      <c r="F33" t="s">
        <v>226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230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226</v>
      </c>
      <c r="B35" t="s">
        <v>226</v>
      </c>
      <c r="C35" s="14"/>
      <c r="D35" t="s">
        <v>226</v>
      </c>
      <c r="F35" t="s">
        <v>226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233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48" ht="26.25" customHeight="1">
      <c r="A6" s="100" t="s">
        <v>142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-2470000</v>
      </c>
      <c r="G10" s="7"/>
      <c r="H10" s="63">
        <v>1.4714786639518</v>
      </c>
      <c r="I10" s="64">
        <v>1</v>
      </c>
      <c r="J10" s="64">
        <v>0</v>
      </c>
      <c r="AV10" s="14"/>
    </row>
    <row r="11" spans="1:48">
      <c r="A11" s="67" t="s">
        <v>202</v>
      </c>
      <c r="B11" s="14"/>
      <c r="C11" s="14"/>
      <c r="F11" s="69">
        <v>-2470000</v>
      </c>
      <c r="H11" s="69">
        <v>1.4714786639518</v>
      </c>
      <c r="I11" s="68">
        <v>1</v>
      </c>
      <c r="J11" s="68">
        <v>0</v>
      </c>
    </row>
    <row r="12" spans="1:48">
      <c r="A12" s="67" t="s">
        <v>731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226</v>
      </c>
      <c r="B13" t="s">
        <v>226</v>
      </c>
      <c r="C13" t="s">
        <v>226</v>
      </c>
      <c r="D13" t="s">
        <v>226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732</v>
      </c>
      <c r="B14" s="14"/>
      <c r="C14" s="14"/>
      <c r="F14" s="69">
        <v>-2470000</v>
      </c>
      <c r="H14" s="69">
        <v>1.4714786639518</v>
      </c>
      <c r="I14" s="68">
        <v>1</v>
      </c>
      <c r="J14" s="68">
        <v>0</v>
      </c>
    </row>
    <row r="15" spans="1:48">
      <c r="A15" t="s">
        <v>868</v>
      </c>
      <c r="B15" t="s">
        <v>869</v>
      </c>
      <c r="C15" t="s">
        <v>122</v>
      </c>
      <c r="D15" t="s">
        <v>109</v>
      </c>
      <c r="E15" t="s">
        <v>870</v>
      </c>
      <c r="F15" s="65">
        <v>-445000</v>
      </c>
      <c r="G15" s="65">
        <v>-7.6836408685930788</v>
      </c>
      <c r="H15" s="65">
        <v>34.192201865239198</v>
      </c>
      <c r="I15" s="66">
        <v>23.236599999999999</v>
      </c>
      <c r="J15" s="66">
        <v>4.0000000000000002E-4</v>
      </c>
    </row>
    <row r="16" spans="1:48">
      <c r="A16" t="s">
        <v>871</v>
      </c>
      <c r="B16" t="s">
        <v>872</v>
      </c>
      <c r="C16" t="s">
        <v>122</v>
      </c>
      <c r="D16" t="s">
        <v>105</v>
      </c>
      <c r="E16" t="s">
        <v>870</v>
      </c>
      <c r="F16" s="65">
        <v>-2025000</v>
      </c>
      <c r="G16" s="65">
        <v>1.6158381827796247</v>
      </c>
      <c r="H16" s="65">
        <v>-32.720723201287399</v>
      </c>
      <c r="I16" s="66">
        <v>-22.236599999999999</v>
      </c>
      <c r="J16" s="66">
        <v>-4.0000000000000002E-4</v>
      </c>
    </row>
    <row r="17" spans="1:10">
      <c r="A17" s="67" t="s">
        <v>867</v>
      </c>
      <c r="B17" s="14"/>
      <c r="C17" s="14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226</v>
      </c>
      <c r="B18" t="s">
        <v>226</v>
      </c>
      <c r="C18" t="s">
        <v>226</v>
      </c>
      <c r="D18" t="s">
        <v>226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733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226</v>
      </c>
      <c r="B20" t="s">
        <v>226</v>
      </c>
      <c r="C20" t="s">
        <v>226</v>
      </c>
      <c r="D20" t="s">
        <v>226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378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226</v>
      </c>
      <c r="B22" t="s">
        <v>226</v>
      </c>
      <c r="C22" t="s">
        <v>226</v>
      </c>
      <c r="D22" t="s">
        <v>226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231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731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226</v>
      </c>
      <c r="B25" t="s">
        <v>226</v>
      </c>
      <c r="C25" t="s">
        <v>226</v>
      </c>
      <c r="D25" t="s">
        <v>226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736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226</v>
      </c>
      <c r="B27" t="s">
        <v>226</v>
      </c>
      <c r="C27" t="s">
        <v>226</v>
      </c>
      <c r="D27" t="s">
        <v>226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733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226</v>
      </c>
      <c r="B29" t="s">
        <v>226</v>
      </c>
      <c r="C29" t="s">
        <v>226</v>
      </c>
      <c r="D29" t="s">
        <v>226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378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226</v>
      </c>
      <c r="B31" t="s">
        <v>226</v>
      </c>
      <c r="C31" t="s">
        <v>226</v>
      </c>
      <c r="D31" t="s">
        <v>226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86" t="s">
        <v>233</v>
      </c>
      <c r="B32" s="14"/>
      <c r="C32" s="14"/>
    </row>
    <row r="33" spans="1:3">
      <c r="A33" s="86" t="s">
        <v>239</v>
      </c>
      <c r="B33" s="14"/>
      <c r="C33" s="14"/>
    </row>
    <row r="34" spans="1:3">
      <c r="A34" s="86" t="s">
        <v>240</v>
      </c>
      <c r="B34" s="14"/>
      <c r="C34" s="14"/>
    </row>
    <row r="35" spans="1:3">
      <c r="A35" s="86" t="s">
        <v>241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100" t="s">
        <v>135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77" ht="26.25" customHeight="1">
      <c r="A6" s="100" t="s">
        <v>144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202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749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226</v>
      </c>
      <c r="B13" t="s">
        <v>226</v>
      </c>
      <c r="C13" s="14"/>
      <c r="D13" t="s">
        <v>226</v>
      </c>
      <c r="G13" s="65">
        <v>0</v>
      </c>
      <c r="H13" t="s">
        <v>226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750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226</v>
      </c>
      <c r="B15" t="s">
        <v>226</v>
      </c>
      <c r="C15" s="14"/>
      <c r="D15" t="s">
        <v>226</v>
      </c>
      <c r="G15" s="65">
        <v>0</v>
      </c>
      <c r="H15" t="s">
        <v>226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751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226</v>
      </c>
      <c r="B17" t="s">
        <v>226</v>
      </c>
      <c r="C17" s="14"/>
      <c r="D17" t="s">
        <v>226</v>
      </c>
      <c r="G17" s="65">
        <v>0</v>
      </c>
      <c r="H17" t="s">
        <v>226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226</v>
      </c>
      <c r="B18" t="s">
        <v>226</v>
      </c>
      <c r="C18" s="14"/>
      <c r="D18" t="s">
        <v>226</v>
      </c>
      <c r="G18" s="65">
        <v>0</v>
      </c>
      <c r="H18" t="s">
        <v>226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226</v>
      </c>
      <c r="B19" t="s">
        <v>226</v>
      </c>
      <c r="C19" s="14"/>
      <c r="D19" t="s">
        <v>226</v>
      </c>
      <c r="G19" s="65">
        <v>0</v>
      </c>
      <c r="H19" t="s">
        <v>226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226</v>
      </c>
      <c r="B20" t="s">
        <v>226</v>
      </c>
      <c r="C20" s="14"/>
      <c r="D20" t="s">
        <v>226</v>
      </c>
      <c r="G20" s="65">
        <v>0</v>
      </c>
      <c r="H20" t="s">
        <v>226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231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749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226</v>
      </c>
      <c r="B23" t="s">
        <v>226</v>
      </c>
      <c r="C23" s="14"/>
      <c r="D23" t="s">
        <v>226</v>
      </c>
      <c r="G23" s="65">
        <v>0</v>
      </c>
      <c r="H23" t="s">
        <v>226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750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226</v>
      </c>
      <c r="B25" t="s">
        <v>226</v>
      </c>
      <c r="C25" s="14"/>
      <c r="D25" t="s">
        <v>226</v>
      </c>
      <c r="G25" s="65">
        <v>0</v>
      </c>
      <c r="H25" t="s">
        <v>226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751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226</v>
      </c>
      <c r="B27" t="s">
        <v>226</v>
      </c>
      <c r="C27" s="14"/>
      <c r="D27" t="s">
        <v>226</v>
      </c>
      <c r="G27" s="65">
        <v>0</v>
      </c>
      <c r="H27" t="s">
        <v>226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226</v>
      </c>
      <c r="B28" t="s">
        <v>226</v>
      </c>
      <c r="C28" s="14"/>
      <c r="D28" t="s">
        <v>226</v>
      </c>
      <c r="G28" s="65">
        <v>0</v>
      </c>
      <c r="H28" t="s">
        <v>226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226</v>
      </c>
      <c r="B29" t="s">
        <v>226</v>
      </c>
      <c r="C29" s="14"/>
      <c r="D29" t="s">
        <v>226</v>
      </c>
      <c r="G29" s="65">
        <v>0</v>
      </c>
      <c r="H29" t="s">
        <v>226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226</v>
      </c>
      <c r="B30" t="s">
        <v>226</v>
      </c>
      <c r="C30" s="14"/>
      <c r="D30" t="s">
        <v>226</v>
      </c>
      <c r="G30" s="65">
        <v>0</v>
      </c>
      <c r="H30" t="s">
        <v>226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6" t="s">
        <v>233</v>
      </c>
      <c r="C31" s="14"/>
    </row>
    <row r="32" spans="1:16">
      <c r="A32" s="86" t="s">
        <v>239</v>
      </c>
      <c r="C32" s="14"/>
    </row>
    <row r="33" spans="1:3">
      <c r="A33" s="86" t="s">
        <v>240</v>
      </c>
      <c r="C33" s="14"/>
    </row>
    <row r="34" spans="1:3">
      <c r="A34" s="86" t="s">
        <v>241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topLeftCell="A10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0" t="s">
        <v>145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59" s="16" customFormat="1" ht="126">
      <c r="A6" s="40" t="s">
        <v>95</v>
      </c>
      <c r="B6" s="41" t="s">
        <v>146</v>
      </c>
      <c r="C6" s="41" t="s">
        <v>48</v>
      </c>
      <c r="D6" s="103" t="s">
        <v>49</v>
      </c>
      <c r="E6" s="103" t="s">
        <v>50</v>
      </c>
      <c r="F6" s="103" t="s">
        <v>70</v>
      </c>
      <c r="G6" s="103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3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1.6</v>
      </c>
      <c r="I9" s="15"/>
      <c r="J9" s="15"/>
      <c r="K9" s="15"/>
      <c r="L9" s="64">
        <v>5.4300000000000001E-2</v>
      </c>
      <c r="M9" s="63">
        <v>794219.26</v>
      </c>
      <c r="N9" s="7"/>
      <c r="O9" s="63">
        <v>942.307858575208</v>
      </c>
      <c r="P9" s="64">
        <v>1</v>
      </c>
      <c r="Q9" s="64">
        <v>1.23E-2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202</v>
      </c>
      <c r="H10" s="69">
        <v>1.6</v>
      </c>
      <c r="L10" s="68">
        <v>5.4300000000000001E-2</v>
      </c>
      <c r="M10" s="69">
        <v>794219.26</v>
      </c>
      <c r="O10" s="69">
        <v>942.307858575208</v>
      </c>
      <c r="P10" s="68">
        <v>1</v>
      </c>
      <c r="Q10" s="68">
        <v>1.23E-2</v>
      </c>
    </row>
    <row r="11" spans="1:59">
      <c r="A11" s="67" t="s">
        <v>873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226</v>
      </c>
      <c r="C12" t="s">
        <v>226</v>
      </c>
      <c r="E12" t="s">
        <v>226</v>
      </c>
      <c r="H12" s="65">
        <v>0</v>
      </c>
      <c r="I12" t="s">
        <v>226</v>
      </c>
      <c r="J12" t="s">
        <v>226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874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226</v>
      </c>
      <c r="C14" t="s">
        <v>226</v>
      </c>
      <c r="E14" t="s">
        <v>226</v>
      </c>
      <c r="H14" s="65">
        <v>0</v>
      </c>
      <c r="I14" t="s">
        <v>226</v>
      </c>
      <c r="J14" t="s">
        <v>226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875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226</v>
      </c>
      <c r="C16" t="s">
        <v>226</v>
      </c>
      <c r="E16" t="s">
        <v>226</v>
      </c>
      <c r="H16" s="65">
        <v>0</v>
      </c>
      <c r="I16" t="s">
        <v>226</v>
      </c>
      <c r="J16" t="s">
        <v>226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876</v>
      </c>
      <c r="H17" s="69">
        <v>1.23</v>
      </c>
      <c r="L17" s="68">
        <v>6.0199999999999997E-2</v>
      </c>
      <c r="M17" s="69">
        <v>548219.26</v>
      </c>
      <c r="O17" s="69">
        <v>681.84305857520803</v>
      </c>
      <c r="P17" s="68">
        <v>0.72360000000000002</v>
      </c>
      <c r="Q17" s="68">
        <v>8.8999999999999999E-3</v>
      </c>
    </row>
    <row r="18" spans="1:17">
      <c r="A18" t="s">
        <v>877</v>
      </c>
      <c r="B18" t="s">
        <v>878</v>
      </c>
      <c r="C18" t="s">
        <v>879</v>
      </c>
      <c r="D18" t="s">
        <v>820</v>
      </c>
      <c r="E18" t="s">
        <v>880</v>
      </c>
      <c r="F18" t="s">
        <v>338</v>
      </c>
      <c r="G18" t="s">
        <v>881</v>
      </c>
      <c r="I18" t="s">
        <v>484</v>
      </c>
      <c r="J18" t="s">
        <v>101</v>
      </c>
      <c r="K18" s="66">
        <v>0</v>
      </c>
      <c r="L18" s="66">
        <v>0</v>
      </c>
      <c r="M18" s="65">
        <v>41006.199999999997</v>
      </c>
      <c r="N18" s="65">
        <v>408.62745100000001</v>
      </c>
      <c r="O18" s="65">
        <v>167.562589811962</v>
      </c>
      <c r="P18" s="66">
        <v>0.17780000000000001</v>
      </c>
      <c r="Q18" s="66">
        <v>2.2000000000000001E-3</v>
      </c>
    </row>
    <row r="19" spans="1:17">
      <c r="A19" t="s">
        <v>882</v>
      </c>
      <c r="B19" t="s">
        <v>878</v>
      </c>
      <c r="C19" t="s">
        <v>883</v>
      </c>
      <c r="D19" t="s">
        <v>820</v>
      </c>
      <c r="E19" t="s">
        <v>880</v>
      </c>
      <c r="F19" t="s">
        <v>884</v>
      </c>
      <c r="G19" t="s">
        <v>881</v>
      </c>
      <c r="H19" s="65">
        <v>1.64</v>
      </c>
      <c r="I19" t="s">
        <v>484</v>
      </c>
      <c r="J19" t="s">
        <v>101</v>
      </c>
      <c r="K19" s="66">
        <v>7.0000000000000007E-2</v>
      </c>
      <c r="L19" s="66">
        <v>6.59E-2</v>
      </c>
      <c r="M19" s="65">
        <v>266001.06</v>
      </c>
      <c r="N19" s="65">
        <v>102.65691</v>
      </c>
      <c r="O19" s="65">
        <v>273.06846876324602</v>
      </c>
      <c r="P19" s="66">
        <v>0.2898</v>
      </c>
      <c r="Q19" s="66">
        <v>3.5999999999999999E-3</v>
      </c>
    </row>
    <row r="20" spans="1:17">
      <c r="A20" t="s">
        <v>885</v>
      </c>
      <c r="B20" t="s">
        <v>878</v>
      </c>
      <c r="C20" t="s">
        <v>886</v>
      </c>
      <c r="D20" t="s">
        <v>820</v>
      </c>
      <c r="E20" t="s">
        <v>226</v>
      </c>
      <c r="F20" t="s">
        <v>887</v>
      </c>
      <c r="G20" t="s">
        <v>720</v>
      </c>
      <c r="H20" s="65">
        <v>1.62</v>
      </c>
      <c r="I20" t="s">
        <v>484</v>
      </c>
      <c r="J20" t="s">
        <v>101</v>
      </c>
      <c r="K20" s="66">
        <v>0.08</v>
      </c>
      <c r="L20" s="66">
        <v>9.5600000000000004E-2</v>
      </c>
      <c r="M20" s="65">
        <v>241212</v>
      </c>
      <c r="N20" s="65">
        <v>100</v>
      </c>
      <c r="O20" s="65">
        <v>241.21199999999999</v>
      </c>
      <c r="P20" s="66">
        <v>0.25600000000000001</v>
      </c>
      <c r="Q20" s="66">
        <v>3.0999999999999999E-3</v>
      </c>
    </row>
    <row r="21" spans="1:17">
      <c r="A21" s="67" t="s">
        <v>888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226</v>
      </c>
      <c r="C22" t="s">
        <v>226</v>
      </c>
      <c r="E22" t="s">
        <v>226</v>
      </c>
      <c r="H22" s="65">
        <v>0</v>
      </c>
      <c r="I22" t="s">
        <v>226</v>
      </c>
      <c r="J22" t="s">
        <v>226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889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890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226</v>
      </c>
      <c r="C25" t="s">
        <v>226</v>
      </c>
      <c r="E25" t="s">
        <v>226</v>
      </c>
      <c r="H25" s="65">
        <v>0</v>
      </c>
      <c r="I25" t="s">
        <v>226</v>
      </c>
      <c r="J25" t="s">
        <v>226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891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226</v>
      </c>
      <c r="C27" t="s">
        <v>226</v>
      </c>
      <c r="E27" t="s">
        <v>226</v>
      </c>
      <c r="H27" s="65">
        <v>0</v>
      </c>
      <c r="I27" t="s">
        <v>226</v>
      </c>
      <c r="J27" t="s">
        <v>226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892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226</v>
      </c>
      <c r="C29" t="s">
        <v>226</v>
      </c>
      <c r="E29" t="s">
        <v>226</v>
      </c>
      <c r="H29" s="65">
        <v>0</v>
      </c>
      <c r="I29" t="s">
        <v>226</v>
      </c>
      <c r="J29" t="s">
        <v>226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893</v>
      </c>
      <c r="H30" s="69">
        <v>2.58</v>
      </c>
      <c r="L30" s="68">
        <v>3.8800000000000001E-2</v>
      </c>
      <c r="M30" s="69">
        <v>246000</v>
      </c>
      <c r="O30" s="69">
        <v>260.46480000000003</v>
      </c>
      <c r="P30" s="68">
        <v>0.27639999999999998</v>
      </c>
      <c r="Q30" s="68">
        <v>3.3999999999999998E-3</v>
      </c>
    </row>
    <row r="31" spans="1:17">
      <c r="A31" t="s">
        <v>894</v>
      </c>
      <c r="B31" t="s">
        <v>878</v>
      </c>
      <c r="C31" t="s">
        <v>895</v>
      </c>
      <c r="D31" t="s">
        <v>807</v>
      </c>
      <c r="E31" t="s">
        <v>304</v>
      </c>
      <c r="F31" t="s">
        <v>896</v>
      </c>
      <c r="G31" t="s">
        <v>149</v>
      </c>
      <c r="H31" s="65">
        <v>2.58</v>
      </c>
      <c r="I31" t="s">
        <v>523</v>
      </c>
      <c r="J31" t="s">
        <v>101</v>
      </c>
      <c r="K31" s="66">
        <v>5.1799999999999999E-2</v>
      </c>
      <c r="L31" s="66">
        <v>3.8800000000000001E-2</v>
      </c>
      <c r="M31" s="65">
        <v>246000</v>
      </c>
      <c r="N31" s="65">
        <v>105.88</v>
      </c>
      <c r="O31" s="65">
        <v>260.46480000000003</v>
      </c>
      <c r="P31" s="66">
        <v>0.27639999999999998</v>
      </c>
      <c r="Q31" s="66">
        <v>3.3999999999999998E-3</v>
      </c>
    </row>
    <row r="32" spans="1:17">
      <c r="A32" s="67" t="s">
        <v>231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897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226</v>
      </c>
      <c r="C34" t="s">
        <v>226</v>
      </c>
      <c r="E34" t="s">
        <v>226</v>
      </c>
      <c r="H34" s="65">
        <v>0</v>
      </c>
      <c r="I34" t="s">
        <v>226</v>
      </c>
      <c r="J34" t="s">
        <v>226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875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226</v>
      </c>
      <c r="C36" t="s">
        <v>226</v>
      </c>
      <c r="E36" t="s">
        <v>226</v>
      </c>
      <c r="H36" s="65">
        <v>0</v>
      </c>
      <c r="I36" t="s">
        <v>226</v>
      </c>
      <c r="J36" t="s">
        <v>226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876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226</v>
      </c>
      <c r="C38" t="s">
        <v>226</v>
      </c>
      <c r="E38" t="s">
        <v>226</v>
      </c>
      <c r="H38" s="65">
        <v>0</v>
      </c>
      <c r="I38" t="s">
        <v>226</v>
      </c>
      <c r="J38" t="s">
        <v>226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893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226</v>
      </c>
      <c r="C40" t="s">
        <v>226</v>
      </c>
      <c r="E40" t="s">
        <v>226</v>
      </c>
      <c r="H40" s="65">
        <v>0</v>
      </c>
      <c r="I40" t="s">
        <v>226</v>
      </c>
      <c r="J40" t="s">
        <v>226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86" t="s">
        <v>233</v>
      </c>
    </row>
    <row r="42" spans="1:17">
      <c r="A42" s="86" t="s">
        <v>239</v>
      </c>
    </row>
    <row r="43" spans="1:17">
      <c r="A43" s="86" t="s">
        <v>240</v>
      </c>
    </row>
    <row r="44" spans="1:17">
      <c r="A44" s="86" t="s">
        <v>241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5" t="s">
        <v>152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202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797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226</v>
      </c>
      <c r="B12" t="s">
        <v>226</v>
      </c>
      <c r="D12" t="s">
        <v>226</v>
      </c>
      <c r="F12" s="65">
        <v>0</v>
      </c>
      <c r="G12" t="s">
        <v>226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798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226</v>
      </c>
      <c r="B14" t="s">
        <v>226</v>
      </c>
      <c r="D14" t="s">
        <v>226</v>
      </c>
      <c r="F14" s="65">
        <v>0</v>
      </c>
      <c r="G14" t="s">
        <v>226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898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226</v>
      </c>
      <c r="B16" t="s">
        <v>226</v>
      </c>
      <c r="D16" t="s">
        <v>226</v>
      </c>
      <c r="F16" s="65">
        <v>0</v>
      </c>
      <c r="G16" t="s">
        <v>226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899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226</v>
      </c>
      <c r="B18" t="s">
        <v>226</v>
      </c>
      <c r="D18" t="s">
        <v>226</v>
      </c>
      <c r="F18" s="65">
        <v>0</v>
      </c>
      <c r="G18" t="s">
        <v>226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378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226</v>
      </c>
      <c r="B20" t="s">
        <v>226</v>
      </c>
      <c r="D20" t="s">
        <v>226</v>
      </c>
      <c r="F20" s="65">
        <v>0</v>
      </c>
      <c r="G20" t="s">
        <v>226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231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226</v>
      </c>
      <c r="B22" t="s">
        <v>226</v>
      </c>
      <c r="D22" t="s">
        <v>226</v>
      </c>
      <c r="F22" s="65">
        <v>0</v>
      </c>
      <c r="G22" t="s">
        <v>226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6" t="s">
        <v>233</v>
      </c>
    </row>
    <row r="24" spans="1:14">
      <c r="A24" s="86" t="s">
        <v>239</v>
      </c>
    </row>
    <row r="25" spans="1:14">
      <c r="A25" s="86" t="s">
        <v>240</v>
      </c>
    </row>
    <row r="26" spans="1:14">
      <c r="A26" s="86" t="s">
        <v>241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5" t="s">
        <v>155</v>
      </c>
      <c r="B5" s="106"/>
      <c r="C5" s="106"/>
      <c r="D5" s="106"/>
      <c r="E5" s="106"/>
      <c r="F5" s="106"/>
      <c r="G5" s="106"/>
      <c r="H5" s="106"/>
      <c r="I5" s="107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202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900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226</v>
      </c>
      <c r="D12" s="66">
        <v>0</v>
      </c>
      <c r="E12" t="s">
        <v>226</v>
      </c>
      <c r="F12" s="65">
        <v>0</v>
      </c>
      <c r="G12" s="66">
        <v>0</v>
      </c>
      <c r="H12" s="66">
        <v>0</v>
      </c>
    </row>
    <row r="13" spans="1:54">
      <c r="A13" s="67" t="s">
        <v>901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226</v>
      </c>
      <c r="D14" s="66">
        <v>0</v>
      </c>
      <c r="E14" t="s">
        <v>226</v>
      </c>
      <c r="F14" s="65">
        <v>0</v>
      </c>
      <c r="G14" s="66">
        <v>0</v>
      </c>
      <c r="H14" s="66">
        <v>0</v>
      </c>
    </row>
    <row r="15" spans="1:54">
      <c r="A15" s="67" t="s">
        <v>231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900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226</v>
      </c>
      <c r="D17" s="66">
        <v>0</v>
      </c>
      <c r="E17" t="s">
        <v>226</v>
      </c>
      <c r="F17" s="65">
        <v>0</v>
      </c>
      <c r="G17" s="66">
        <v>0</v>
      </c>
      <c r="H17" s="66">
        <v>0</v>
      </c>
    </row>
    <row r="18" spans="1:8">
      <c r="A18" s="67" t="s">
        <v>901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226</v>
      </c>
      <c r="D19" s="66">
        <v>0</v>
      </c>
      <c r="E19" t="s">
        <v>226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5" t="s">
        <v>161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226</v>
      </c>
      <c r="C11" t="s">
        <v>226</v>
      </c>
      <c r="D11" s="16"/>
      <c r="E11" s="66">
        <v>0</v>
      </c>
      <c r="F11" t="s">
        <v>226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226</v>
      </c>
      <c r="C13" t="s">
        <v>226</v>
      </c>
      <c r="D13" s="16"/>
      <c r="E13" s="66">
        <v>0</v>
      </c>
      <c r="F13" t="s">
        <v>226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5" t="s">
        <v>166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912.26065598699995</v>
      </c>
      <c r="I9" s="64">
        <v>1</v>
      </c>
      <c r="J9" s="64">
        <v>1.1900000000000001E-2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226</v>
      </c>
      <c r="B11" t="s">
        <v>226</v>
      </c>
      <c r="C11" t="s">
        <v>226</v>
      </c>
      <c r="D11" s="16"/>
      <c r="E11" s="66">
        <v>0</v>
      </c>
      <c r="F11" t="s">
        <v>226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231</v>
      </c>
      <c r="C12" s="16"/>
      <c r="D12" s="16"/>
      <c r="E12" s="16"/>
      <c r="F12" s="16"/>
      <c r="G12" s="68">
        <v>0</v>
      </c>
      <c r="H12" s="69">
        <v>912.26065598699995</v>
      </c>
      <c r="I12" s="68">
        <v>1</v>
      </c>
      <c r="J12" s="68">
        <v>1.1900000000000001E-2</v>
      </c>
    </row>
    <row r="13" spans="1:59">
      <c r="A13" t="s">
        <v>902</v>
      </c>
      <c r="B13" t="s">
        <v>903</v>
      </c>
      <c r="C13" t="s">
        <v>226</v>
      </c>
      <c r="D13" t="s">
        <v>720</v>
      </c>
      <c r="E13" s="66">
        <v>0</v>
      </c>
      <c r="F13" t="s">
        <v>201</v>
      </c>
      <c r="G13" s="66">
        <v>0</v>
      </c>
      <c r="H13" s="65">
        <v>43.196395320000001</v>
      </c>
      <c r="I13" s="66">
        <v>4.7399999999999998E-2</v>
      </c>
      <c r="J13" s="66">
        <v>5.9999999999999995E-4</v>
      </c>
    </row>
    <row r="14" spans="1:59">
      <c r="A14" t="s">
        <v>904</v>
      </c>
      <c r="B14" t="s">
        <v>905</v>
      </c>
      <c r="C14" t="s">
        <v>226</v>
      </c>
      <c r="D14" t="s">
        <v>720</v>
      </c>
      <c r="E14" s="66">
        <v>0</v>
      </c>
      <c r="F14" t="s">
        <v>112</v>
      </c>
      <c r="G14" s="66">
        <v>0</v>
      </c>
      <c r="H14" s="65">
        <v>50.728846707000002</v>
      </c>
      <c r="I14" s="66">
        <v>5.5599999999999997E-2</v>
      </c>
      <c r="J14" s="66">
        <v>6.9999999999999999E-4</v>
      </c>
    </row>
    <row r="15" spans="1:59">
      <c r="A15" t="s">
        <v>906</v>
      </c>
      <c r="B15" t="s">
        <v>907</v>
      </c>
      <c r="C15" t="s">
        <v>226</v>
      </c>
      <c r="D15" t="s">
        <v>720</v>
      </c>
      <c r="E15" s="66">
        <v>0</v>
      </c>
      <c r="F15" t="s">
        <v>109</v>
      </c>
      <c r="G15" s="66">
        <v>0</v>
      </c>
      <c r="H15" s="65">
        <v>143.93409575999999</v>
      </c>
      <c r="I15" s="66">
        <v>0.1578</v>
      </c>
      <c r="J15" s="66">
        <v>1.9E-3</v>
      </c>
    </row>
    <row r="16" spans="1:59">
      <c r="A16" t="s">
        <v>908</v>
      </c>
      <c r="B16" t="s">
        <v>909</v>
      </c>
      <c r="C16" t="s">
        <v>226</v>
      </c>
      <c r="D16" t="s">
        <v>720</v>
      </c>
      <c r="E16" s="66">
        <v>0</v>
      </c>
      <c r="F16" t="s">
        <v>105</v>
      </c>
      <c r="G16" s="66">
        <v>0</v>
      </c>
      <c r="H16" s="65">
        <v>674.40131819999999</v>
      </c>
      <c r="I16" s="66">
        <v>0.73929999999999996</v>
      </c>
      <c r="J16" s="66">
        <v>8.8000000000000005E-3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6"/>
  <sheetViews>
    <sheetView rightToLeft="1" workbookViewId="0">
      <selection activeCell="A5" sqref="A5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5" t="s">
        <v>168</v>
      </c>
      <c r="B5" s="106"/>
      <c r="C5" s="106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74">
        <f>B10+B14</f>
        <v>1718.1887209047247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202</v>
      </c>
      <c r="B10" s="73">
        <f>SUM(B11:B13)</f>
        <v>1093.2369409047246</v>
      </c>
    </row>
    <row r="11" spans="1:16">
      <c r="A11" s="70" t="s">
        <v>910</v>
      </c>
      <c r="B11" s="76">
        <v>97.275140000000007</v>
      </c>
      <c r="C11" s="75">
        <v>45347</v>
      </c>
    </row>
    <row r="12" spans="1:16">
      <c r="A12" s="70" t="s">
        <v>911</v>
      </c>
      <c r="B12" s="76">
        <v>237.34480090472454</v>
      </c>
      <c r="C12" s="75">
        <v>45307</v>
      </c>
    </row>
    <row r="13" spans="1:16">
      <c r="A13" s="70" t="s">
        <v>912</v>
      </c>
      <c r="B13" s="76">
        <v>758.61699999999996</v>
      </c>
      <c r="C13" s="75">
        <v>44926</v>
      </c>
    </row>
    <row r="14" spans="1:16">
      <c r="A14" s="67" t="s">
        <v>231</v>
      </c>
      <c r="B14" s="73">
        <f>SUM(B15:B24)</f>
        <v>624.9517800000001</v>
      </c>
    </row>
    <row r="15" spans="1:16">
      <c r="A15" t="s">
        <v>913</v>
      </c>
      <c r="B15" s="71">
        <v>177.87864000000002</v>
      </c>
      <c r="C15" s="72">
        <v>44926</v>
      </c>
    </row>
    <row r="16" spans="1:16">
      <c r="A16" t="s">
        <v>914</v>
      </c>
      <c r="B16" s="71">
        <v>389.21792000000005</v>
      </c>
      <c r="C16" s="72">
        <v>44926</v>
      </c>
    </row>
    <row r="17" spans="1:3">
      <c r="A17" t="s">
        <v>915</v>
      </c>
      <c r="B17" s="71">
        <v>57.855220000000031</v>
      </c>
      <c r="C17" s="72">
        <v>44926</v>
      </c>
    </row>
    <row r="18" spans="1:3" hidden="1">
      <c r="A18"/>
      <c r="B18" s="71"/>
      <c r="C18" s="72"/>
    </row>
    <row r="19" spans="1:3" hidden="1">
      <c r="A19"/>
      <c r="B19" s="71"/>
      <c r="C19" s="72"/>
    </row>
    <row r="20" spans="1:3" hidden="1">
      <c r="A20"/>
      <c r="B20" s="71"/>
      <c r="C20" s="72"/>
    </row>
    <row r="21" spans="1:3" hidden="1">
      <c r="A21"/>
      <c r="B21" s="71"/>
      <c r="C21" s="72"/>
    </row>
    <row r="22" spans="1:3" hidden="1">
      <c r="A22"/>
      <c r="B22" s="71"/>
      <c r="C22" s="72"/>
    </row>
    <row r="23" spans="1:3" hidden="1">
      <c r="A23"/>
      <c r="B23" s="71"/>
      <c r="C23" s="72"/>
    </row>
    <row r="24" spans="1:3" hidden="1">
      <c r="A24"/>
      <c r="B24" s="71"/>
      <c r="C24" s="72"/>
    </row>
    <row r="25" spans="1:3" hidden="1"/>
    <row r="26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0" t="s">
        <v>172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243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226</v>
      </c>
      <c r="B12" t="s">
        <v>226</v>
      </c>
      <c r="C12" t="s">
        <v>226</v>
      </c>
      <c r="D12" t="s">
        <v>226</v>
      </c>
      <c r="G12" s="65">
        <v>0</v>
      </c>
      <c r="H12" t="s">
        <v>226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226</v>
      </c>
      <c r="B14" t="s">
        <v>226</v>
      </c>
      <c r="C14" t="s">
        <v>226</v>
      </c>
      <c r="D14" t="s">
        <v>226</v>
      </c>
      <c r="G14" s="65">
        <v>0</v>
      </c>
      <c r="H14" t="s">
        <v>226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244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226</v>
      </c>
      <c r="B16" t="s">
        <v>226</v>
      </c>
      <c r="C16" t="s">
        <v>226</v>
      </c>
      <c r="D16" t="s">
        <v>226</v>
      </c>
      <c r="G16" s="65">
        <v>0</v>
      </c>
      <c r="H16" t="s">
        <v>226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378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226</v>
      </c>
      <c r="B18" t="s">
        <v>226</v>
      </c>
      <c r="C18" t="s">
        <v>226</v>
      </c>
      <c r="D18" t="s">
        <v>226</v>
      </c>
      <c r="G18" s="65">
        <v>0</v>
      </c>
      <c r="H18" t="s">
        <v>226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226</v>
      </c>
      <c r="B21" t="s">
        <v>226</v>
      </c>
      <c r="C21" t="s">
        <v>226</v>
      </c>
      <c r="D21" t="s">
        <v>226</v>
      </c>
      <c r="G21" s="65">
        <v>0</v>
      </c>
      <c r="H21" t="s">
        <v>226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226</v>
      </c>
      <c r="B23" t="s">
        <v>226</v>
      </c>
      <c r="C23" t="s">
        <v>226</v>
      </c>
      <c r="D23" t="s">
        <v>226</v>
      </c>
      <c r="G23" s="65">
        <v>0</v>
      </c>
      <c r="H23" t="s">
        <v>226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6" t="s">
        <v>233</v>
      </c>
      <c r="C24" s="14"/>
    </row>
    <row r="25" spans="1:15">
      <c r="A25" s="86" t="s">
        <v>239</v>
      </c>
      <c r="C25" s="14"/>
    </row>
    <row r="26" spans="1:15">
      <c r="A26" s="86" t="s">
        <v>241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0" t="s">
        <v>176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797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226</v>
      </c>
      <c r="B12" t="s">
        <v>226</v>
      </c>
      <c r="C12" t="s">
        <v>226</v>
      </c>
      <c r="D12" t="s">
        <v>226</v>
      </c>
      <c r="G12" s="65">
        <v>0</v>
      </c>
      <c r="H12" t="s">
        <v>226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798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226</v>
      </c>
      <c r="B14" t="s">
        <v>226</v>
      </c>
      <c r="C14" t="s">
        <v>226</v>
      </c>
      <c r="D14" t="s">
        <v>226</v>
      </c>
      <c r="G14" s="65">
        <v>0</v>
      </c>
      <c r="H14" t="s">
        <v>226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244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226</v>
      </c>
      <c r="B16" t="s">
        <v>226</v>
      </c>
      <c r="C16" t="s">
        <v>226</v>
      </c>
      <c r="D16" t="s">
        <v>226</v>
      </c>
      <c r="G16" s="65">
        <v>0</v>
      </c>
      <c r="H16" t="s">
        <v>226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378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226</v>
      </c>
      <c r="B18" t="s">
        <v>226</v>
      </c>
      <c r="C18" t="s">
        <v>226</v>
      </c>
      <c r="D18" t="s">
        <v>226</v>
      </c>
      <c r="G18" s="65">
        <v>0</v>
      </c>
      <c r="H18" t="s">
        <v>226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226</v>
      </c>
      <c r="B21" t="s">
        <v>226</v>
      </c>
      <c r="C21" t="s">
        <v>226</v>
      </c>
      <c r="D21" t="s">
        <v>226</v>
      </c>
      <c r="G21" s="65">
        <v>0</v>
      </c>
      <c r="H21" t="s">
        <v>226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226</v>
      </c>
      <c r="B23" t="s">
        <v>226</v>
      </c>
      <c r="C23" t="s">
        <v>226</v>
      </c>
      <c r="D23" t="s">
        <v>226</v>
      </c>
      <c r="G23" s="65">
        <v>0</v>
      </c>
      <c r="H23" t="s">
        <v>226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6" t="s">
        <v>233</v>
      </c>
      <c r="C24" s="14"/>
    </row>
    <row r="25" spans="1:15">
      <c r="A25" s="86" t="s">
        <v>239</v>
      </c>
      <c r="C25" s="14"/>
    </row>
    <row r="26" spans="1:15">
      <c r="A26" s="86" t="s">
        <v>241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8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52" ht="27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4" t="s">
        <v>191</v>
      </c>
      <c r="N7" s="41" t="s">
        <v>55</v>
      </c>
      <c r="O7" s="41" t="s">
        <v>188</v>
      </c>
      <c r="P7" s="41" t="s">
        <v>56</v>
      </c>
      <c r="Q7" s="95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202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234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226</v>
      </c>
      <c r="B13" t="s">
        <v>226</v>
      </c>
      <c r="C13" s="14"/>
      <c r="D13" t="s">
        <v>226</v>
      </c>
      <c r="G13" s="65">
        <v>0</v>
      </c>
      <c r="H13" t="s">
        <v>226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235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226</v>
      </c>
      <c r="B15" t="s">
        <v>226</v>
      </c>
      <c r="C15" s="14"/>
      <c r="D15" t="s">
        <v>226</v>
      </c>
      <c r="G15" s="65">
        <v>0</v>
      </c>
      <c r="H15" t="s">
        <v>226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226</v>
      </c>
      <c r="B16" t="s">
        <v>226</v>
      </c>
      <c r="C16" s="14"/>
      <c r="D16" t="s">
        <v>226</v>
      </c>
      <c r="G16" s="65">
        <v>0</v>
      </c>
      <c r="H16" t="s">
        <v>226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226</v>
      </c>
      <c r="B17" t="s">
        <v>226</v>
      </c>
      <c r="C17" s="14"/>
      <c r="D17" t="s">
        <v>226</v>
      </c>
      <c r="G17" s="65">
        <v>0</v>
      </c>
      <c r="H17" t="s">
        <v>226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236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226</v>
      </c>
      <c r="B19" t="s">
        <v>226</v>
      </c>
      <c r="C19" s="14"/>
      <c r="D19" t="s">
        <v>226</v>
      </c>
      <c r="G19" s="65">
        <v>0</v>
      </c>
      <c r="H19" t="s">
        <v>226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231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237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226</v>
      </c>
      <c r="B22" t="s">
        <v>226</v>
      </c>
      <c r="C22" s="14"/>
      <c r="D22" t="s">
        <v>226</v>
      </c>
      <c r="G22" s="65">
        <v>0</v>
      </c>
      <c r="H22" t="s">
        <v>226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238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226</v>
      </c>
      <c r="B24" t="s">
        <v>226</v>
      </c>
      <c r="C24" s="14"/>
      <c r="D24" t="s">
        <v>226</v>
      </c>
      <c r="G24" s="65">
        <v>0</v>
      </c>
      <c r="H24" t="s">
        <v>226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86" t="s">
        <v>239</v>
      </c>
      <c r="B25" s="14"/>
      <c r="C25" s="14"/>
    </row>
    <row r="26" spans="1:17">
      <c r="A26" s="86" t="s">
        <v>240</v>
      </c>
      <c r="B26" s="14"/>
      <c r="C26" s="14"/>
    </row>
    <row r="27" spans="1:17">
      <c r="A27" s="86" t="s">
        <v>241</v>
      </c>
      <c r="B27" s="14"/>
      <c r="C27" s="14"/>
    </row>
    <row r="28" spans="1:17">
      <c r="A28" s="86" t="s">
        <v>242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100" t="s">
        <v>178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202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797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226</v>
      </c>
      <c r="B12" t="s">
        <v>226</v>
      </c>
      <c r="C12" t="s">
        <v>226</v>
      </c>
      <c r="D12" t="s">
        <v>226</v>
      </c>
      <c r="E12" s="13"/>
      <c r="F12" s="13"/>
      <c r="G12" s="65">
        <v>0</v>
      </c>
      <c r="H12" t="s">
        <v>226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798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226</v>
      </c>
      <c r="B14" t="s">
        <v>226</v>
      </c>
      <c r="C14" t="s">
        <v>226</v>
      </c>
      <c r="D14" t="s">
        <v>226</v>
      </c>
      <c r="E14" s="13"/>
      <c r="F14" s="13"/>
      <c r="G14" s="65">
        <v>0</v>
      </c>
      <c r="H14" t="s">
        <v>226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244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226</v>
      </c>
      <c r="B16" t="s">
        <v>226</v>
      </c>
      <c r="C16" t="s">
        <v>226</v>
      </c>
      <c r="D16" t="s">
        <v>226</v>
      </c>
      <c r="E16" s="13"/>
      <c r="F16" s="13"/>
      <c r="G16" s="65">
        <v>0</v>
      </c>
      <c r="H16" t="s">
        <v>226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378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226</v>
      </c>
      <c r="B18" t="s">
        <v>226</v>
      </c>
      <c r="C18" t="s">
        <v>226</v>
      </c>
      <c r="D18" t="s">
        <v>226</v>
      </c>
      <c r="E18" s="13"/>
      <c r="F18" s="13"/>
      <c r="G18" s="65">
        <v>0</v>
      </c>
      <c r="H18" t="s">
        <v>226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245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226</v>
      </c>
      <c r="B21" t="s">
        <v>226</v>
      </c>
      <c r="C21" t="s">
        <v>226</v>
      </c>
      <c r="D21" t="s">
        <v>226</v>
      </c>
      <c r="G21" s="65">
        <v>0</v>
      </c>
      <c r="H21" t="s">
        <v>226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246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226</v>
      </c>
      <c r="B23" t="s">
        <v>226</v>
      </c>
      <c r="C23" t="s">
        <v>226</v>
      </c>
      <c r="D23" t="s">
        <v>226</v>
      </c>
      <c r="G23" s="65">
        <v>0</v>
      </c>
      <c r="H23" t="s">
        <v>226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6" t="s">
        <v>233</v>
      </c>
      <c r="C24" s="14"/>
    </row>
    <row r="25" spans="1:22">
      <c r="A25" s="86" t="s">
        <v>239</v>
      </c>
      <c r="C25" s="14"/>
    </row>
    <row r="26" spans="1:22">
      <c r="A26" s="86" t="s">
        <v>240</v>
      </c>
      <c r="C26" s="14"/>
    </row>
    <row r="27" spans="1:22">
      <c r="A27" s="86" t="s">
        <v>241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7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BO5" s="16"/>
    </row>
    <row r="6" spans="1:67" ht="26.25" customHeight="1">
      <c r="A6" s="87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J6" s="16"/>
      <c r="BO6" s="16"/>
    </row>
    <row r="7" spans="1:67" s="16" customFormat="1" ht="20.25">
      <c r="A7" s="98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4" t="s">
        <v>191</v>
      </c>
      <c r="Q7" s="43" t="s">
        <v>55</v>
      </c>
      <c r="R7" s="43" t="s">
        <v>72</v>
      </c>
      <c r="S7" s="43" t="s">
        <v>56</v>
      </c>
      <c r="T7" s="99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202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243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226</v>
      </c>
      <c r="B13" t="s">
        <v>226</v>
      </c>
      <c r="C13" s="14"/>
      <c r="D13" s="14"/>
      <c r="E13" s="14"/>
      <c r="F13" t="s">
        <v>226</v>
      </c>
      <c r="G13" t="s">
        <v>226</v>
      </c>
      <c r="J13" s="65">
        <v>0</v>
      </c>
      <c r="K13" t="s">
        <v>226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226</v>
      </c>
      <c r="B15" t="s">
        <v>226</v>
      </c>
      <c r="C15" s="14"/>
      <c r="D15" s="14"/>
      <c r="E15" s="14"/>
      <c r="F15" t="s">
        <v>226</v>
      </c>
      <c r="G15" t="s">
        <v>226</v>
      </c>
      <c r="J15" s="65">
        <v>0</v>
      </c>
      <c r="K15" t="s">
        <v>226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244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226</v>
      </c>
      <c r="B17" t="s">
        <v>226</v>
      </c>
      <c r="C17" s="14"/>
      <c r="D17" s="14"/>
      <c r="E17" s="14"/>
      <c r="F17" t="s">
        <v>226</v>
      </c>
      <c r="G17" t="s">
        <v>226</v>
      </c>
      <c r="J17" s="65">
        <v>0</v>
      </c>
      <c r="K17" t="s">
        <v>226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231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245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226</v>
      </c>
      <c r="B20" t="s">
        <v>226</v>
      </c>
      <c r="C20" s="14"/>
      <c r="D20" s="14"/>
      <c r="E20" s="14"/>
      <c r="F20" t="s">
        <v>226</v>
      </c>
      <c r="G20" t="s">
        <v>226</v>
      </c>
      <c r="J20" s="65">
        <v>0</v>
      </c>
      <c r="K20" t="s">
        <v>226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246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226</v>
      </c>
      <c r="B22" t="s">
        <v>226</v>
      </c>
      <c r="C22" s="14"/>
      <c r="D22" s="14"/>
      <c r="E22" s="14"/>
      <c r="F22" t="s">
        <v>226</v>
      </c>
      <c r="G22" t="s">
        <v>226</v>
      </c>
      <c r="J22" s="65">
        <v>0</v>
      </c>
      <c r="K22" t="s">
        <v>226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6" t="s">
        <v>233</v>
      </c>
      <c r="B23" s="14"/>
      <c r="C23" s="14"/>
      <c r="D23" s="14"/>
      <c r="E23" s="14"/>
      <c r="F23" s="14"/>
    </row>
    <row r="24" spans="1:20">
      <c r="A24" s="86" t="s">
        <v>239</v>
      </c>
      <c r="B24" s="14"/>
      <c r="C24" s="14"/>
      <c r="D24" s="14"/>
      <c r="E24" s="14"/>
      <c r="F24" s="14"/>
    </row>
    <row r="25" spans="1:20">
      <c r="A25" s="86" t="s">
        <v>240</v>
      </c>
      <c r="B25" s="14"/>
      <c r="C25" s="14"/>
      <c r="D25" s="14"/>
      <c r="E25" s="14"/>
      <c r="F25" s="14"/>
    </row>
    <row r="26" spans="1:20">
      <c r="A26" s="86" t="s">
        <v>241</v>
      </c>
      <c r="B26" s="14"/>
      <c r="C26" s="14"/>
      <c r="D26" s="14"/>
      <c r="E26" s="14"/>
      <c r="F26" s="14"/>
    </row>
    <row r="27" spans="1:20">
      <c r="A27" s="86" t="s">
        <v>242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65" ht="26.25" customHeight="1">
      <c r="A6" s="100" t="s">
        <v>88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4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3.69</v>
      </c>
      <c r="K10" s="7"/>
      <c r="L10" s="7"/>
      <c r="M10" s="64">
        <v>-0.1265</v>
      </c>
      <c r="N10" s="63">
        <v>1977270.22</v>
      </c>
      <c r="O10" s="28"/>
      <c r="P10" s="63">
        <v>72.402510000000007</v>
      </c>
      <c r="Q10" s="63">
        <v>2743.7072410979999</v>
      </c>
      <c r="R10" s="7"/>
      <c r="S10" s="64">
        <v>1</v>
      </c>
      <c r="T10" s="64">
        <v>3.5700000000000003E-2</v>
      </c>
      <c r="U10" s="30"/>
      <c r="BH10" s="14"/>
      <c r="BI10" s="16"/>
      <c r="BJ10" s="14"/>
      <c r="BM10" s="14"/>
    </row>
    <row r="11" spans="1:65">
      <c r="A11" s="67" t="s">
        <v>202</v>
      </c>
      <c r="B11" s="14"/>
      <c r="C11" s="14"/>
      <c r="D11" s="14"/>
      <c r="E11" s="14"/>
      <c r="J11" s="69">
        <v>3.74</v>
      </c>
      <c r="M11" s="68">
        <v>-0.1368</v>
      </c>
      <c r="N11" s="69">
        <v>1930270.22</v>
      </c>
      <c r="P11" s="69">
        <v>72.402510000000007</v>
      </c>
      <c r="Q11" s="69">
        <v>2583.5402674880002</v>
      </c>
      <c r="S11" s="68">
        <v>0.94159999999999999</v>
      </c>
      <c r="T11" s="68">
        <v>3.3599999999999998E-2</v>
      </c>
    </row>
    <row r="12" spans="1:65">
      <c r="A12" s="67" t="s">
        <v>243</v>
      </c>
      <c r="B12" s="14"/>
      <c r="C12" s="14"/>
      <c r="D12" s="14"/>
      <c r="E12" s="14"/>
      <c r="J12" s="69">
        <v>4.0999999999999996</v>
      </c>
      <c r="M12" s="68">
        <v>-0.21149999999999999</v>
      </c>
      <c r="N12" s="69">
        <v>1169817.8899999999</v>
      </c>
      <c r="P12" s="69">
        <v>8.5227299999999993</v>
      </c>
      <c r="Q12" s="69">
        <v>1741.134094534</v>
      </c>
      <c r="S12" s="68">
        <v>0.63460000000000005</v>
      </c>
      <c r="T12" s="68">
        <v>2.2599999999999999E-2</v>
      </c>
    </row>
    <row r="13" spans="1:65">
      <c r="A13" t="s">
        <v>247</v>
      </c>
      <c r="B13" t="s">
        <v>248</v>
      </c>
      <c r="C13" t="s">
        <v>99</v>
      </c>
      <c r="D13" t="s">
        <v>122</v>
      </c>
      <c r="E13" t="s">
        <v>249</v>
      </c>
      <c r="F13" t="s">
        <v>250</v>
      </c>
      <c r="G13" t="s">
        <v>211</v>
      </c>
      <c r="H13" t="s">
        <v>212</v>
      </c>
      <c r="I13" t="s">
        <v>251</v>
      </c>
      <c r="J13" s="65">
        <v>14.73</v>
      </c>
      <c r="K13" t="s">
        <v>101</v>
      </c>
      <c r="L13" s="66">
        <v>2.07E-2</v>
      </c>
      <c r="M13" s="66">
        <v>6.6E-3</v>
      </c>
      <c r="N13" s="65">
        <v>124068</v>
      </c>
      <c r="O13" s="65">
        <v>121.8</v>
      </c>
      <c r="P13" s="65">
        <v>0</v>
      </c>
      <c r="Q13" s="65">
        <v>151.114824</v>
      </c>
      <c r="R13" s="66">
        <v>1E-4</v>
      </c>
      <c r="S13" s="66">
        <v>5.5100000000000003E-2</v>
      </c>
      <c r="T13" s="66">
        <v>2E-3</v>
      </c>
    </row>
    <row r="14" spans="1:65">
      <c r="A14" t="s">
        <v>252</v>
      </c>
      <c r="B14" t="s">
        <v>253</v>
      </c>
      <c r="C14" t="s">
        <v>99</v>
      </c>
      <c r="D14" t="s">
        <v>122</v>
      </c>
      <c r="E14" t="s">
        <v>254</v>
      </c>
      <c r="F14" t="s">
        <v>255</v>
      </c>
      <c r="G14" t="s">
        <v>207</v>
      </c>
      <c r="H14" t="s">
        <v>149</v>
      </c>
      <c r="I14" t="s">
        <v>256</v>
      </c>
      <c r="J14" s="65">
        <v>1.0900000000000001</v>
      </c>
      <c r="K14" t="s">
        <v>101</v>
      </c>
      <c r="L14" s="66">
        <v>0.05</v>
      </c>
      <c r="M14" s="66">
        <v>-1.12E-2</v>
      </c>
      <c r="N14" s="65">
        <v>67684</v>
      </c>
      <c r="O14" s="65">
        <v>113.96</v>
      </c>
      <c r="P14" s="65">
        <v>0</v>
      </c>
      <c r="Q14" s="65">
        <v>77.132686399999997</v>
      </c>
      <c r="R14" s="66">
        <v>0</v>
      </c>
      <c r="S14" s="66">
        <v>2.81E-2</v>
      </c>
      <c r="T14" s="66">
        <v>1E-3</v>
      </c>
    </row>
    <row r="15" spans="1:65">
      <c r="A15" t="s">
        <v>257</v>
      </c>
      <c r="B15" t="s">
        <v>258</v>
      </c>
      <c r="C15" t="s">
        <v>99</v>
      </c>
      <c r="D15" t="s">
        <v>122</v>
      </c>
      <c r="E15" t="s">
        <v>259</v>
      </c>
      <c r="F15" t="s">
        <v>260</v>
      </c>
      <c r="G15" t="s">
        <v>261</v>
      </c>
      <c r="H15" t="s">
        <v>149</v>
      </c>
      <c r="I15" t="s">
        <v>262</v>
      </c>
      <c r="J15" s="65">
        <v>4.71</v>
      </c>
      <c r="K15" t="s">
        <v>101</v>
      </c>
      <c r="L15" s="66">
        <v>1.34E-2</v>
      </c>
      <c r="M15" s="66">
        <v>-4.4999999999999997E-3</v>
      </c>
      <c r="N15" s="65">
        <v>84664.8</v>
      </c>
      <c r="O15" s="65">
        <v>111.6</v>
      </c>
      <c r="P15" s="65">
        <v>5.4467999999999996</v>
      </c>
      <c r="Q15" s="65">
        <v>99.932716799999994</v>
      </c>
      <c r="R15" s="66">
        <v>0</v>
      </c>
      <c r="S15" s="66">
        <v>3.6400000000000002E-2</v>
      </c>
      <c r="T15" s="66">
        <v>1.2999999999999999E-3</v>
      </c>
    </row>
    <row r="16" spans="1:65">
      <c r="A16" t="s">
        <v>263</v>
      </c>
      <c r="B16" t="s">
        <v>264</v>
      </c>
      <c r="C16" t="s">
        <v>99</v>
      </c>
      <c r="D16" t="s">
        <v>122</v>
      </c>
      <c r="E16" t="s">
        <v>265</v>
      </c>
      <c r="F16" t="s">
        <v>260</v>
      </c>
      <c r="G16" t="s">
        <v>266</v>
      </c>
      <c r="H16" t="s">
        <v>212</v>
      </c>
      <c r="I16" t="s">
        <v>267</v>
      </c>
      <c r="J16" s="65">
        <v>3.89</v>
      </c>
      <c r="K16" t="s">
        <v>101</v>
      </c>
      <c r="L16" s="66">
        <v>2.3400000000000001E-2</v>
      </c>
      <c r="M16" s="66">
        <v>-4.7000000000000002E-3</v>
      </c>
      <c r="N16" s="65">
        <v>56530.78</v>
      </c>
      <c r="O16" s="65">
        <v>113.44</v>
      </c>
      <c r="P16" s="65">
        <v>0</v>
      </c>
      <c r="Q16" s="65">
        <v>64.128516832000003</v>
      </c>
      <c r="R16" s="66">
        <v>0</v>
      </c>
      <c r="S16" s="66">
        <v>2.3400000000000001E-2</v>
      </c>
      <c r="T16" s="66">
        <v>8.0000000000000004E-4</v>
      </c>
    </row>
    <row r="17" spans="1:20">
      <c r="A17" t="s">
        <v>268</v>
      </c>
      <c r="B17" t="s">
        <v>269</v>
      </c>
      <c r="C17" t="s">
        <v>99</v>
      </c>
      <c r="D17" t="s">
        <v>122</v>
      </c>
      <c r="E17" t="s">
        <v>270</v>
      </c>
      <c r="F17" t="s">
        <v>260</v>
      </c>
      <c r="G17" t="s">
        <v>266</v>
      </c>
      <c r="H17" t="s">
        <v>212</v>
      </c>
      <c r="I17" t="s">
        <v>271</v>
      </c>
      <c r="J17" s="65">
        <v>5.91</v>
      </c>
      <c r="K17" t="s">
        <v>101</v>
      </c>
      <c r="L17" s="66">
        <v>2.81E-2</v>
      </c>
      <c r="M17" s="66">
        <v>5.9999999999999995E-4</v>
      </c>
      <c r="N17" s="65">
        <v>3151.8</v>
      </c>
      <c r="O17" s="65">
        <v>119.8</v>
      </c>
      <c r="P17" s="65">
        <v>0</v>
      </c>
      <c r="Q17" s="65">
        <v>3.7758563999999999</v>
      </c>
      <c r="R17" s="66">
        <v>0</v>
      </c>
      <c r="S17" s="66">
        <v>1.4E-3</v>
      </c>
      <c r="T17" s="66">
        <v>0</v>
      </c>
    </row>
    <row r="18" spans="1:20">
      <c r="A18" t="s">
        <v>272</v>
      </c>
      <c r="B18" t="s">
        <v>273</v>
      </c>
      <c r="C18" t="s">
        <v>99</v>
      </c>
      <c r="D18" t="s">
        <v>122</v>
      </c>
      <c r="E18" t="s">
        <v>254</v>
      </c>
      <c r="F18" t="s">
        <v>255</v>
      </c>
      <c r="G18" t="s">
        <v>266</v>
      </c>
      <c r="H18" t="s">
        <v>212</v>
      </c>
      <c r="I18" t="s">
        <v>274</v>
      </c>
      <c r="J18" s="65">
        <v>0</v>
      </c>
      <c r="K18" t="s">
        <v>101</v>
      </c>
      <c r="L18" s="66">
        <v>3.9300000000000002E-2</v>
      </c>
      <c r="M18" s="66">
        <v>0</v>
      </c>
      <c r="N18" s="65">
        <v>178053.83</v>
      </c>
      <c r="O18" s="65">
        <v>113.81</v>
      </c>
      <c r="P18" s="65">
        <v>0</v>
      </c>
      <c r="Q18" s="65">
        <v>202.643063923</v>
      </c>
      <c r="R18" s="66">
        <v>2.0000000000000001E-4</v>
      </c>
      <c r="S18" s="66">
        <v>7.3899999999999993E-2</v>
      </c>
      <c r="T18" s="66">
        <v>2.5999999999999999E-3</v>
      </c>
    </row>
    <row r="19" spans="1:20">
      <c r="A19" t="s">
        <v>275</v>
      </c>
      <c r="B19" t="s">
        <v>276</v>
      </c>
      <c r="C19" t="s">
        <v>99</v>
      </c>
      <c r="D19" t="s">
        <v>122</v>
      </c>
      <c r="E19" t="s">
        <v>277</v>
      </c>
      <c r="F19" t="s">
        <v>278</v>
      </c>
      <c r="G19" t="s">
        <v>279</v>
      </c>
      <c r="H19" t="s">
        <v>212</v>
      </c>
      <c r="I19" t="s">
        <v>280</v>
      </c>
      <c r="J19" s="65">
        <v>7.07</v>
      </c>
      <c r="K19" t="s">
        <v>101</v>
      </c>
      <c r="L19" s="66">
        <v>5.1499999999999997E-2</v>
      </c>
      <c r="M19" s="66">
        <v>7.4000000000000003E-3</v>
      </c>
      <c r="N19" s="65">
        <v>78980.710000000006</v>
      </c>
      <c r="O19" s="65">
        <v>163.82</v>
      </c>
      <c r="P19" s="65">
        <v>0</v>
      </c>
      <c r="Q19" s="65">
        <v>129.38619912199999</v>
      </c>
      <c r="R19" s="66">
        <v>0</v>
      </c>
      <c r="S19" s="66">
        <v>4.7199999999999999E-2</v>
      </c>
      <c r="T19" s="66">
        <v>1.6999999999999999E-3</v>
      </c>
    </row>
    <row r="20" spans="1:20">
      <c r="A20" t="s">
        <v>281</v>
      </c>
      <c r="B20" t="s">
        <v>282</v>
      </c>
      <c r="C20" t="s">
        <v>99</v>
      </c>
      <c r="D20" t="s">
        <v>122</v>
      </c>
      <c r="E20" t="s">
        <v>283</v>
      </c>
      <c r="F20" t="s">
        <v>284</v>
      </c>
      <c r="G20" t="s">
        <v>285</v>
      </c>
      <c r="H20" t="s">
        <v>149</v>
      </c>
      <c r="I20" t="s">
        <v>286</v>
      </c>
      <c r="J20" s="65">
        <v>2.14</v>
      </c>
      <c r="K20" t="s">
        <v>101</v>
      </c>
      <c r="L20" s="66">
        <v>5.3499999999999999E-2</v>
      </c>
      <c r="M20" s="66">
        <v>8.0999999999999996E-3</v>
      </c>
      <c r="N20" s="65">
        <v>66163</v>
      </c>
      <c r="O20" s="65">
        <v>117.02</v>
      </c>
      <c r="P20" s="65">
        <v>0</v>
      </c>
      <c r="Q20" s="65">
        <v>77.423942600000004</v>
      </c>
      <c r="R20" s="66">
        <v>1E-4</v>
      </c>
      <c r="S20" s="66">
        <v>2.8199999999999999E-2</v>
      </c>
      <c r="T20" s="66">
        <v>1E-3</v>
      </c>
    </row>
    <row r="21" spans="1:20">
      <c r="A21" t="s">
        <v>287</v>
      </c>
      <c r="B21" t="s">
        <v>288</v>
      </c>
      <c r="C21" t="s">
        <v>99</v>
      </c>
      <c r="D21" t="s">
        <v>122</v>
      </c>
      <c r="E21" t="s">
        <v>283</v>
      </c>
      <c r="F21" t="s">
        <v>284</v>
      </c>
      <c r="G21" t="s">
        <v>279</v>
      </c>
      <c r="H21" t="s">
        <v>212</v>
      </c>
      <c r="I21" t="s">
        <v>289</v>
      </c>
      <c r="J21" s="65">
        <v>4.67</v>
      </c>
      <c r="K21" t="s">
        <v>101</v>
      </c>
      <c r="L21" s="66">
        <v>2.7799999999999998E-2</v>
      </c>
      <c r="M21" s="66">
        <v>1.34E-2</v>
      </c>
      <c r="N21" s="65">
        <v>143900.29999999999</v>
      </c>
      <c r="O21" s="65">
        <v>106.74</v>
      </c>
      <c r="P21" s="65">
        <v>0</v>
      </c>
      <c r="Q21" s="65">
        <v>153.59918021999999</v>
      </c>
      <c r="R21" s="66">
        <v>1E-4</v>
      </c>
      <c r="S21" s="66">
        <v>5.6000000000000001E-2</v>
      </c>
      <c r="T21" s="66">
        <v>2E-3</v>
      </c>
    </row>
    <row r="22" spans="1:20">
      <c r="A22" t="s">
        <v>290</v>
      </c>
      <c r="B22" t="s">
        <v>291</v>
      </c>
      <c r="C22" t="s">
        <v>99</v>
      </c>
      <c r="D22" t="s">
        <v>122</v>
      </c>
      <c r="E22" t="s">
        <v>292</v>
      </c>
      <c r="F22" t="s">
        <v>260</v>
      </c>
      <c r="G22" t="s">
        <v>285</v>
      </c>
      <c r="H22" t="s">
        <v>149</v>
      </c>
      <c r="I22" t="s">
        <v>267</v>
      </c>
      <c r="J22" s="65">
        <v>5.96</v>
      </c>
      <c r="K22" t="s">
        <v>101</v>
      </c>
      <c r="L22" s="66">
        <v>1.9599999999999999E-2</v>
      </c>
      <c r="M22" s="66">
        <v>-2.0000000000000001E-4</v>
      </c>
      <c r="N22" s="65">
        <v>4913</v>
      </c>
      <c r="O22" s="65">
        <v>115.15</v>
      </c>
      <c r="P22" s="65">
        <v>0</v>
      </c>
      <c r="Q22" s="65">
        <v>5.6573194999999998</v>
      </c>
      <c r="R22" s="66">
        <v>0</v>
      </c>
      <c r="S22" s="66">
        <v>2.0999999999999999E-3</v>
      </c>
      <c r="T22" s="66">
        <v>1E-4</v>
      </c>
    </row>
    <row r="23" spans="1:20">
      <c r="A23" t="s">
        <v>293</v>
      </c>
      <c r="B23" t="s">
        <v>294</v>
      </c>
      <c r="C23" t="s">
        <v>99</v>
      </c>
      <c r="D23" t="s">
        <v>122</v>
      </c>
      <c r="E23" t="s">
        <v>254</v>
      </c>
      <c r="F23" t="s">
        <v>255</v>
      </c>
      <c r="G23" t="s">
        <v>285</v>
      </c>
      <c r="H23" t="s">
        <v>149</v>
      </c>
      <c r="I23" t="s">
        <v>295</v>
      </c>
      <c r="J23" s="65">
        <v>1.83</v>
      </c>
      <c r="K23" t="s">
        <v>101</v>
      </c>
      <c r="L23" s="66">
        <v>1.4200000000000001E-2</v>
      </c>
      <c r="M23" s="66">
        <v>-0.99729999999999996</v>
      </c>
      <c r="N23" s="65">
        <v>7</v>
      </c>
      <c r="O23" s="65">
        <v>5315208</v>
      </c>
      <c r="P23" s="65">
        <v>0</v>
      </c>
      <c r="Q23" s="65">
        <v>372.06455999999997</v>
      </c>
      <c r="R23" s="66">
        <v>0</v>
      </c>
      <c r="S23" s="66">
        <v>0.1356</v>
      </c>
      <c r="T23" s="66">
        <v>4.7999999999999996E-3</v>
      </c>
    </row>
    <row r="24" spans="1:20">
      <c r="A24" t="s">
        <v>296</v>
      </c>
      <c r="B24" t="s">
        <v>297</v>
      </c>
      <c r="C24" t="s">
        <v>99</v>
      </c>
      <c r="D24" t="s">
        <v>122</v>
      </c>
      <c r="E24" t="s">
        <v>298</v>
      </c>
      <c r="F24" t="s">
        <v>260</v>
      </c>
      <c r="G24" t="s">
        <v>299</v>
      </c>
      <c r="H24" t="s">
        <v>212</v>
      </c>
      <c r="I24" t="s">
        <v>300</v>
      </c>
      <c r="J24" s="65">
        <v>6.64</v>
      </c>
      <c r="K24" t="s">
        <v>101</v>
      </c>
      <c r="L24" s="66">
        <v>8.3999999999999995E-3</v>
      </c>
      <c r="M24" s="66">
        <v>5.5999999999999999E-3</v>
      </c>
      <c r="N24" s="65">
        <v>70500</v>
      </c>
      <c r="O24" s="65">
        <v>103.4</v>
      </c>
      <c r="P24" s="65">
        <v>0</v>
      </c>
      <c r="Q24" s="65">
        <v>72.897000000000006</v>
      </c>
      <c r="R24" s="66">
        <v>1E-4</v>
      </c>
      <c r="S24" s="66">
        <v>2.6599999999999999E-2</v>
      </c>
      <c r="T24" s="66">
        <v>8.9999999999999998E-4</v>
      </c>
    </row>
    <row r="25" spans="1:20">
      <c r="A25" t="s">
        <v>301</v>
      </c>
      <c r="B25" t="s">
        <v>302</v>
      </c>
      <c r="C25" t="s">
        <v>99</v>
      </c>
      <c r="D25" t="s">
        <v>122</v>
      </c>
      <c r="E25" t="s">
        <v>303</v>
      </c>
      <c r="F25" t="s">
        <v>260</v>
      </c>
      <c r="G25" t="s">
        <v>304</v>
      </c>
      <c r="H25" t="s">
        <v>149</v>
      </c>
      <c r="I25" t="s">
        <v>305</v>
      </c>
      <c r="J25" s="65">
        <v>3.21</v>
      </c>
      <c r="K25" t="s">
        <v>101</v>
      </c>
      <c r="L25" s="66">
        <v>2.1499999999999998E-2</v>
      </c>
      <c r="M25" s="66">
        <v>8.9999999999999998E-4</v>
      </c>
      <c r="N25" s="65">
        <v>94698</v>
      </c>
      <c r="O25" s="65">
        <v>109.9</v>
      </c>
      <c r="P25" s="65">
        <v>0</v>
      </c>
      <c r="Q25" s="65">
        <v>104.07310200000001</v>
      </c>
      <c r="R25" s="66">
        <v>1E-4</v>
      </c>
      <c r="S25" s="66">
        <v>3.7900000000000003E-2</v>
      </c>
      <c r="T25" s="66">
        <v>1.4E-3</v>
      </c>
    </row>
    <row r="26" spans="1:20">
      <c r="A26" t="s">
        <v>306</v>
      </c>
      <c r="B26" t="s">
        <v>307</v>
      </c>
      <c r="C26" t="s">
        <v>99</v>
      </c>
      <c r="D26" t="s">
        <v>122</v>
      </c>
      <c r="E26" t="s">
        <v>308</v>
      </c>
      <c r="F26" t="s">
        <v>260</v>
      </c>
      <c r="G26" t="s">
        <v>309</v>
      </c>
      <c r="H26" t="s">
        <v>212</v>
      </c>
      <c r="I26" t="s">
        <v>310</v>
      </c>
      <c r="J26" s="65">
        <v>3.3</v>
      </c>
      <c r="K26" t="s">
        <v>101</v>
      </c>
      <c r="L26" s="66">
        <v>3.0599999999999999E-2</v>
      </c>
      <c r="M26" s="66">
        <v>-3.3999999999999998E-3</v>
      </c>
      <c r="N26" s="65">
        <v>196502.67</v>
      </c>
      <c r="O26" s="65">
        <v>114.11</v>
      </c>
      <c r="P26" s="65">
        <v>3.0759300000000001</v>
      </c>
      <c r="Q26" s="65">
        <v>227.30512673699999</v>
      </c>
      <c r="R26" s="66">
        <v>4.0000000000000002E-4</v>
      </c>
      <c r="S26" s="66">
        <v>8.2799999999999999E-2</v>
      </c>
      <c r="T26" s="66">
        <v>3.0000000000000001E-3</v>
      </c>
    </row>
    <row r="27" spans="1:20">
      <c r="A27" s="67" t="s">
        <v>235</v>
      </c>
      <c r="B27" s="14"/>
      <c r="C27" s="14"/>
      <c r="D27" s="14"/>
      <c r="E27" s="14"/>
      <c r="J27" s="69">
        <v>3.09</v>
      </c>
      <c r="M27" s="68">
        <v>1.54E-2</v>
      </c>
      <c r="N27" s="69">
        <v>535583.56999999995</v>
      </c>
      <c r="P27" s="69">
        <v>63.879779999999997</v>
      </c>
      <c r="Q27" s="69">
        <v>622.41536536599995</v>
      </c>
      <c r="S27" s="68">
        <v>0.22689999999999999</v>
      </c>
      <c r="T27" s="68">
        <v>8.0999999999999996E-3</v>
      </c>
    </row>
    <row r="28" spans="1:20">
      <c r="A28" t="s">
        <v>311</v>
      </c>
      <c r="B28" t="s">
        <v>312</v>
      </c>
      <c r="C28" t="s">
        <v>99</v>
      </c>
      <c r="D28" t="s">
        <v>122</v>
      </c>
      <c r="E28" t="s">
        <v>313</v>
      </c>
      <c r="F28" t="s">
        <v>131</v>
      </c>
      <c r="G28" t="s">
        <v>285</v>
      </c>
      <c r="H28" t="s">
        <v>149</v>
      </c>
      <c r="I28" t="s">
        <v>314</v>
      </c>
      <c r="J28" s="65">
        <v>3.08</v>
      </c>
      <c r="K28" t="s">
        <v>101</v>
      </c>
      <c r="L28" s="66">
        <v>3.6499999999999998E-2</v>
      </c>
      <c r="M28" s="66">
        <v>1.0699999999999999E-2</v>
      </c>
      <c r="N28" s="65">
        <v>1254</v>
      </c>
      <c r="O28" s="65">
        <v>108.42</v>
      </c>
      <c r="P28" s="65">
        <v>0</v>
      </c>
      <c r="Q28" s="65">
        <v>1.3595868</v>
      </c>
      <c r="R28" s="66">
        <v>0</v>
      </c>
      <c r="S28" s="66">
        <v>5.0000000000000001E-4</v>
      </c>
      <c r="T28" s="66">
        <v>0</v>
      </c>
    </row>
    <row r="29" spans="1:20">
      <c r="A29" t="s">
        <v>315</v>
      </c>
      <c r="B29" t="s">
        <v>316</v>
      </c>
      <c r="C29" t="s">
        <v>99</v>
      </c>
      <c r="D29" t="s">
        <v>122</v>
      </c>
      <c r="E29" t="s">
        <v>317</v>
      </c>
      <c r="F29" t="s">
        <v>318</v>
      </c>
      <c r="G29" t="s">
        <v>279</v>
      </c>
      <c r="H29" t="s">
        <v>212</v>
      </c>
      <c r="I29" t="s">
        <v>319</v>
      </c>
      <c r="J29" s="65">
        <v>2.9</v>
      </c>
      <c r="K29" t="s">
        <v>101</v>
      </c>
      <c r="L29" s="66">
        <v>3.9199999999999999E-2</v>
      </c>
      <c r="M29" s="66">
        <v>1.0800000000000001E-2</v>
      </c>
      <c r="N29" s="65">
        <v>28468</v>
      </c>
      <c r="O29" s="65">
        <v>110.24</v>
      </c>
      <c r="P29" s="65">
        <v>0</v>
      </c>
      <c r="Q29" s="65">
        <v>31.3831232</v>
      </c>
      <c r="R29" s="66">
        <v>0</v>
      </c>
      <c r="S29" s="66">
        <v>1.14E-2</v>
      </c>
      <c r="T29" s="66">
        <v>4.0000000000000002E-4</v>
      </c>
    </row>
    <row r="30" spans="1:20">
      <c r="A30" t="s">
        <v>320</v>
      </c>
      <c r="B30" t="s">
        <v>321</v>
      </c>
      <c r="C30" t="s">
        <v>99</v>
      </c>
      <c r="D30" t="s">
        <v>122</v>
      </c>
      <c r="E30" t="s">
        <v>322</v>
      </c>
      <c r="F30" t="s">
        <v>323</v>
      </c>
      <c r="G30" t="s">
        <v>279</v>
      </c>
      <c r="H30" t="s">
        <v>212</v>
      </c>
      <c r="I30" t="s">
        <v>324</v>
      </c>
      <c r="J30" s="65">
        <v>6.82</v>
      </c>
      <c r="K30" t="s">
        <v>101</v>
      </c>
      <c r="L30" s="66">
        <v>2.4299999999999999E-2</v>
      </c>
      <c r="M30" s="66">
        <v>1.84E-2</v>
      </c>
      <c r="N30" s="65">
        <v>52751</v>
      </c>
      <c r="O30" s="65">
        <v>104.3</v>
      </c>
      <c r="P30" s="65">
        <v>0</v>
      </c>
      <c r="Q30" s="65">
        <v>55.019292999999998</v>
      </c>
      <c r="R30" s="66">
        <v>1E-4</v>
      </c>
      <c r="S30" s="66">
        <v>2.01E-2</v>
      </c>
      <c r="T30" s="66">
        <v>6.9999999999999999E-4</v>
      </c>
    </row>
    <row r="31" spans="1:20">
      <c r="A31" t="s">
        <v>325</v>
      </c>
      <c r="B31" t="s">
        <v>326</v>
      </c>
      <c r="C31" t="s">
        <v>99</v>
      </c>
      <c r="D31" t="s">
        <v>122</v>
      </c>
      <c r="E31" t="s">
        <v>327</v>
      </c>
      <c r="F31" t="s">
        <v>328</v>
      </c>
      <c r="G31" t="s">
        <v>304</v>
      </c>
      <c r="H31" t="s">
        <v>149</v>
      </c>
      <c r="I31" t="s">
        <v>329</v>
      </c>
      <c r="J31" s="65">
        <v>2.5499999999999998</v>
      </c>
      <c r="K31" t="s">
        <v>101</v>
      </c>
      <c r="L31" s="66">
        <v>4.1700000000000001E-2</v>
      </c>
      <c r="M31" s="66">
        <v>1.17E-2</v>
      </c>
      <c r="N31" s="65">
        <v>67771</v>
      </c>
      <c r="O31" s="65">
        <v>107.8</v>
      </c>
      <c r="P31" s="65">
        <v>0</v>
      </c>
      <c r="Q31" s="65">
        <v>73.057137999999995</v>
      </c>
      <c r="R31" s="66">
        <v>2.0000000000000001E-4</v>
      </c>
      <c r="S31" s="66">
        <v>2.6599999999999999E-2</v>
      </c>
      <c r="T31" s="66">
        <v>8.9999999999999998E-4</v>
      </c>
    </row>
    <row r="32" spans="1:20">
      <c r="A32" t="s">
        <v>330</v>
      </c>
      <c r="B32" t="s">
        <v>331</v>
      </c>
      <c r="C32" t="s">
        <v>99</v>
      </c>
      <c r="D32" t="s">
        <v>122</v>
      </c>
      <c r="E32" t="s">
        <v>332</v>
      </c>
      <c r="F32" t="s">
        <v>131</v>
      </c>
      <c r="G32" t="s">
        <v>299</v>
      </c>
      <c r="H32" t="s">
        <v>212</v>
      </c>
      <c r="I32" t="s">
        <v>310</v>
      </c>
      <c r="J32" s="65">
        <v>1.96</v>
      </c>
      <c r="K32" t="s">
        <v>101</v>
      </c>
      <c r="L32" s="66">
        <v>2.1600000000000001E-2</v>
      </c>
      <c r="M32" s="66">
        <v>8.3000000000000001E-3</v>
      </c>
      <c r="N32" s="65">
        <v>7658.06</v>
      </c>
      <c r="O32" s="65">
        <v>102.64</v>
      </c>
      <c r="P32" s="65">
        <v>0</v>
      </c>
      <c r="Q32" s="65">
        <v>7.8602327839999999</v>
      </c>
      <c r="R32" s="66">
        <v>0</v>
      </c>
      <c r="S32" s="66">
        <v>2.8999999999999998E-3</v>
      </c>
      <c r="T32" s="66">
        <v>1E-4</v>
      </c>
    </row>
    <row r="33" spans="1:20">
      <c r="A33" t="s">
        <v>333</v>
      </c>
      <c r="B33" t="s">
        <v>334</v>
      </c>
      <c r="C33" t="s">
        <v>99</v>
      </c>
      <c r="D33" t="s">
        <v>122</v>
      </c>
      <c r="E33" t="s">
        <v>335</v>
      </c>
      <c r="F33" t="s">
        <v>336</v>
      </c>
      <c r="G33" t="s">
        <v>337</v>
      </c>
      <c r="H33" t="s">
        <v>149</v>
      </c>
      <c r="I33" t="s">
        <v>338</v>
      </c>
      <c r="J33" s="65">
        <v>4.57</v>
      </c>
      <c r="K33" t="s">
        <v>101</v>
      </c>
      <c r="L33" s="66">
        <v>2.0500000000000001E-2</v>
      </c>
      <c r="M33" s="66">
        <v>1.47E-2</v>
      </c>
      <c r="N33" s="65">
        <v>77496</v>
      </c>
      <c r="O33" s="65">
        <v>103.53</v>
      </c>
      <c r="P33" s="65">
        <v>0</v>
      </c>
      <c r="Q33" s="65">
        <v>80.231608800000004</v>
      </c>
      <c r="R33" s="66">
        <v>2.0000000000000001E-4</v>
      </c>
      <c r="S33" s="66">
        <v>2.92E-2</v>
      </c>
      <c r="T33" s="66">
        <v>1E-3</v>
      </c>
    </row>
    <row r="34" spans="1:20">
      <c r="A34" t="s">
        <v>339</v>
      </c>
      <c r="B34" t="s">
        <v>340</v>
      </c>
      <c r="C34" t="s">
        <v>99</v>
      </c>
      <c r="D34" t="s">
        <v>122</v>
      </c>
      <c r="E34" t="s">
        <v>341</v>
      </c>
      <c r="F34" t="s">
        <v>328</v>
      </c>
      <c r="G34" t="s">
        <v>309</v>
      </c>
      <c r="H34" t="s">
        <v>212</v>
      </c>
      <c r="I34" t="s">
        <v>342</v>
      </c>
      <c r="J34" s="65">
        <v>1.72</v>
      </c>
      <c r="K34" t="s">
        <v>101</v>
      </c>
      <c r="L34" s="66">
        <v>4.2000000000000003E-2</v>
      </c>
      <c r="M34" s="66">
        <v>9.9000000000000008E-3</v>
      </c>
      <c r="N34" s="65">
        <v>45924.35</v>
      </c>
      <c r="O34" s="65">
        <v>105.56</v>
      </c>
      <c r="P34" s="65">
        <v>8.7791899999999998</v>
      </c>
      <c r="Q34" s="65">
        <v>57.256933859999997</v>
      </c>
      <c r="R34" s="66">
        <v>2.0000000000000001E-4</v>
      </c>
      <c r="S34" s="66">
        <v>2.0899999999999998E-2</v>
      </c>
      <c r="T34" s="66">
        <v>6.9999999999999999E-4</v>
      </c>
    </row>
    <row r="35" spans="1:20">
      <c r="A35" t="s">
        <v>343</v>
      </c>
      <c r="B35" t="s">
        <v>344</v>
      </c>
      <c r="C35" t="s">
        <v>99</v>
      </c>
      <c r="D35" t="s">
        <v>122</v>
      </c>
      <c r="E35" t="s">
        <v>345</v>
      </c>
      <c r="F35" t="s">
        <v>328</v>
      </c>
      <c r="G35" t="s">
        <v>309</v>
      </c>
      <c r="H35" t="s">
        <v>212</v>
      </c>
      <c r="I35" t="s">
        <v>329</v>
      </c>
      <c r="J35" s="65">
        <v>2.27</v>
      </c>
      <c r="K35" t="s">
        <v>101</v>
      </c>
      <c r="L35" s="66">
        <v>4.2000000000000003E-2</v>
      </c>
      <c r="M35" s="66">
        <v>1.2699999999999999E-2</v>
      </c>
      <c r="N35" s="65">
        <v>7627.34</v>
      </c>
      <c r="O35" s="65">
        <v>107.36</v>
      </c>
      <c r="P35" s="65">
        <v>0</v>
      </c>
      <c r="Q35" s="65">
        <v>8.1887122239999997</v>
      </c>
      <c r="R35" s="66">
        <v>0</v>
      </c>
      <c r="S35" s="66">
        <v>3.0000000000000001E-3</v>
      </c>
      <c r="T35" s="66">
        <v>1E-4</v>
      </c>
    </row>
    <row r="36" spans="1:20">
      <c r="A36" t="s">
        <v>346</v>
      </c>
      <c r="B36" t="s">
        <v>347</v>
      </c>
      <c r="C36" t="s">
        <v>99</v>
      </c>
      <c r="D36" t="s">
        <v>122</v>
      </c>
      <c r="E36" t="s">
        <v>345</v>
      </c>
      <c r="F36" t="s">
        <v>328</v>
      </c>
      <c r="G36" t="s">
        <v>309</v>
      </c>
      <c r="H36" t="s">
        <v>212</v>
      </c>
      <c r="I36" t="s">
        <v>319</v>
      </c>
      <c r="J36" s="65">
        <v>3.51</v>
      </c>
      <c r="K36" t="s">
        <v>101</v>
      </c>
      <c r="L36" s="66">
        <v>4.2999999999999997E-2</v>
      </c>
      <c r="M36" s="66">
        <v>1.67E-2</v>
      </c>
      <c r="N36" s="65">
        <v>21895.119999999999</v>
      </c>
      <c r="O36" s="65">
        <v>111.49</v>
      </c>
      <c r="P36" s="65">
        <v>0</v>
      </c>
      <c r="Q36" s="65">
        <v>24.410869288000001</v>
      </c>
      <c r="R36" s="66">
        <v>0</v>
      </c>
      <c r="S36" s="66">
        <v>8.8999999999999999E-3</v>
      </c>
      <c r="T36" s="66">
        <v>2.9999999999999997E-4</v>
      </c>
    </row>
    <row r="37" spans="1:20">
      <c r="A37" t="s">
        <v>348</v>
      </c>
      <c r="B37" t="s">
        <v>349</v>
      </c>
      <c r="C37" t="s">
        <v>99</v>
      </c>
      <c r="D37" t="s">
        <v>122</v>
      </c>
      <c r="E37" t="s">
        <v>350</v>
      </c>
      <c r="F37" t="s">
        <v>131</v>
      </c>
      <c r="G37" t="s">
        <v>309</v>
      </c>
      <c r="H37" t="s">
        <v>212</v>
      </c>
      <c r="I37" t="s">
        <v>314</v>
      </c>
      <c r="J37" s="65">
        <v>3.98</v>
      </c>
      <c r="K37" t="s">
        <v>101</v>
      </c>
      <c r="L37" s="66">
        <v>2.5000000000000001E-2</v>
      </c>
      <c r="M37" s="66">
        <v>2.4199999999999999E-2</v>
      </c>
      <c r="N37" s="65">
        <v>1596</v>
      </c>
      <c r="O37" s="65">
        <v>101.5</v>
      </c>
      <c r="P37" s="65">
        <v>0</v>
      </c>
      <c r="Q37" s="65">
        <v>1.6199399999999999</v>
      </c>
      <c r="R37" s="66">
        <v>0</v>
      </c>
      <c r="S37" s="66">
        <v>5.9999999999999995E-4</v>
      </c>
      <c r="T37" s="66">
        <v>0</v>
      </c>
    </row>
    <row r="38" spans="1:20">
      <c r="A38" t="s">
        <v>351</v>
      </c>
      <c r="B38" t="s">
        <v>352</v>
      </c>
      <c r="C38" t="s">
        <v>99</v>
      </c>
      <c r="D38" t="s">
        <v>122</v>
      </c>
      <c r="E38" t="s">
        <v>353</v>
      </c>
      <c r="F38" t="s">
        <v>354</v>
      </c>
      <c r="G38" t="s">
        <v>355</v>
      </c>
      <c r="H38" t="s">
        <v>149</v>
      </c>
      <c r="I38" t="s">
        <v>356</v>
      </c>
      <c r="J38" s="65">
        <v>0.33</v>
      </c>
      <c r="K38" t="s">
        <v>101</v>
      </c>
      <c r="L38" s="66">
        <v>4.02E-2</v>
      </c>
      <c r="M38" s="66">
        <v>1.47E-2</v>
      </c>
      <c r="N38" s="65">
        <v>17175</v>
      </c>
      <c r="O38" s="65">
        <v>101.52</v>
      </c>
      <c r="P38" s="65">
        <v>0</v>
      </c>
      <c r="Q38" s="65">
        <v>17.436060000000001</v>
      </c>
      <c r="R38" s="66">
        <v>2.9999999999999997E-4</v>
      </c>
      <c r="S38" s="66">
        <v>6.4000000000000003E-3</v>
      </c>
      <c r="T38" s="66">
        <v>2.0000000000000001E-4</v>
      </c>
    </row>
    <row r="39" spans="1:20">
      <c r="A39" t="s">
        <v>357</v>
      </c>
      <c r="B39" t="s">
        <v>358</v>
      </c>
      <c r="C39" t="s">
        <v>99</v>
      </c>
      <c r="D39" t="s">
        <v>122</v>
      </c>
      <c r="E39" t="s">
        <v>359</v>
      </c>
      <c r="F39" t="s">
        <v>323</v>
      </c>
      <c r="G39" t="s">
        <v>360</v>
      </c>
      <c r="H39" t="s">
        <v>212</v>
      </c>
      <c r="I39" t="s">
        <v>329</v>
      </c>
      <c r="J39" s="65">
        <v>4.59</v>
      </c>
      <c r="K39" t="s">
        <v>101</v>
      </c>
      <c r="L39" s="66">
        <v>2.7E-2</v>
      </c>
      <c r="M39" s="66">
        <v>3.8800000000000001E-2</v>
      </c>
      <c r="N39" s="65">
        <v>79831.350000000006</v>
      </c>
      <c r="O39" s="65">
        <v>95.6</v>
      </c>
      <c r="P39" s="65">
        <v>0</v>
      </c>
      <c r="Q39" s="65">
        <v>76.318770599999993</v>
      </c>
      <c r="R39" s="66">
        <v>1E-4</v>
      </c>
      <c r="S39" s="66">
        <v>2.7799999999999998E-2</v>
      </c>
      <c r="T39" s="66">
        <v>1E-3</v>
      </c>
    </row>
    <row r="40" spans="1:20">
      <c r="A40" t="s">
        <v>361</v>
      </c>
      <c r="B40" t="s">
        <v>362</v>
      </c>
      <c r="C40" t="s">
        <v>99</v>
      </c>
      <c r="D40" t="s">
        <v>122</v>
      </c>
      <c r="E40" t="s">
        <v>363</v>
      </c>
      <c r="F40" t="s">
        <v>323</v>
      </c>
      <c r="G40" t="s">
        <v>355</v>
      </c>
      <c r="H40" t="s">
        <v>149</v>
      </c>
      <c r="I40" t="s">
        <v>274</v>
      </c>
      <c r="J40" s="65">
        <v>1.48</v>
      </c>
      <c r="K40" t="s">
        <v>101</v>
      </c>
      <c r="L40" s="66">
        <v>4.5499999999999999E-2</v>
      </c>
      <c r="M40" s="66">
        <v>8.0999999999999996E-3</v>
      </c>
      <c r="N40" s="65">
        <v>103160.6</v>
      </c>
      <c r="O40" s="65">
        <v>105.56</v>
      </c>
      <c r="P40" s="65">
        <v>55.100589999999997</v>
      </c>
      <c r="Q40" s="65">
        <v>163.99691935999999</v>
      </c>
      <c r="R40" s="66">
        <v>8.9999999999999998E-4</v>
      </c>
      <c r="S40" s="66">
        <v>5.9799999999999999E-2</v>
      </c>
      <c r="T40" s="66">
        <v>2.0999999999999999E-3</v>
      </c>
    </row>
    <row r="41" spans="1:20">
      <c r="A41" t="s">
        <v>364</v>
      </c>
      <c r="B41" t="s">
        <v>365</v>
      </c>
      <c r="C41" t="s">
        <v>99</v>
      </c>
      <c r="D41" t="s">
        <v>122</v>
      </c>
      <c r="E41" t="s">
        <v>363</v>
      </c>
      <c r="F41" t="s">
        <v>323</v>
      </c>
      <c r="G41" t="s">
        <v>355</v>
      </c>
      <c r="H41" t="s">
        <v>149</v>
      </c>
      <c r="I41" t="s">
        <v>319</v>
      </c>
      <c r="J41" s="65">
        <v>3.09</v>
      </c>
      <c r="K41" t="s">
        <v>101</v>
      </c>
      <c r="L41" s="66">
        <v>3.2899999999999999E-2</v>
      </c>
      <c r="M41" s="66">
        <v>1.7500000000000002E-2</v>
      </c>
      <c r="N41" s="65">
        <v>22975.75</v>
      </c>
      <c r="O41" s="65">
        <v>105.66</v>
      </c>
      <c r="P41" s="65">
        <v>0</v>
      </c>
      <c r="Q41" s="65">
        <v>24.276177449999999</v>
      </c>
      <c r="R41" s="66">
        <v>0</v>
      </c>
      <c r="S41" s="66">
        <v>8.8000000000000005E-3</v>
      </c>
      <c r="T41" s="66">
        <v>2.9999999999999997E-4</v>
      </c>
    </row>
    <row r="42" spans="1:20">
      <c r="A42" s="67" t="s">
        <v>244</v>
      </c>
      <c r="B42" s="14"/>
      <c r="C42" s="14"/>
      <c r="D42" s="14"/>
      <c r="E42" s="14"/>
      <c r="J42" s="69">
        <v>2.81</v>
      </c>
      <c r="M42" s="68">
        <v>2.46E-2</v>
      </c>
      <c r="N42" s="69">
        <v>224868.76</v>
      </c>
      <c r="P42" s="69">
        <v>0</v>
      </c>
      <c r="Q42" s="69">
        <v>219.990807588</v>
      </c>
      <c r="S42" s="68">
        <v>8.0199999999999994E-2</v>
      </c>
      <c r="T42" s="68">
        <v>2.8999999999999998E-3</v>
      </c>
    </row>
    <row r="43" spans="1:20">
      <c r="A43" t="s">
        <v>366</v>
      </c>
      <c r="B43" t="s">
        <v>367</v>
      </c>
      <c r="C43" t="s">
        <v>99</v>
      </c>
      <c r="D43" t="s">
        <v>122</v>
      </c>
      <c r="E43" t="s">
        <v>368</v>
      </c>
      <c r="F43" t="s">
        <v>369</v>
      </c>
      <c r="G43" t="s">
        <v>211</v>
      </c>
      <c r="H43" t="s">
        <v>212</v>
      </c>
      <c r="I43" t="s">
        <v>370</v>
      </c>
      <c r="J43" s="65">
        <v>2.06</v>
      </c>
      <c r="K43" t="s">
        <v>101</v>
      </c>
      <c r="L43" s="66">
        <v>2.9000000000000001E-2</v>
      </c>
      <c r="M43" s="66">
        <v>1.9400000000000001E-2</v>
      </c>
      <c r="N43" s="65">
        <v>120777</v>
      </c>
      <c r="O43" s="65">
        <v>94.02</v>
      </c>
      <c r="P43" s="65">
        <v>0</v>
      </c>
      <c r="Q43" s="65">
        <v>113.55453540000001</v>
      </c>
      <c r="R43" s="66">
        <v>1E-4</v>
      </c>
      <c r="S43" s="66">
        <v>4.1399999999999999E-2</v>
      </c>
      <c r="T43" s="66">
        <v>1.5E-3</v>
      </c>
    </row>
    <row r="44" spans="1:20">
      <c r="A44" t="s">
        <v>371</v>
      </c>
      <c r="B44" t="s">
        <v>372</v>
      </c>
      <c r="C44" t="s">
        <v>99</v>
      </c>
      <c r="D44" t="s">
        <v>122</v>
      </c>
      <c r="E44" t="s">
        <v>373</v>
      </c>
      <c r="F44" t="s">
        <v>260</v>
      </c>
      <c r="G44" t="s">
        <v>285</v>
      </c>
      <c r="H44" t="s">
        <v>149</v>
      </c>
      <c r="I44" t="s">
        <v>374</v>
      </c>
      <c r="J44" s="65">
        <v>4</v>
      </c>
      <c r="K44" t="s">
        <v>101</v>
      </c>
      <c r="L44" s="66">
        <v>3.78E-2</v>
      </c>
      <c r="M44" s="66">
        <v>3.2099999999999997E-2</v>
      </c>
      <c r="N44" s="65">
        <v>69670.759999999995</v>
      </c>
      <c r="O44" s="65">
        <v>102.13</v>
      </c>
      <c r="P44" s="65">
        <v>0</v>
      </c>
      <c r="Q44" s="65">
        <v>71.154747188000002</v>
      </c>
      <c r="R44" s="66">
        <v>2.9999999999999997E-4</v>
      </c>
      <c r="S44" s="66">
        <v>2.5899999999999999E-2</v>
      </c>
      <c r="T44" s="66">
        <v>8.9999999999999998E-4</v>
      </c>
    </row>
    <row r="45" spans="1:20">
      <c r="A45" t="s">
        <v>375</v>
      </c>
      <c r="B45" t="s">
        <v>376</v>
      </c>
      <c r="C45" t="s">
        <v>99</v>
      </c>
      <c r="D45" t="s">
        <v>122</v>
      </c>
      <c r="E45" t="s">
        <v>377</v>
      </c>
      <c r="F45" t="s">
        <v>354</v>
      </c>
      <c r="G45" t="s">
        <v>309</v>
      </c>
      <c r="H45" t="s">
        <v>212</v>
      </c>
      <c r="I45" t="s">
        <v>310</v>
      </c>
      <c r="J45" s="65">
        <v>2.78</v>
      </c>
      <c r="K45" t="s">
        <v>101</v>
      </c>
      <c r="L45" s="66">
        <v>5.6000000000000001E-2</v>
      </c>
      <c r="M45" s="66">
        <v>2.6599999999999999E-2</v>
      </c>
      <c r="N45" s="65">
        <v>34421</v>
      </c>
      <c r="O45" s="65">
        <v>102.5</v>
      </c>
      <c r="P45" s="65">
        <v>0</v>
      </c>
      <c r="Q45" s="65">
        <v>35.281525000000002</v>
      </c>
      <c r="R45" s="66">
        <v>1E-4</v>
      </c>
      <c r="S45" s="66">
        <v>1.29E-2</v>
      </c>
      <c r="T45" s="66">
        <v>5.0000000000000001E-4</v>
      </c>
    </row>
    <row r="46" spans="1:20">
      <c r="A46" s="67" t="s">
        <v>378</v>
      </c>
      <c r="B46" s="14"/>
      <c r="C46" s="14"/>
      <c r="D46" s="14"/>
      <c r="E46" s="14"/>
      <c r="J46" s="69">
        <v>0</v>
      </c>
      <c r="M46" s="68">
        <v>0</v>
      </c>
      <c r="N46" s="69">
        <v>0</v>
      </c>
      <c r="P46" s="69">
        <v>0</v>
      </c>
      <c r="Q46" s="69">
        <v>0</v>
      </c>
      <c r="S46" s="68">
        <v>0</v>
      </c>
      <c r="T46" s="68">
        <v>0</v>
      </c>
    </row>
    <row r="47" spans="1:20">
      <c r="A47" t="s">
        <v>226</v>
      </c>
      <c r="B47" t="s">
        <v>226</v>
      </c>
      <c r="C47" s="14"/>
      <c r="D47" s="14"/>
      <c r="E47" s="14"/>
      <c r="F47" t="s">
        <v>226</v>
      </c>
      <c r="G47" t="s">
        <v>226</v>
      </c>
      <c r="J47" s="65">
        <v>0</v>
      </c>
      <c r="K47" t="s">
        <v>226</v>
      </c>
      <c r="L47" s="66">
        <v>0</v>
      </c>
      <c r="M47" s="66">
        <v>0</v>
      </c>
      <c r="N47" s="65">
        <v>0</v>
      </c>
      <c r="O47" s="65">
        <v>0</v>
      </c>
      <c r="Q47" s="65">
        <v>0</v>
      </c>
      <c r="R47" s="66">
        <v>0</v>
      </c>
      <c r="S47" s="66">
        <v>0</v>
      </c>
      <c r="T47" s="66">
        <v>0</v>
      </c>
    </row>
    <row r="48" spans="1:20">
      <c r="A48" s="67" t="s">
        <v>231</v>
      </c>
      <c r="B48" s="14"/>
      <c r="C48" s="14"/>
      <c r="D48" s="14"/>
      <c r="E48" s="14"/>
      <c r="J48" s="69">
        <v>2.74</v>
      </c>
      <c r="M48" s="68">
        <v>3.9100000000000003E-2</v>
      </c>
      <c r="N48" s="69">
        <v>47000</v>
      </c>
      <c r="P48" s="69">
        <v>0</v>
      </c>
      <c r="Q48" s="69">
        <v>160.16697361000001</v>
      </c>
      <c r="S48" s="68">
        <v>5.8400000000000001E-2</v>
      </c>
      <c r="T48" s="68">
        <v>2.0999999999999999E-3</v>
      </c>
    </row>
    <row r="49" spans="1:20">
      <c r="A49" s="67" t="s">
        <v>245</v>
      </c>
      <c r="B49" s="14"/>
      <c r="C49" s="14"/>
      <c r="D49" s="14"/>
      <c r="E49" s="14"/>
      <c r="J49" s="69">
        <v>0</v>
      </c>
      <c r="M49" s="68">
        <v>0</v>
      </c>
      <c r="N49" s="69">
        <v>0</v>
      </c>
      <c r="P49" s="69">
        <v>0</v>
      </c>
      <c r="Q49" s="69">
        <v>0</v>
      </c>
      <c r="S49" s="68">
        <v>0</v>
      </c>
      <c r="T49" s="68">
        <v>0</v>
      </c>
    </row>
    <row r="50" spans="1:20">
      <c r="A50" t="s">
        <v>226</v>
      </c>
      <c r="B50" t="s">
        <v>226</v>
      </c>
      <c r="C50" s="14"/>
      <c r="D50" s="14"/>
      <c r="E50" s="14"/>
      <c r="F50" t="s">
        <v>226</v>
      </c>
      <c r="G50" t="s">
        <v>226</v>
      </c>
      <c r="J50" s="65">
        <v>0</v>
      </c>
      <c r="K50" t="s">
        <v>226</v>
      </c>
      <c r="L50" s="66">
        <v>0</v>
      </c>
      <c r="M50" s="66">
        <v>0</v>
      </c>
      <c r="N50" s="65">
        <v>0</v>
      </c>
      <c r="O50" s="65">
        <v>0</v>
      </c>
      <c r="Q50" s="65">
        <v>0</v>
      </c>
      <c r="R50" s="66">
        <v>0</v>
      </c>
      <c r="S50" s="66">
        <v>0</v>
      </c>
      <c r="T50" s="66">
        <v>0</v>
      </c>
    </row>
    <row r="51" spans="1:20">
      <c r="A51" s="67" t="s">
        <v>246</v>
      </c>
      <c r="B51" s="14"/>
      <c r="C51" s="14"/>
      <c r="D51" s="14"/>
      <c r="E51" s="14"/>
      <c r="J51" s="69">
        <v>2.74</v>
      </c>
      <c r="M51" s="68">
        <v>3.9100000000000003E-2</v>
      </c>
      <c r="N51" s="69">
        <v>47000</v>
      </c>
      <c r="P51" s="69">
        <v>0</v>
      </c>
      <c r="Q51" s="69">
        <v>160.16697361000001</v>
      </c>
      <c r="S51" s="68">
        <v>5.8400000000000001E-2</v>
      </c>
      <c r="T51" s="68">
        <v>2.0999999999999999E-3</v>
      </c>
    </row>
    <row r="52" spans="1:20">
      <c r="A52" t="s">
        <v>379</v>
      </c>
      <c r="B52" t="s">
        <v>380</v>
      </c>
      <c r="C52" t="s">
        <v>381</v>
      </c>
      <c r="D52" t="s">
        <v>382</v>
      </c>
      <c r="E52" t="s">
        <v>383</v>
      </c>
      <c r="F52" t="s">
        <v>384</v>
      </c>
      <c r="G52" t="s">
        <v>385</v>
      </c>
      <c r="H52" t="s">
        <v>386</v>
      </c>
      <c r="I52" t="s">
        <v>387</v>
      </c>
      <c r="J52" s="65">
        <v>2.74</v>
      </c>
      <c r="K52" t="s">
        <v>105</v>
      </c>
      <c r="L52" s="66">
        <v>5.3800000000000001E-2</v>
      </c>
      <c r="M52" s="66">
        <v>3.9100000000000003E-2</v>
      </c>
      <c r="N52" s="65">
        <v>47000</v>
      </c>
      <c r="O52" s="65">
        <v>104.53398617021277</v>
      </c>
      <c r="P52" s="65">
        <v>0</v>
      </c>
      <c r="Q52" s="65">
        <v>160.16697361000001</v>
      </c>
      <c r="R52" s="66">
        <v>0</v>
      </c>
      <c r="S52" s="66">
        <v>5.8400000000000001E-2</v>
      </c>
      <c r="T52" s="66">
        <v>2.0999999999999999E-3</v>
      </c>
    </row>
    <row r="53" spans="1:20">
      <c r="A53" s="86" t="s">
        <v>233</v>
      </c>
      <c r="B53" s="14"/>
      <c r="C53" s="14"/>
      <c r="D53" s="14"/>
      <c r="E53" s="14"/>
    </row>
    <row r="54" spans="1:20">
      <c r="A54" s="86" t="s">
        <v>239</v>
      </c>
      <c r="B54" s="14"/>
      <c r="C54" s="14"/>
      <c r="D54" s="14"/>
      <c r="E54" s="14"/>
    </row>
    <row r="55" spans="1:20">
      <c r="A55" s="86" t="s">
        <v>240</v>
      </c>
      <c r="B55" s="14"/>
      <c r="C55" s="14"/>
      <c r="D55" s="14"/>
      <c r="E55" s="14"/>
    </row>
    <row r="56" spans="1:20">
      <c r="A56" s="86" t="s">
        <v>241</v>
      </c>
      <c r="B56" s="14"/>
      <c r="C56" s="14"/>
      <c r="D56" s="14"/>
      <c r="E56" s="14"/>
    </row>
    <row r="57" spans="1:20">
      <c r="A57" s="86" t="s">
        <v>242</v>
      </c>
      <c r="B57" s="14"/>
      <c r="C57" s="14"/>
      <c r="D57" s="14"/>
      <c r="E57" s="14"/>
    </row>
    <row r="58" spans="1:20" hidden="1">
      <c r="B58" s="14"/>
      <c r="C58" s="14"/>
      <c r="D58" s="14"/>
      <c r="E58" s="14"/>
    </row>
    <row r="59" spans="1:20" hidden="1">
      <c r="B59" s="14"/>
      <c r="C59" s="14"/>
      <c r="D59" s="14"/>
      <c r="E59" s="14"/>
    </row>
    <row r="60" spans="1:20" hidden="1">
      <c r="B60" s="14"/>
      <c r="C60" s="14"/>
      <c r="D60" s="14"/>
      <c r="E60" s="14"/>
    </row>
    <row r="61" spans="1:20" hidden="1">
      <c r="B61" s="14"/>
      <c r="C61" s="14"/>
      <c r="D61" s="14"/>
      <c r="E61" s="14"/>
    </row>
    <row r="62" spans="1:20" hidden="1">
      <c r="B62" s="14"/>
      <c r="C62" s="14"/>
      <c r="D62" s="14"/>
      <c r="E62" s="14"/>
    </row>
    <row r="63" spans="1:20" hidden="1">
      <c r="B63" s="14"/>
      <c r="C63" s="14"/>
      <c r="D63" s="14"/>
      <c r="E63" s="14"/>
    </row>
    <row r="64" spans="1:20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58" style="13" customWidth="1"/>
    <col min="2" max="2" width="16.140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BI5" s="16"/>
    </row>
    <row r="6" spans="1:61" ht="26.25" customHeight="1">
      <c r="A6" s="100" t="s">
        <v>90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E6" s="16"/>
      <c r="BI6" s="16"/>
    </row>
    <row r="7" spans="1:61" s="16" customFormat="1" ht="20.25">
      <c r="A7" s="40" t="s">
        <v>47</v>
      </c>
      <c r="B7" s="41" t="s">
        <v>48</v>
      </c>
      <c r="C7" s="103" t="s">
        <v>69</v>
      </c>
      <c r="D7" s="103" t="s">
        <v>82</v>
      </c>
      <c r="E7" s="103" t="s">
        <v>49</v>
      </c>
      <c r="F7" s="103" t="s">
        <v>83</v>
      </c>
      <c r="G7" s="103" t="s">
        <v>52</v>
      </c>
      <c r="H7" s="94" t="s">
        <v>186</v>
      </c>
      <c r="I7" s="94" t="s">
        <v>187</v>
      </c>
      <c r="J7" s="94" t="s">
        <v>191</v>
      </c>
      <c r="K7" s="94" t="s">
        <v>55</v>
      </c>
      <c r="L7" s="94" t="s">
        <v>72</v>
      </c>
      <c r="M7" s="94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656925.66</v>
      </c>
      <c r="I10" s="7"/>
      <c r="J10" s="63">
        <v>1.7891695999999999</v>
      </c>
      <c r="K10" s="63">
        <v>15554.814474192</v>
      </c>
      <c r="L10" s="7"/>
      <c r="M10" s="64">
        <v>1</v>
      </c>
      <c r="N10" s="64">
        <v>0.20219999999999999</v>
      </c>
      <c r="BE10" s="14"/>
      <c r="BF10" s="16"/>
      <c r="BG10" s="14"/>
      <c r="BI10" s="14"/>
    </row>
    <row r="11" spans="1:61">
      <c r="A11" s="67" t="s">
        <v>202</v>
      </c>
      <c r="D11" s="14"/>
      <c r="E11" s="14"/>
      <c r="F11" s="14"/>
      <c r="H11" s="69">
        <v>621146.52</v>
      </c>
      <c r="J11" s="69">
        <v>1.02908</v>
      </c>
      <c r="K11" s="69">
        <v>10443.682586700001</v>
      </c>
      <c r="M11" s="68">
        <v>0.6714</v>
      </c>
      <c r="N11" s="68">
        <v>0.1358</v>
      </c>
    </row>
    <row r="12" spans="1:61">
      <c r="A12" s="67" t="s">
        <v>388</v>
      </c>
      <c r="D12" s="14"/>
      <c r="E12" s="14"/>
      <c r="F12" s="14"/>
      <c r="H12" s="69">
        <v>255590.6</v>
      </c>
      <c r="J12" s="69">
        <v>1.02908</v>
      </c>
      <c r="K12" s="69">
        <v>6054.9800808999998</v>
      </c>
      <c r="M12" s="68">
        <v>0.38929999999999998</v>
      </c>
      <c r="N12" s="68">
        <v>7.8700000000000006E-2</v>
      </c>
    </row>
    <row r="13" spans="1:61">
      <c r="A13" t="s">
        <v>389</v>
      </c>
      <c r="B13" t="s">
        <v>390</v>
      </c>
      <c r="C13" t="s">
        <v>99</v>
      </c>
      <c r="D13" t="s">
        <v>122</v>
      </c>
      <c r="E13" t="s">
        <v>391</v>
      </c>
      <c r="F13" t="s">
        <v>323</v>
      </c>
      <c r="G13" t="s">
        <v>101</v>
      </c>
      <c r="H13" s="65">
        <v>5529</v>
      </c>
      <c r="I13" s="65">
        <v>3182</v>
      </c>
      <c r="J13" s="65">
        <v>0</v>
      </c>
      <c r="K13" s="65">
        <v>175.93278000000001</v>
      </c>
      <c r="L13" s="66">
        <v>0</v>
      </c>
      <c r="M13" s="66">
        <v>1.1299999999999999E-2</v>
      </c>
      <c r="N13" s="66">
        <v>2.3E-3</v>
      </c>
    </row>
    <row r="14" spans="1:61">
      <c r="A14" t="s">
        <v>392</v>
      </c>
      <c r="B14" t="s">
        <v>393</v>
      </c>
      <c r="C14" t="s">
        <v>99</v>
      </c>
      <c r="D14" t="s">
        <v>122</v>
      </c>
      <c r="E14" t="s">
        <v>394</v>
      </c>
      <c r="F14" t="s">
        <v>336</v>
      </c>
      <c r="G14" t="s">
        <v>101</v>
      </c>
      <c r="H14" s="65">
        <v>761</v>
      </c>
      <c r="I14" s="65">
        <v>22570</v>
      </c>
      <c r="J14" s="65">
        <v>0</v>
      </c>
      <c r="K14" s="65">
        <v>171.7577</v>
      </c>
      <c r="L14" s="66">
        <v>0</v>
      </c>
      <c r="M14" s="66">
        <v>1.0999999999999999E-2</v>
      </c>
      <c r="N14" s="66">
        <v>2.2000000000000001E-3</v>
      </c>
    </row>
    <row r="15" spans="1:61">
      <c r="A15" t="s">
        <v>395</v>
      </c>
      <c r="B15" t="s">
        <v>396</v>
      </c>
      <c r="C15" t="s">
        <v>99</v>
      </c>
      <c r="D15" t="s">
        <v>122</v>
      </c>
      <c r="E15" t="s">
        <v>335</v>
      </c>
      <c r="F15" t="s">
        <v>336</v>
      </c>
      <c r="G15" t="s">
        <v>101</v>
      </c>
      <c r="H15" s="65">
        <v>26457</v>
      </c>
      <c r="I15" s="65">
        <v>1251</v>
      </c>
      <c r="J15" s="65">
        <v>0</v>
      </c>
      <c r="K15" s="65">
        <v>330.97707000000003</v>
      </c>
      <c r="L15" s="66">
        <v>1E-4</v>
      </c>
      <c r="M15" s="66">
        <v>2.1299999999999999E-2</v>
      </c>
      <c r="N15" s="66">
        <v>4.3E-3</v>
      </c>
    </row>
    <row r="16" spans="1:61">
      <c r="A16" t="s">
        <v>397</v>
      </c>
      <c r="B16" t="s">
        <v>398</v>
      </c>
      <c r="C16" t="s">
        <v>99</v>
      </c>
      <c r="D16" t="s">
        <v>122</v>
      </c>
      <c r="E16" t="s">
        <v>399</v>
      </c>
      <c r="F16" t="s">
        <v>318</v>
      </c>
      <c r="G16" t="s">
        <v>101</v>
      </c>
      <c r="H16" s="65">
        <v>11300</v>
      </c>
      <c r="I16" s="65">
        <v>3230</v>
      </c>
      <c r="J16" s="65">
        <v>0</v>
      </c>
      <c r="K16" s="65">
        <v>364.99</v>
      </c>
      <c r="L16" s="66">
        <v>1E-4</v>
      </c>
      <c r="M16" s="66">
        <v>2.35E-2</v>
      </c>
      <c r="N16" s="66">
        <v>4.7000000000000002E-3</v>
      </c>
    </row>
    <row r="17" spans="1:14">
      <c r="A17" t="s">
        <v>400</v>
      </c>
      <c r="B17" t="s">
        <v>401</v>
      </c>
      <c r="C17" t="s">
        <v>99</v>
      </c>
      <c r="D17" t="s">
        <v>122</v>
      </c>
      <c r="E17" t="s">
        <v>402</v>
      </c>
      <c r="F17" t="s">
        <v>403</v>
      </c>
      <c r="G17" t="s">
        <v>101</v>
      </c>
      <c r="H17" s="65">
        <v>677</v>
      </c>
      <c r="I17" s="65">
        <v>42200</v>
      </c>
      <c r="J17" s="65">
        <v>0</v>
      </c>
      <c r="K17" s="65">
        <v>285.69400000000002</v>
      </c>
      <c r="L17" s="66">
        <v>0</v>
      </c>
      <c r="M17" s="66">
        <v>1.84E-2</v>
      </c>
      <c r="N17" s="66">
        <v>3.7000000000000002E-3</v>
      </c>
    </row>
    <row r="18" spans="1:14">
      <c r="A18" t="s">
        <v>404</v>
      </c>
      <c r="B18" t="s">
        <v>405</v>
      </c>
      <c r="C18" t="s">
        <v>99</v>
      </c>
      <c r="D18" t="s">
        <v>122</v>
      </c>
      <c r="E18" t="s">
        <v>406</v>
      </c>
      <c r="F18" t="s">
        <v>328</v>
      </c>
      <c r="G18" t="s">
        <v>101</v>
      </c>
      <c r="H18" s="65">
        <v>2160</v>
      </c>
      <c r="I18" s="65">
        <v>2108</v>
      </c>
      <c r="J18" s="65">
        <v>0</v>
      </c>
      <c r="K18" s="65">
        <v>45.532800000000002</v>
      </c>
      <c r="L18" s="66">
        <v>0</v>
      </c>
      <c r="M18" s="66">
        <v>2.8999999999999998E-3</v>
      </c>
      <c r="N18" s="66">
        <v>5.9999999999999995E-4</v>
      </c>
    </row>
    <row r="19" spans="1:14">
      <c r="A19" t="s">
        <v>407</v>
      </c>
      <c r="B19" t="s">
        <v>408</v>
      </c>
      <c r="C19" t="s">
        <v>99</v>
      </c>
      <c r="D19" t="s">
        <v>122</v>
      </c>
      <c r="E19" t="s">
        <v>409</v>
      </c>
      <c r="F19" t="s">
        <v>255</v>
      </c>
      <c r="G19" t="s">
        <v>101</v>
      </c>
      <c r="H19" s="65">
        <v>1566</v>
      </c>
      <c r="I19" s="65">
        <v>10440</v>
      </c>
      <c r="J19" s="65">
        <v>0</v>
      </c>
      <c r="K19" s="65">
        <v>163.49039999999999</v>
      </c>
      <c r="L19" s="66">
        <v>0</v>
      </c>
      <c r="M19" s="66">
        <v>1.0500000000000001E-2</v>
      </c>
      <c r="N19" s="66">
        <v>2.0999999999999999E-3</v>
      </c>
    </row>
    <row r="20" spans="1:14">
      <c r="A20" t="s">
        <v>410</v>
      </c>
      <c r="B20" t="s">
        <v>411</v>
      </c>
      <c r="C20" t="s">
        <v>99</v>
      </c>
      <c r="D20" t="s">
        <v>122</v>
      </c>
      <c r="E20" t="s">
        <v>412</v>
      </c>
      <c r="F20" t="s">
        <v>255</v>
      </c>
      <c r="G20" t="s">
        <v>101</v>
      </c>
      <c r="H20" s="65">
        <v>30867</v>
      </c>
      <c r="I20" s="65">
        <v>1552</v>
      </c>
      <c r="J20" s="65">
        <v>0</v>
      </c>
      <c r="K20" s="65">
        <v>479.05583999999999</v>
      </c>
      <c r="L20" s="66">
        <v>0</v>
      </c>
      <c r="M20" s="66">
        <v>3.0800000000000001E-2</v>
      </c>
      <c r="N20" s="66">
        <v>6.1999999999999998E-3</v>
      </c>
    </row>
    <row r="21" spans="1:14">
      <c r="A21" t="s">
        <v>413</v>
      </c>
      <c r="B21" t="s">
        <v>414</v>
      </c>
      <c r="C21" t="s">
        <v>99</v>
      </c>
      <c r="D21" t="s">
        <v>122</v>
      </c>
      <c r="E21" t="s">
        <v>415</v>
      </c>
      <c r="F21" t="s">
        <v>255</v>
      </c>
      <c r="G21" t="s">
        <v>101</v>
      </c>
      <c r="H21" s="65">
        <v>38036</v>
      </c>
      <c r="I21" s="65">
        <v>2476</v>
      </c>
      <c r="J21" s="65">
        <v>0</v>
      </c>
      <c r="K21" s="65">
        <v>941.77135999999996</v>
      </c>
      <c r="L21" s="66">
        <v>0</v>
      </c>
      <c r="M21" s="66">
        <v>6.0499999999999998E-2</v>
      </c>
      <c r="N21" s="66">
        <v>1.2200000000000001E-2</v>
      </c>
    </row>
    <row r="22" spans="1:14">
      <c r="A22" t="s">
        <v>416</v>
      </c>
      <c r="B22" t="s">
        <v>417</v>
      </c>
      <c r="C22" t="s">
        <v>99</v>
      </c>
      <c r="D22" t="s">
        <v>122</v>
      </c>
      <c r="E22" t="s">
        <v>418</v>
      </c>
      <c r="F22" t="s">
        <v>255</v>
      </c>
      <c r="G22" t="s">
        <v>101</v>
      </c>
      <c r="H22" s="65">
        <v>687</v>
      </c>
      <c r="I22" s="65">
        <v>10040</v>
      </c>
      <c r="J22" s="65">
        <v>0</v>
      </c>
      <c r="K22" s="65">
        <v>68.974800000000002</v>
      </c>
      <c r="L22" s="66">
        <v>0</v>
      </c>
      <c r="M22" s="66">
        <v>4.4000000000000003E-3</v>
      </c>
      <c r="N22" s="66">
        <v>8.9999999999999998E-4</v>
      </c>
    </row>
    <row r="23" spans="1:14">
      <c r="A23" t="s">
        <v>419</v>
      </c>
      <c r="B23" t="s">
        <v>420</v>
      </c>
      <c r="C23" t="s">
        <v>99</v>
      </c>
      <c r="D23" t="s">
        <v>122</v>
      </c>
      <c r="E23" t="s">
        <v>421</v>
      </c>
      <c r="F23" t="s">
        <v>255</v>
      </c>
      <c r="G23" t="s">
        <v>101</v>
      </c>
      <c r="H23" s="65">
        <v>16498</v>
      </c>
      <c r="I23" s="65">
        <v>2616</v>
      </c>
      <c r="J23" s="65">
        <v>0</v>
      </c>
      <c r="K23" s="65">
        <v>431.58767999999998</v>
      </c>
      <c r="L23" s="66">
        <v>0</v>
      </c>
      <c r="M23" s="66">
        <v>2.7699999999999999E-2</v>
      </c>
      <c r="N23" s="66">
        <v>5.5999999999999999E-3</v>
      </c>
    </row>
    <row r="24" spans="1:14">
      <c r="A24" t="s">
        <v>422</v>
      </c>
      <c r="B24" t="s">
        <v>423</v>
      </c>
      <c r="C24" t="s">
        <v>99</v>
      </c>
      <c r="D24" t="s">
        <v>122</v>
      </c>
      <c r="E24" t="s">
        <v>424</v>
      </c>
      <c r="F24" t="s">
        <v>278</v>
      </c>
      <c r="G24" t="s">
        <v>101</v>
      </c>
      <c r="H24" s="65">
        <v>2506</v>
      </c>
      <c r="I24" s="65">
        <v>2211</v>
      </c>
      <c r="J24" s="65">
        <v>0</v>
      </c>
      <c r="K24" s="65">
        <v>55.40766</v>
      </c>
      <c r="L24" s="66">
        <v>0</v>
      </c>
      <c r="M24" s="66">
        <v>3.5999999999999999E-3</v>
      </c>
      <c r="N24" s="66">
        <v>6.9999999999999999E-4</v>
      </c>
    </row>
    <row r="25" spans="1:14">
      <c r="A25" t="s">
        <v>425</v>
      </c>
      <c r="B25" t="s">
        <v>426</v>
      </c>
      <c r="C25" t="s">
        <v>99</v>
      </c>
      <c r="D25" t="s">
        <v>122</v>
      </c>
      <c r="E25" t="s">
        <v>427</v>
      </c>
      <c r="F25" t="s">
        <v>428</v>
      </c>
      <c r="G25" t="s">
        <v>101</v>
      </c>
      <c r="H25" s="65">
        <v>3451</v>
      </c>
      <c r="I25" s="65">
        <v>9125</v>
      </c>
      <c r="J25" s="65">
        <v>0</v>
      </c>
      <c r="K25" s="65">
        <v>314.90375</v>
      </c>
      <c r="L25" s="66">
        <v>0</v>
      </c>
      <c r="M25" s="66">
        <v>2.0199999999999999E-2</v>
      </c>
      <c r="N25" s="66">
        <v>4.1000000000000003E-3</v>
      </c>
    </row>
    <row r="26" spans="1:14">
      <c r="A26" t="s">
        <v>429</v>
      </c>
      <c r="B26" t="s">
        <v>430</v>
      </c>
      <c r="C26" t="s">
        <v>99</v>
      </c>
      <c r="D26" t="s">
        <v>122</v>
      </c>
      <c r="E26" t="s">
        <v>431</v>
      </c>
      <c r="F26" t="s">
        <v>432</v>
      </c>
      <c r="G26" t="s">
        <v>101</v>
      </c>
      <c r="H26" s="65">
        <v>17784</v>
      </c>
      <c r="I26" s="65">
        <v>2594</v>
      </c>
      <c r="J26" s="65">
        <v>0</v>
      </c>
      <c r="K26" s="65">
        <v>461.31695999999999</v>
      </c>
      <c r="L26" s="66">
        <v>1E-4</v>
      </c>
      <c r="M26" s="66">
        <v>2.9700000000000001E-2</v>
      </c>
      <c r="N26" s="66">
        <v>6.0000000000000001E-3</v>
      </c>
    </row>
    <row r="27" spans="1:14">
      <c r="A27" t="s">
        <v>433</v>
      </c>
      <c r="B27" t="s">
        <v>434</v>
      </c>
      <c r="C27" t="s">
        <v>99</v>
      </c>
      <c r="D27" t="s">
        <v>122</v>
      </c>
      <c r="E27" t="s">
        <v>435</v>
      </c>
      <c r="F27" t="s">
        <v>436</v>
      </c>
      <c r="G27" t="s">
        <v>101</v>
      </c>
      <c r="H27" s="65">
        <v>5682</v>
      </c>
      <c r="I27" s="65">
        <v>2485</v>
      </c>
      <c r="J27" s="65">
        <v>0</v>
      </c>
      <c r="K27" s="65">
        <v>141.1977</v>
      </c>
      <c r="L27" s="66">
        <v>0</v>
      </c>
      <c r="M27" s="66">
        <v>9.1000000000000004E-3</v>
      </c>
      <c r="N27" s="66">
        <v>1.8E-3</v>
      </c>
    </row>
    <row r="28" spans="1:14">
      <c r="A28" t="s">
        <v>437</v>
      </c>
      <c r="B28" t="s">
        <v>438</v>
      </c>
      <c r="C28" t="s">
        <v>99</v>
      </c>
      <c r="D28" t="s">
        <v>122</v>
      </c>
      <c r="E28" t="s">
        <v>265</v>
      </c>
      <c r="F28" t="s">
        <v>260</v>
      </c>
      <c r="G28" t="s">
        <v>101</v>
      </c>
      <c r="H28" s="65">
        <v>3111.29</v>
      </c>
      <c r="I28" s="65">
        <v>5466</v>
      </c>
      <c r="J28" s="65">
        <v>0</v>
      </c>
      <c r="K28" s="65">
        <v>170.0631114</v>
      </c>
      <c r="L28" s="66">
        <v>0</v>
      </c>
      <c r="M28" s="66">
        <v>1.09E-2</v>
      </c>
      <c r="N28" s="66">
        <v>2.2000000000000001E-3</v>
      </c>
    </row>
    <row r="29" spans="1:14">
      <c r="A29" t="s">
        <v>439</v>
      </c>
      <c r="B29" t="s">
        <v>440</v>
      </c>
      <c r="C29" t="s">
        <v>99</v>
      </c>
      <c r="D29" t="s">
        <v>122</v>
      </c>
      <c r="E29" t="s">
        <v>441</v>
      </c>
      <c r="F29" t="s">
        <v>260</v>
      </c>
      <c r="G29" t="s">
        <v>101</v>
      </c>
      <c r="H29" s="65">
        <v>4413</v>
      </c>
      <c r="I29" s="65">
        <v>4540</v>
      </c>
      <c r="J29" s="65">
        <v>0</v>
      </c>
      <c r="K29" s="65">
        <v>200.3502</v>
      </c>
      <c r="L29" s="66">
        <v>0</v>
      </c>
      <c r="M29" s="66">
        <v>1.29E-2</v>
      </c>
      <c r="N29" s="66">
        <v>2.5999999999999999E-3</v>
      </c>
    </row>
    <row r="30" spans="1:14">
      <c r="A30" t="s">
        <v>442</v>
      </c>
      <c r="B30" t="s">
        <v>443</v>
      </c>
      <c r="C30" t="s">
        <v>99</v>
      </c>
      <c r="D30" t="s">
        <v>122</v>
      </c>
      <c r="E30" t="s">
        <v>444</v>
      </c>
      <c r="F30" t="s">
        <v>260</v>
      </c>
      <c r="G30" t="s">
        <v>101</v>
      </c>
      <c r="H30" s="65">
        <v>14412</v>
      </c>
      <c r="I30" s="65">
        <v>2138</v>
      </c>
      <c r="J30" s="65">
        <v>0</v>
      </c>
      <c r="K30" s="65">
        <v>308.12855999999999</v>
      </c>
      <c r="L30" s="66">
        <v>0</v>
      </c>
      <c r="M30" s="66">
        <v>1.9800000000000002E-2</v>
      </c>
      <c r="N30" s="66">
        <v>4.0000000000000001E-3</v>
      </c>
    </row>
    <row r="31" spans="1:14">
      <c r="A31" t="s">
        <v>445</v>
      </c>
      <c r="B31" t="s">
        <v>446</v>
      </c>
      <c r="C31" t="s">
        <v>99</v>
      </c>
      <c r="D31" t="s">
        <v>122</v>
      </c>
      <c r="E31" t="s">
        <v>270</v>
      </c>
      <c r="F31" t="s">
        <v>260</v>
      </c>
      <c r="G31" t="s">
        <v>101</v>
      </c>
      <c r="H31" s="65">
        <v>23531.31</v>
      </c>
      <c r="I31" s="65">
        <v>945</v>
      </c>
      <c r="J31" s="65">
        <v>0</v>
      </c>
      <c r="K31" s="65">
        <v>222.3708795</v>
      </c>
      <c r="L31" s="66">
        <v>0</v>
      </c>
      <c r="M31" s="66">
        <v>1.43E-2</v>
      </c>
      <c r="N31" s="66">
        <v>2.8999999999999998E-3</v>
      </c>
    </row>
    <row r="32" spans="1:14">
      <c r="A32" t="s">
        <v>447</v>
      </c>
      <c r="B32" t="s">
        <v>448</v>
      </c>
      <c r="C32" t="s">
        <v>99</v>
      </c>
      <c r="D32" t="s">
        <v>122</v>
      </c>
      <c r="E32" t="s">
        <v>259</v>
      </c>
      <c r="F32" t="s">
        <v>260</v>
      </c>
      <c r="G32" t="s">
        <v>101</v>
      </c>
      <c r="H32" s="65">
        <v>832</v>
      </c>
      <c r="I32" s="65">
        <v>22950</v>
      </c>
      <c r="J32" s="65">
        <v>1.02908</v>
      </c>
      <c r="K32" s="65">
        <v>191.97308000000001</v>
      </c>
      <c r="L32" s="66">
        <v>0</v>
      </c>
      <c r="M32" s="66">
        <v>1.23E-2</v>
      </c>
      <c r="N32" s="66">
        <v>2.5000000000000001E-3</v>
      </c>
    </row>
    <row r="33" spans="1:14">
      <c r="A33" t="s">
        <v>449</v>
      </c>
      <c r="B33" t="s">
        <v>450</v>
      </c>
      <c r="C33" t="s">
        <v>99</v>
      </c>
      <c r="D33" t="s">
        <v>122</v>
      </c>
      <c r="E33" t="s">
        <v>451</v>
      </c>
      <c r="F33" t="s">
        <v>128</v>
      </c>
      <c r="G33" t="s">
        <v>101</v>
      </c>
      <c r="H33" s="65">
        <v>465</v>
      </c>
      <c r="I33" s="65">
        <v>79620</v>
      </c>
      <c r="J33" s="65">
        <v>0</v>
      </c>
      <c r="K33" s="65">
        <v>370.233</v>
      </c>
      <c r="L33" s="66">
        <v>0</v>
      </c>
      <c r="M33" s="66">
        <v>2.3800000000000002E-2</v>
      </c>
      <c r="N33" s="66">
        <v>4.7999999999999996E-3</v>
      </c>
    </row>
    <row r="34" spans="1:14">
      <c r="A34" t="s">
        <v>452</v>
      </c>
      <c r="B34" t="s">
        <v>453</v>
      </c>
      <c r="C34" t="s">
        <v>99</v>
      </c>
      <c r="D34" t="s">
        <v>122</v>
      </c>
      <c r="E34" t="s">
        <v>313</v>
      </c>
      <c r="F34" t="s">
        <v>131</v>
      </c>
      <c r="G34" t="s">
        <v>101</v>
      </c>
      <c r="H34" s="65">
        <v>44865</v>
      </c>
      <c r="I34" s="65">
        <v>355</v>
      </c>
      <c r="J34" s="65">
        <v>0</v>
      </c>
      <c r="K34" s="65">
        <v>159.27074999999999</v>
      </c>
      <c r="L34" s="66">
        <v>0</v>
      </c>
      <c r="M34" s="66">
        <v>1.0200000000000001E-2</v>
      </c>
      <c r="N34" s="66">
        <v>2.0999999999999999E-3</v>
      </c>
    </row>
    <row r="35" spans="1:14">
      <c r="A35" s="67" t="s">
        <v>454</v>
      </c>
      <c r="D35" s="14"/>
      <c r="E35" s="14"/>
      <c r="F35" s="14"/>
      <c r="H35" s="69">
        <v>304742.84999999998</v>
      </c>
      <c r="J35" s="69">
        <v>0</v>
      </c>
      <c r="K35" s="69">
        <v>3616.7971689999999</v>
      </c>
      <c r="M35" s="68">
        <v>0.23250000000000001</v>
      </c>
      <c r="N35" s="68">
        <v>4.7E-2</v>
      </c>
    </row>
    <row r="36" spans="1:14">
      <c r="A36" t="s">
        <v>455</v>
      </c>
      <c r="B36" t="s">
        <v>456</v>
      </c>
      <c r="C36" t="s">
        <v>99</v>
      </c>
      <c r="D36" t="s">
        <v>122</v>
      </c>
      <c r="E36" t="s">
        <v>457</v>
      </c>
      <c r="F36" t="s">
        <v>100</v>
      </c>
      <c r="G36" t="s">
        <v>101</v>
      </c>
      <c r="H36" s="65">
        <v>281</v>
      </c>
      <c r="I36" s="65">
        <v>37340</v>
      </c>
      <c r="J36" s="65">
        <v>0</v>
      </c>
      <c r="K36" s="65">
        <v>104.9254</v>
      </c>
      <c r="L36" s="66">
        <v>0</v>
      </c>
      <c r="M36" s="66">
        <v>6.7000000000000002E-3</v>
      </c>
      <c r="N36" s="66">
        <v>1.4E-3</v>
      </c>
    </row>
    <row r="37" spans="1:14">
      <c r="A37" t="s">
        <v>458</v>
      </c>
      <c r="B37" t="s">
        <v>459</v>
      </c>
      <c r="C37" t="s">
        <v>99</v>
      </c>
      <c r="D37" t="s">
        <v>122</v>
      </c>
      <c r="E37" t="s">
        <v>460</v>
      </c>
      <c r="F37" t="s">
        <v>336</v>
      </c>
      <c r="G37" t="s">
        <v>101</v>
      </c>
      <c r="H37" s="65">
        <v>22499</v>
      </c>
      <c r="I37" s="65">
        <v>699.5</v>
      </c>
      <c r="J37" s="65">
        <v>0</v>
      </c>
      <c r="K37" s="65">
        <v>157.380505</v>
      </c>
      <c r="L37" s="66">
        <v>0</v>
      </c>
      <c r="M37" s="66">
        <v>1.01E-2</v>
      </c>
      <c r="N37" s="66">
        <v>2E-3</v>
      </c>
    </row>
    <row r="38" spans="1:14">
      <c r="A38" t="s">
        <v>461</v>
      </c>
      <c r="B38" t="s">
        <v>462</v>
      </c>
      <c r="C38" t="s">
        <v>99</v>
      </c>
      <c r="D38" t="s">
        <v>122</v>
      </c>
      <c r="E38" t="s">
        <v>463</v>
      </c>
      <c r="F38" t="s">
        <v>318</v>
      </c>
      <c r="G38" t="s">
        <v>101</v>
      </c>
      <c r="H38" s="65">
        <v>6673</v>
      </c>
      <c r="I38" s="65">
        <v>6470</v>
      </c>
      <c r="J38" s="65">
        <v>0</v>
      </c>
      <c r="K38" s="65">
        <v>431.74310000000003</v>
      </c>
      <c r="L38" s="66">
        <v>1E-4</v>
      </c>
      <c r="M38" s="66">
        <v>2.7799999999999998E-2</v>
      </c>
      <c r="N38" s="66">
        <v>5.5999999999999999E-3</v>
      </c>
    </row>
    <row r="39" spans="1:14">
      <c r="A39" t="s">
        <v>464</v>
      </c>
      <c r="B39" t="s">
        <v>465</v>
      </c>
      <c r="C39" t="s">
        <v>99</v>
      </c>
      <c r="D39" t="s">
        <v>122</v>
      </c>
      <c r="E39" t="s">
        <v>466</v>
      </c>
      <c r="F39" t="s">
        <v>328</v>
      </c>
      <c r="G39" t="s">
        <v>101</v>
      </c>
      <c r="H39" s="65">
        <v>1700</v>
      </c>
      <c r="I39" s="65">
        <v>16070</v>
      </c>
      <c r="J39" s="65">
        <v>0</v>
      </c>
      <c r="K39" s="65">
        <v>273.19</v>
      </c>
      <c r="L39" s="66">
        <v>1E-4</v>
      </c>
      <c r="M39" s="66">
        <v>1.7600000000000001E-2</v>
      </c>
      <c r="N39" s="66">
        <v>3.5999999999999999E-3</v>
      </c>
    </row>
    <row r="40" spans="1:14">
      <c r="A40" t="s">
        <v>467</v>
      </c>
      <c r="B40" t="s">
        <v>468</v>
      </c>
      <c r="C40" t="s">
        <v>99</v>
      </c>
      <c r="D40" t="s">
        <v>122</v>
      </c>
      <c r="E40" t="s">
        <v>327</v>
      </c>
      <c r="F40" t="s">
        <v>328</v>
      </c>
      <c r="G40" t="s">
        <v>101</v>
      </c>
      <c r="H40" s="65">
        <v>792</v>
      </c>
      <c r="I40" s="65">
        <v>19420</v>
      </c>
      <c r="J40" s="65">
        <v>0</v>
      </c>
      <c r="K40" s="65">
        <v>153.8064</v>
      </c>
      <c r="L40" s="66">
        <v>0</v>
      </c>
      <c r="M40" s="66">
        <v>9.9000000000000008E-3</v>
      </c>
      <c r="N40" s="66">
        <v>2E-3</v>
      </c>
    </row>
    <row r="41" spans="1:14">
      <c r="A41" t="s">
        <v>469</v>
      </c>
      <c r="B41" t="s">
        <v>470</v>
      </c>
      <c r="C41" t="s">
        <v>99</v>
      </c>
      <c r="D41" t="s">
        <v>122</v>
      </c>
      <c r="E41" t="s">
        <v>377</v>
      </c>
      <c r="F41" t="s">
        <v>354</v>
      </c>
      <c r="G41" t="s">
        <v>101</v>
      </c>
      <c r="H41" s="65">
        <v>80</v>
      </c>
      <c r="I41" s="65">
        <v>98760</v>
      </c>
      <c r="J41" s="65">
        <v>0</v>
      </c>
      <c r="K41" s="65">
        <v>79.007999999999996</v>
      </c>
      <c r="L41" s="66">
        <v>0</v>
      </c>
      <c r="M41" s="66">
        <v>5.1000000000000004E-3</v>
      </c>
      <c r="N41" s="66">
        <v>1E-3</v>
      </c>
    </row>
    <row r="42" spans="1:14">
      <c r="A42" t="s">
        <v>471</v>
      </c>
      <c r="B42" t="s">
        <v>472</v>
      </c>
      <c r="C42" t="s">
        <v>99</v>
      </c>
      <c r="D42" t="s">
        <v>122</v>
      </c>
      <c r="E42" t="s">
        <v>473</v>
      </c>
      <c r="F42" t="s">
        <v>474</v>
      </c>
      <c r="G42" t="s">
        <v>101</v>
      </c>
      <c r="H42" s="65">
        <v>1403</v>
      </c>
      <c r="I42" s="65">
        <v>21850</v>
      </c>
      <c r="J42" s="65">
        <v>0</v>
      </c>
      <c r="K42" s="65">
        <v>306.55549999999999</v>
      </c>
      <c r="L42" s="66">
        <v>1E-4</v>
      </c>
      <c r="M42" s="66">
        <v>1.9699999999999999E-2</v>
      </c>
      <c r="N42" s="66">
        <v>4.0000000000000001E-3</v>
      </c>
    </row>
    <row r="43" spans="1:14">
      <c r="A43" t="s">
        <v>475</v>
      </c>
      <c r="B43" t="s">
        <v>476</v>
      </c>
      <c r="C43" t="s">
        <v>99</v>
      </c>
      <c r="D43" t="s">
        <v>122</v>
      </c>
      <c r="E43" t="s">
        <v>477</v>
      </c>
      <c r="F43" t="s">
        <v>474</v>
      </c>
      <c r="G43" t="s">
        <v>101</v>
      </c>
      <c r="H43" s="65">
        <v>13257</v>
      </c>
      <c r="I43" s="65">
        <v>522</v>
      </c>
      <c r="J43" s="65">
        <v>0</v>
      </c>
      <c r="K43" s="65">
        <v>69.201539999999994</v>
      </c>
      <c r="L43" s="66">
        <v>0</v>
      </c>
      <c r="M43" s="66">
        <v>4.4000000000000003E-3</v>
      </c>
      <c r="N43" s="66">
        <v>8.9999999999999998E-4</v>
      </c>
    </row>
    <row r="44" spans="1:14">
      <c r="A44" t="s">
        <v>478</v>
      </c>
      <c r="B44" t="s">
        <v>479</v>
      </c>
      <c r="C44" t="s">
        <v>99</v>
      </c>
      <c r="D44" t="s">
        <v>122</v>
      </c>
      <c r="E44" t="s">
        <v>480</v>
      </c>
      <c r="F44" t="s">
        <v>474</v>
      </c>
      <c r="G44" t="s">
        <v>101</v>
      </c>
      <c r="H44" s="65">
        <v>184791.4</v>
      </c>
      <c r="I44" s="65">
        <v>73</v>
      </c>
      <c r="J44" s="65">
        <v>0</v>
      </c>
      <c r="K44" s="65">
        <v>134.89772199999999</v>
      </c>
      <c r="L44" s="66">
        <v>1E-4</v>
      </c>
      <c r="M44" s="66">
        <v>8.6999999999999994E-3</v>
      </c>
      <c r="N44" s="66">
        <v>1.8E-3</v>
      </c>
    </row>
    <row r="45" spans="1:14">
      <c r="A45" t="s">
        <v>481</v>
      </c>
      <c r="B45" t="s">
        <v>482</v>
      </c>
      <c r="C45" t="s">
        <v>99</v>
      </c>
      <c r="D45" t="s">
        <v>122</v>
      </c>
      <c r="E45" t="s">
        <v>483</v>
      </c>
      <c r="F45" t="s">
        <v>484</v>
      </c>
      <c r="G45" t="s">
        <v>101</v>
      </c>
      <c r="H45" s="65">
        <v>442</v>
      </c>
      <c r="I45" s="65">
        <v>30990</v>
      </c>
      <c r="J45" s="65">
        <v>0</v>
      </c>
      <c r="K45" s="65">
        <v>136.97579999999999</v>
      </c>
      <c r="L45" s="66">
        <v>0</v>
      </c>
      <c r="M45" s="66">
        <v>8.8000000000000005E-3</v>
      </c>
      <c r="N45" s="66">
        <v>1.8E-3</v>
      </c>
    </row>
    <row r="46" spans="1:14">
      <c r="A46" t="s">
        <v>485</v>
      </c>
      <c r="B46" t="s">
        <v>486</v>
      </c>
      <c r="C46" t="s">
        <v>99</v>
      </c>
      <c r="D46" t="s">
        <v>122</v>
      </c>
      <c r="E46" t="s">
        <v>487</v>
      </c>
      <c r="F46" t="s">
        <v>432</v>
      </c>
      <c r="G46" t="s">
        <v>101</v>
      </c>
      <c r="H46" s="65">
        <v>274</v>
      </c>
      <c r="I46" s="65">
        <v>21440</v>
      </c>
      <c r="J46" s="65">
        <v>0</v>
      </c>
      <c r="K46" s="65">
        <v>58.745600000000003</v>
      </c>
      <c r="L46" s="66">
        <v>0</v>
      </c>
      <c r="M46" s="66">
        <v>3.8E-3</v>
      </c>
      <c r="N46" s="66">
        <v>8.0000000000000004E-4</v>
      </c>
    </row>
    <row r="47" spans="1:14">
      <c r="A47" t="s">
        <v>488</v>
      </c>
      <c r="B47" t="s">
        <v>489</v>
      </c>
      <c r="C47" t="s">
        <v>99</v>
      </c>
      <c r="D47" t="s">
        <v>122</v>
      </c>
      <c r="E47" t="s">
        <v>490</v>
      </c>
      <c r="F47" t="s">
        <v>284</v>
      </c>
      <c r="G47" t="s">
        <v>101</v>
      </c>
      <c r="H47" s="65">
        <v>11900</v>
      </c>
      <c r="I47" s="65">
        <v>633.20000000000005</v>
      </c>
      <c r="J47" s="65">
        <v>0</v>
      </c>
      <c r="K47" s="65">
        <v>75.350800000000007</v>
      </c>
      <c r="L47" s="66">
        <v>1E-4</v>
      </c>
      <c r="M47" s="66">
        <v>4.7999999999999996E-3</v>
      </c>
      <c r="N47" s="66">
        <v>1E-3</v>
      </c>
    </row>
    <row r="48" spans="1:14">
      <c r="A48" t="s">
        <v>491</v>
      </c>
      <c r="B48" t="s">
        <v>492</v>
      </c>
      <c r="C48" t="s">
        <v>99</v>
      </c>
      <c r="D48" t="s">
        <v>122</v>
      </c>
      <c r="E48" t="s">
        <v>493</v>
      </c>
      <c r="F48" t="s">
        <v>284</v>
      </c>
      <c r="G48" t="s">
        <v>101</v>
      </c>
      <c r="H48" s="65">
        <v>7352</v>
      </c>
      <c r="I48" s="65">
        <v>4160</v>
      </c>
      <c r="J48" s="65">
        <v>0</v>
      </c>
      <c r="K48" s="65">
        <v>305.84320000000002</v>
      </c>
      <c r="L48" s="66">
        <v>1E-4</v>
      </c>
      <c r="M48" s="66">
        <v>1.9699999999999999E-2</v>
      </c>
      <c r="N48" s="66">
        <v>4.0000000000000001E-3</v>
      </c>
    </row>
    <row r="49" spans="1:14">
      <c r="A49" t="s">
        <v>494</v>
      </c>
      <c r="B49" t="s">
        <v>495</v>
      </c>
      <c r="C49" t="s">
        <v>99</v>
      </c>
      <c r="D49" t="s">
        <v>122</v>
      </c>
      <c r="E49" t="s">
        <v>496</v>
      </c>
      <c r="F49" t="s">
        <v>284</v>
      </c>
      <c r="G49" t="s">
        <v>101</v>
      </c>
      <c r="H49" s="65">
        <v>278</v>
      </c>
      <c r="I49" s="65">
        <v>14110</v>
      </c>
      <c r="J49" s="65">
        <v>0</v>
      </c>
      <c r="K49" s="65">
        <v>39.2258</v>
      </c>
      <c r="L49" s="66">
        <v>0</v>
      </c>
      <c r="M49" s="66">
        <v>2.5000000000000001E-3</v>
      </c>
      <c r="N49" s="66">
        <v>5.0000000000000001E-4</v>
      </c>
    </row>
    <row r="50" spans="1:14">
      <c r="A50" t="s">
        <v>497</v>
      </c>
      <c r="B50" t="s">
        <v>498</v>
      </c>
      <c r="C50" t="s">
        <v>99</v>
      </c>
      <c r="D50" t="s">
        <v>122</v>
      </c>
      <c r="E50" t="s">
        <v>283</v>
      </c>
      <c r="F50" t="s">
        <v>284</v>
      </c>
      <c r="G50" t="s">
        <v>101</v>
      </c>
      <c r="H50" s="65">
        <v>6619</v>
      </c>
      <c r="I50" s="65">
        <v>2351</v>
      </c>
      <c r="J50" s="65">
        <v>0</v>
      </c>
      <c r="K50" s="65">
        <v>155.61268999999999</v>
      </c>
      <c r="L50" s="66">
        <v>0</v>
      </c>
      <c r="M50" s="66">
        <v>0.01</v>
      </c>
      <c r="N50" s="66">
        <v>2E-3</v>
      </c>
    </row>
    <row r="51" spans="1:14">
      <c r="A51" t="s">
        <v>499</v>
      </c>
      <c r="B51" t="s">
        <v>500</v>
      </c>
      <c r="C51" t="s">
        <v>99</v>
      </c>
      <c r="D51" t="s">
        <v>122</v>
      </c>
      <c r="E51" t="s">
        <v>501</v>
      </c>
      <c r="F51" t="s">
        <v>284</v>
      </c>
      <c r="G51" t="s">
        <v>101</v>
      </c>
      <c r="H51" s="65">
        <v>992</v>
      </c>
      <c r="I51" s="65">
        <v>4913</v>
      </c>
      <c r="J51" s="65">
        <v>0</v>
      </c>
      <c r="K51" s="65">
        <v>48.736960000000003</v>
      </c>
      <c r="L51" s="66">
        <v>0</v>
      </c>
      <c r="M51" s="66">
        <v>3.0999999999999999E-3</v>
      </c>
      <c r="N51" s="66">
        <v>5.9999999999999995E-4</v>
      </c>
    </row>
    <row r="52" spans="1:14">
      <c r="A52" t="s">
        <v>502</v>
      </c>
      <c r="B52" t="s">
        <v>503</v>
      </c>
      <c r="C52" t="s">
        <v>99</v>
      </c>
      <c r="D52" t="s">
        <v>122</v>
      </c>
      <c r="E52" t="s">
        <v>298</v>
      </c>
      <c r="F52" t="s">
        <v>260</v>
      </c>
      <c r="G52" t="s">
        <v>101</v>
      </c>
      <c r="H52" s="65">
        <v>795</v>
      </c>
      <c r="I52" s="65">
        <v>10500</v>
      </c>
      <c r="J52" s="65">
        <v>0</v>
      </c>
      <c r="K52" s="65">
        <v>83.474999999999994</v>
      </c>
      <c r="L52" s="66">
        <v>0</v>
      </c>
      <c r="M52" s="66">
        <v>5.4000000000000003E-3</v>
      </c>
      <c r="N52" s="66">
        <v>1.1000000000000001E-3</v>
      </c>
    </row>
    <row r="53" spans="1:14">
      <c r="A53" t="s">
        <v>504</v>
      </c>
      <c r="B53" t="s">
        <v>505</v>
      </c>
      <c r="C53" t="s">
        <v>99</v>
      </c>
      <c r="D53" t="s">
        <v>122</v>
      </c>
      <c r="E53" t="s">
        <v>506</v>
      </c>
      <c r="F53" t="s">
        <v>260</v>
      </c>
      <c r="G53" t="s">
        <v>101</v>
      </c>
      <c r="H53" s="65">
        <v>13469</v>
      </c>
      <c r="I53" s="65">
        <v>1722</v>
      </c>
      <c r="J53" s="65">
        <v>0</v>
      </c>
      <c r="K53" s="65">
        <v>231.93618000000001</v>
      </c>
      <c r="L53" s="66">
        <v>1E-4</v>
      </c>
      <c r="M53" s="66">
        <v>1.49E-2</v>
      </c>
      <c r="N53" s="66">
        <v>3.0000000000000001E-3</v>
      </c>
    </row>
    <row r="54" spans="1:14">
      <c r="A54" t="s">
        <v>507</v>
      </c>
      <c r="B54" t="s">
        <v>508</v>
      </c>
      <c r="C54" t="s">
        <v>99</v>
      </c>
      <c r="D54" t="s">
        <v>122</v>
      </c>
      <c r="E54" t="s">
        <v>509</v>
      </c>
      <c r="F54" t="s">
        <v>124</v>
      </c>
      <c r="G54" t="s">
        <v>101</v>
      </c>
      <c r="H54" s="65">
        <v>400</v>
      </c>
      <c r="I54" s="65">
        <v>19670</v>
      </c>
      <c r="J54" s="65">
        <v>0</v>
      </c>
      <c r="K54" s="65">
        <v>78.680000000000007</v>
      </c>
      <c r="L54" s="66">
        <v>0</v>
      </c>
      <c r="M54" s="66">
        <v>5.1000000000000004E-3</v>
      </c>
      <c r="N54" s="66">
        <v>1E-3</v>
      </c>
    </row>
    <row r="55" spans="1:14">
      <c r="A55" t="s">
        <v>510</v>
      </c>
      <c r="B55" t="s">
        <v>511</v>
      </c>
      <c r="C55" t="s">
        <v>99</v>
      </c>
      <c r="D55" t="s">
        <v>122</v>
      </c>
      <c r="E55" t="s">
        <v>512</v>
      </c>
      <c r="F55" t="s">
        <v>124</v>
      </c>
      <c r="G55" t="s">
        <v>101</v>
      </c>
      <c r="H55" s="65">
        <v>2756</v>
      </c>
      <c r="I55" s="65">
        <v>1130</v>
      </c>
      <c r="J55" s="65">
        <v>0</v>
      </c>
      <c r="K55" s="65">
        <v>31.142800000000001</v>
      </c>
      <c r="L55" s="66">
        <v>0</v>
      </c>
      <c r="M55" s="66">
        <v>2E-3</v>
      </c>
      <c r="N55" s="66">
        <v>4.0000000000000002E-4</v>
      </c>
    </row>
    <row r="56" spans="1:14">
      <c r="A56" t="s">
        <v>513</v>
      </c>
      <c r="B56" t="s">
        <v>514</v>
      </c>
      <c r="C56" t="s">
        <v>99</v>
      </c>
      <c r="D56" t="s">
        <v>122</v>
      </c>
      <c r="E56" t="s">
        <v>515</v>
      </c>
      <c r="F56" t="s">
        <v>516</v>
      </c>
      <c r="G56" t="s">
        <v>101</v>
      </c>
      <c r="H56" s="65">
        <v>2680</v>
      </c>
      <c r="I56" s="65">
        <v>4886</v>
      </c>
      <c r="J56" s="65">
        <v>0</v>
      </c>
      <c r="K56" s="65">
        <v>130.94479999999999</v>
      </c>
      <c r="L56" s="66">
        <v>0</v>
      </c>
      <c r="M56" s="66">
        <v>8.3999999999999995E-3</v>
      </c>
      <c r="N56" s="66">
        <v>1.6999999999999999E-3</v>
      </c>
    </row>
    <row r="57" spans="1:14">
      <c r="A57" t="s">
        <v>517</v>
      </c>
      <c r="B57" t="s">
        <v>518</v>
      </c>
      <c r="C57" t="s">
        <v>99</v>
      </c>
      <c r="D57" t="s">
        <v>122</v>
      </c>
      <c r="E57" t="s">
        <v>519</v>
      </c>
      <c r="F57" t="s">
        <v>516</v>
      </c>
      <c r="G57" t="s">
        <v>101</v>
      </c>
      <c r="H57" s="65">
        <v>559</v>
      </c>
      <c r="I57" s="65">
        <v>15720</v>
      </c>
      <c r="J57" s="65">
        <v>0</v>
      </c>
      <c r="K57" s="65">
        <v>87.874799999999993</v>
      </c>
      <c r="L57" s="66">
        <v>0</v>
      </c>
      <c r="M57" s="66">
        <v>5.5999999999999999E-3</v>
      </c>
      <c r="N57" s="66">
        <v>1.1000000000000001E-3</v>
      </c>
    </row>
    <row r="58" spans="1:14">
      <c r="A58" t="s">
        <v>520</v>
      </c>
      <c r="B58" t="s">
        <v>521</v>
      </c>
      <c r="C58" t="s">
        <v>99</v>
      </c>
      <c r="D58" t="s">
        <v>122</v>
      </c>
      <c r="E58" t="s">
        <v>522</v>
      </c>
      <c r="F58" t="s">
        <v>523</v>
      </c>
      <c r="G58" t="s">
        <v>101</v>
      </c>
      <c r="H58" s="65">
        <v>16924</v>
      </c>
      <c r="I58" s="65">
        <v>1960</v>
      </c>
      <c r="J58" s="65">
        <v>0</v>
      </c>
      <c r="K58" s="65">
        <v>331.71039999999999</v>
      </c>
      <c r="L58" s="66">
        <v>1E-4</v>
      </c>
      <c r="M58" s="66">
        <v>2.1299999999999999E-2</v>
      </c>
      <c r="N58" s="66">
        <v>4.3E-3</v>
      </c>
    </row>
    <row r="59" spans="1:14">
      <c r="A59" t="s">
        <v>524</v>
      </c>
      <c r="B59" t="s">
        <v>525</v>
      </c>
      <c r="C59" t="s">
        <v>99</v>
      </c>
      <c r="D59" t="s">
        <v>122</v>
      </c>
      <c r="E59" t="s">
        <v>526</v>
      </c>
      <c r="F59" t="s">
        <v>523</v>
      </c>
      <c r="G59" t="s">
        <v>101</v>
      </c>
      <c r="H59" s="65">
        <v>4446.45</v>
      </c>
      <c r="I59" s="65">
        <v>1336</v>
      </c>
      <c r="J59" s="65">
        <v>0</v>
      </c>
      <c r="K59" s="65">
        <v>59.404572000000002</v>
      </c>
      <c r="L59" s="66">
        <v>0</v>
      </c>
      <c r="M59" s="66">
        <v>3.8E-3</v>
      </c>
      <c r="N59" s="66">
        <v>8.0000000000000004E-4</v>
      </c>
    </row>
    <row r="60" spans="1:14">
      <c r="A60" t="s">
        <v>527</v>
      </c>
      <c r="B60" t="s">
        <v>528</v>
      </c>
      <c r="C60" t="s">
        <v>99</v>
      </c>
      <c r="D60" t="s">
        <v>122</v>
      </c>
      <c r="E60" t="s">
        <v>332</v>
      </c>
      <c r="F60" t="s">
        <v>131</v>
      </c>
      <c r="G60" t="s">
        <v>101</v>
      </c>
      <c r="H60" s="65">
        <v>3380</v>
      </c>
      <c r="I60" s="65">
        <v>1492</v>
      </c>
      <c r="J60" s="65">
        <v>0</v>
      </c>
      <c r="K60" s="65">
        <v>50.429600000000001</v>
      </c>
      <c r="L60" s="66">
        <v>0</v>
      </c>
      <c r="M60" s="66">
        <v>3.2000000000000002E-3</v>
      </c>
      <c r="N60" s="66">
        <v>6.9999999999999999E-4</v>
      </c>
    </row>
    <row r="61" spans="1:14">
      <c r="A61" s="67" t="s">
        <v>529</v>
      </c>
      <c r="D61" s="14"/>
      <c r="E61" s="14"/>
      <c r="F61" s="14"/>
      <c r="H61" s="69">
        <v>60813.07</v>
      </c>
      <c r="J61" s="69">
        <v>0</v>
      </c>
      <c r="K61" s="69">
        <v>771.90533679999999</v>
      </c>
      <c r="M61" s="68">
        <v>4.9599999999999998E-2</v>
      </c>
      <c r="N61" s="68">
        <v>0.01</v>
      </c>
    </row>
    <row r="62" spans="1:14">
      <c r="A62" t="s">
        <v>530</v>
      </c>
      <c r="B62" t="s">
        <v>531</v>
      </c>
      <c r="C62" t="s">
        <v>99</v>
      </c>
      <c r="D62" t="s">
        <v>122</v>
      </c>
      <c r="E62" t="s">
        <v>532</v>
      </c>
      <c r="F62" t="s">
        <v>323</v>
      </c>
      <c r="G62" t="s">
        <v>101</v>
      </c>
      <c r="H62" s="65">
        <v>4119.07</v>
      </c>
      <c r="I62" s="65">
        <v>2954</v>
      </c>
      <c r="J62" s="65">
        <v>0</v>
      </c>
      <c r="K62" s="65">
        <v>121.6773278</v>
      </c>
      <c r="L62" s="66">
        <v>0</v>
      </c>
      <c r="M62" s="66">
        <v>7.7999999999999996E-3</v>
      </c>
      <c r="N62" s="66">
        <v>1.6000000000000001E-3</v>
      </c>
    </row>
    <row r="63" spans="1:14">
      <c r="A63" t="s">
        <v>533</v>
      </c>
      <c r="B63" t="s">
        <v>534</v>
      </c>
      <c r="C63" t="s">
        <v>99</v>
      </c>
      <c r="D63" t="s">
        <v>122</v>
      </c>
      <c r="E63" t="s">
        <v>535</v>
      </c>
      <c r="F63" t="s">
        <v>328</v>
      </c>
      <c r="G63" t="s">
        <v>101</v>
      </c>
      <c r="H63" s="65">
        <v>20850</v>
      </c>
      <c r="I63" s="65">
        <v>1967</v>
      </c>
      <c r="J63" s="65">
        <v>0</v>
      </c>
      <c r="K63" s="65">
        <v>410.11950000000002</v>
      </c>
      <c r="L63" s="66">
        <v>4.0000000000000002E-4</v>
      </c>
      <c r="M63" s="66">
        <v>2.64E-2</v>
      </c>
      <c r="N63" s="66">
        <v>5.3E-3</v>
      </c>
    </row>
    <row r="64" spans="1:14">
      <c r="A64" t="s">
        <v>536</v>
      </c>
      <c r="B64" t="s">
        <v>537</v>
      </c>
      <c r="C64" t="s">
        <v>99</v>
      </c>
      <c r="D64" t="s">
        <v>122</v>
      </c>
      <c r="E64" t="s">
        <v>538</v>
      </c>
      <c r="F64" t="s">
        <v>539</v>
      </c>
      <c r="G64" t="s">
        <v>101</v>
      </c>
      <c r="H64" s="65">
        <v>8000</v>
      </c>
      <c r="I64" s="65">
        <v>529.79999999999995</v>
      </c>
      <c r="J64" s="65">
        <v>0</v>
      </c>
      <c r="K64" s="65">
        <v>42.384</v>
      </c>
      <c r="L64" s="66">
        <v>2E-3</v>
      </c>
      <c r="M64" s="66">
        <v>2.7000000000000001E-3</v>
      </c>
      <c r="N64" s="66">
        <v>5.9999999999999995E-4</v>
      </c>
    </row>
    <row r="65" spans="1:14">
      <c r="A65" t="s">
        <v>540</v>
      </c>
      <c r="B65" t="s">
        <v>541</v>
      </c>
      <c r="C65" t="s">
        <v>99</v>
      </c>
      <c r="D65" t="s">
        <v>122</v>
      </c>
      <c r="E65" t="s">
        <v>542</v>
      </c>
      <c r="F65" t="s">
        <v>543</v>
      </c>
      <c r="G65" t="s">
        <v>101</v>
      </c>
      <c r="H65" s="65">
        <v>1581</v>
      </c>
      <c r="I65" s="65">
        <v>1472</v>
      </c>
      <c r="J65" s="65">
        <v>0</v>
      </c>
      <c r="K65" s="65">
        <v>23.272320000000001</v>
      </c>
      <c r="L65" s="66">
        <v>1E-4</v>
      </c>
      <c r="M65" s="66">
        <v>1.5E-3</v>
      </c>
      <c r="N65" s="66">
        <v>2.9999999999999997E-4</v>
      </c>
    </row>
    <row r="66" spans="1:14">
      <c r="A66" t="s">
        <v>544</v>
      </c>
      <c r="B66" t="s">
        <v>545</v>
      </c>
      <c r="C66" t="s">
        <v>99</v>
      </c>
      <c r="D66" t="s">
        <v>122</v>
      </c>
      <c r="E66" t="s">
        <v>546</v>
      </c>
      <c r="F66" t="s">
        <v>260</v>
      </c>
      <c r="G66" t="s">
        <v>101</v>
      </c>
      <c r="H66" s="65">
        <v>23300</v>
      </c>
      <c r="I66" s="65">
        <v>685.1</v>
      </c>
      <c r="J66" s="65">
        <v>0</v>
      </c>
      <c r="K66" s="65">
        <v>159.6283</v>
      </c>
      <c r="L66" s="66">
        <v>2.0000000000000001E-4</v>
      </c>
      <c r="M66" s="66">
        <v>1.03E-2</v>
      </c>
      <c r="N66" s="66">
        <v>2.0999999999999999E-3</v>
      </c>
    </row>
    <row r="67" spans="1:14">
      <c r="A67" t="s">
        <v>547</v>
      </c>
      <c r="B67" t="s">
        <v>548</v>
      </c>
      <c r="C67" t="s">
        <v>99</v>
      </c>
      <c r="D67" t="s">
        <v>122</v>
      </c>
      <c r="E67" t="s">
        <v>549</v>
      </c>
      <c r="F67" t="s">
        <v>550</v>
      </c>
      <c r="G67" t="s">
        <v>101</v>
      </c>
      <c r="H67" s="65">
        <v>2963</v>
      </c>
      <c r="I67" s="65">
        <v>500.3</v>
      </c>
      <c r="J67" s="65">
        <v>0</v>
      </c>
      <c r="K67" s="65">
        <v>14.823888999999999</v>
      </c>
      <c r="L67" s="66">
        <v>0</v>
      </c>
      <c r="M67" s="66">
        <v>1E-3</v>
      </c>
      <c r="N67" s="66">
        <v>2.0000000000000001E-4</v>
      </c>
    </row>
    <row r="68" spans="1:14">
      <c r="A68" s="67" t="s">
        <v>551</v>
      </c>
      <c r="D68" s="14"/>
      <c r="E68" s="14"/>
      <c r="F68" s="14"/>
      <c r="H68" s="69">
        <v>0</v>
      </c>
      <c r="J68" s="69">
        <v>0</v>
      </c>
      <c r="K68" s="69">
        <v>0</v>
      </c>
      <c r="M68" s="68">
        <v>0</v>
      </c>
      <c r="N68" s="68">
        <v>0</v>
      </c>
    </row>
    <row r="69" spans="1:14">
      <c r="A69" t="s">
        <v>226</v>
      </c>
      <c r="B69" t="s">
        <v>226</v>
      </c>
      <c r="D69" s="14"/>
      <c r="E69" s="14"/>
      <c r="F69" t="s">
        <v>226</v>
      </c>
      <c r="G69" t="s">
        <v>226</v>
      </c>
      <c r="H69" s="65">
        <v>0</v>
      </c>
      <c r="I69" s="65">
        <v>0</v>
      </c>
      <c r="K69" s="65">
        <v>0</v>
      </c>
      <c r="L69" s="66">
        <v>0</v>
      </c>
      <c r="M69" s="66">
        <v>0</v>
      </c>
      <c r="N69" s="66">
        <v>0</v>
      </c>
    </row>
    <row r="70" spans="1:14">
      <c r="A70" s="67" t="s">
        <v>231</v>
      </c>
      <c r="D70" s="14"/>
      <c r="E70" s="14"/>
      <c r="F70" s="14"/>
      <c r="H70" s="69">
        <v>35779.14</v>
      </c>
      <c r="J70" s="69">
        <v>0.76008960000000003</v>
      </c>
      <c r="K70" s="69">
        <v>5111.1318874919998</v>
      </c>
      <c r="M70" s="68">
        <v>0.3286</v>
      </c>
      <c r="N70" s="68">
        <v>6.6500000000000004E-2</v>
      </c>
    </row>
    <row r="71" spans="1:14">
      <c r="A71" s="67" t="s">
        <v>245</v>
      </c>
      <c r="D71" s="14"/>
      <c r="E71" s="14"/>
      <c r="F71" s="14"/>
      <c r="H71" s="69">
        <v>13231.32</v>
      </c>
      <c r="J71" s="69">
        <v>0</v>
      </c>
      <c r="K71" s="69">
        <v>1931.069224328</v>
      </c>
      <c r="M71" s="68">
        <v>0.1241</v>
      </c>
      <c r="N71" s="68">
        <v>2.5100000000000001E-2</v>
      </c>
    </row>
    <row r="72" spans="1:14">
      <c r="A72" t="s">
        <v>552</v>
      </c>
      <c r="B72" t="s">
        <v>553</v>
      </c>
      <c r="C72" t="s">
        <v>554</v>
      </c>
      <c r="D72" t="s">
        <v>382</v>
      </c>
      <c r="E72" t="s">
        <v>555</v>
      </c>
      <c r="F72" t="s">
        <v>556</v>
      </c>
      <c r="G72" t="s">
        <v>105</v>
      </c>
      <c r="H72" s="65">
        <v>6999</v>
      </c>
      <c r="I72" s="65">
        <v>1218</v>
      </c>
      <c r="J72" s="65">
        <v>0</v>
      </c>
      <c r="K72" s="65">
        <v>277.90789319999999</v>
      </c>
      <c r="L72" s="66">
        <v>1E-4</v>
      </c>
      <c r="M72" s="66">
        <v>1.7899999999999999E-2</v>
      </c>
      <c r="N72" s="66">
        <v>3.5999999999999999E-3</v>
      </c>
    </row>
    <row r="73" spans="1:14">
      <c r="A73" t="s">
        <v>557</v>
      </c>
      <c r="B73" t="s">
        <v>558</v>
      </c>
      <c r="C73" t="s">
        <v>381</v>
      </c>
      <c r="D73" t="s">
        <v>382</v>
      </c>
      <c r="E73" t="s">
        <v>559</v>
      </c>
      <c r="F73" t="s">
        <v>560</v>
      </c>
      <c r="G73" t="s">
        <v>105</v>
      </c>
      <c r="H73" s="65">
        <v>973</v>
      </c>
      <c r="I73" s="65">
        <v>12433</v>
      </c>
      <c r="J73" s="65">
        <v>0</v>
      </c>
      <c r="K73" s="65">
        <v>394.37227339999998</v>
      </c>
      <c r="L73" s="66">
        <v>0</v>
      </c>
      <c r="M73" s="66">
        <v>2.5399999999999999E-2</v>
      </c>
      <c r="N73" s="66">
        <v>5.1000000000000004E-3</v>
      </c>
    </row>
    <row r="74" spans="1:14">
      <c r="A74" t="s">
        <v>561</v>
      </c>
      <c r="B74" t="s">
        <v>562</v>
      </c>
      <c r="C74" t="s">
        <v>381</v>
      </c>
      <c r="D74" t="s">
        <v>382</v>
      </c>
      <c r="E74" t="s">
        <v>563</v>
      </c>
      <c r="F74" t="s">
        <v>564</v>
      </c>
      <c r="G74" t="s">
        <v>105</v>
      </c>
      <c r="H74" s="65">
        <v>476</v>
      </c>
      <c r="I74" s="65">
        <v>11613</v>
      </c>
      <c r="J74" s="65">
        <v>0</v>
      </c>
      <c r="K74" s="65">
        <v>180.2058888</v>
      </c>
      <c r="L74" s="66">
        <v>0</v>
      </c>
      <c r="M74" s="66">
        <v>1.1599999999999999E-2</v>
      </c>
      <c r="N74" s="66">
        <v>2.3E-3</v>
      </c>
    </row>
    <row r="75" spans="1:14">
      <c r="A75" t="s">
        <v>565</v>
      </c>
      <c r="B75" t="s">
        <v>566</v>
      </c>
      <c r="C75" t="s">
        <v>381</v>
      </c>
      <c r="D75" t="s">
        <v>382</v>
      </c>
      <c r="E75" t="s">
        <v>567</v>
      </c>
      <c r="F75" t="s">
        <v>564</v>
      </c>
      <c r="G75" t="s">
        <v>105</v>
      </c>
      <c r="H75" s="65">
        <v>412</v>
      </c>
      <c r="I75" s="65">
        <v>24249</v>
      </c>
      <c r="J75" s="65">
        <v>0</v>
      </c>
      <c r="K75" s="65">
        <v>325.69316880000002</v>
      </c>
      <c r="L75" s="66">
        <v>0</v>
      </c>
      <c r="M75" s="66">
        <v>2.0899999999999998E-2</v>
      </c>
      <c r="N75" s="66">
        <v>4.1999999999999997E-3</v>
      </c>
    </row>
    <row r="76" spans="1:14">
      <c r="A76" t="s">
        <v>568</v>
      </c>
      <c r="B76" t="s">
        <v>569</v>
      </c>
      <c r="C76" t="s">
        <v>381</v>
      </c>
      <c r="D76" t="s">
        <v>570</v>
      </c>
      <c r="E76" t="s">
        <v>571</v>
      </c>
      <c r="F76" t="s">
        <v>564</v>
      </c>
      <c r="G76" t="s">
        <v>105</v>
      </c>
      <c r="H76" s="65">
        <v>3312.32</v>
      </c>
      <c r="I76" s="65">
        <v>1054</v>
      </c>
      <c r="J76" s="65">
        <v>0</v>
      </c>
      <c r="K76" s="65">
        <v>113.812640128</v>
      </c>
      <c r="L76" s="66">
        <v>0</v>
      </c>
      <c r="M76" s="66">
        <v>7.3000000000000001E-3</v>
      </c>
      <c r="N76" s="66">
        <v>1.5E-3</v>
      </c>
    </row>
    <row r="77" spans="1:14">
      <c r="A77" t="s">
        <v>572</v>
      </c>
      <c r="B77" t="s">
        <v>573</v>
      </c>
      <c r="C77" t="s">
        <v>554</v>
      </c>
      <c r="D77" t="s">
        <v>382</v>
      </c>
      <c r="E77" t="s">
        <v>574</v>
      </c>
      <c r="F77" t="s">
        <v>564</v>
      </c>
      <c r="G77" t="s">
        <v>105</v>
      </c>
      <c r="H77" s="65">
        <v>207</v>
      </c>
      <c r="I77" s="65">
        <v>29028</v>
      </c>
      <c r="J77" s="65">
        <v>0</v>
      </c>
      <c r="K77" s="65">
        <v>195.8867496</v>
      </c>
      <c r="L77" s="66">
        <v>0</v>
      </c>
      <c r="M77" s="66">
        <v>1.26E-2</v>
      </c>
      <c r="N77" s="66">
        <v>2.5000000000000001E-3</v>
      </c>
    </row>
    <row r="78" spans="1:14">
      <c r="A78" t="s">
        <v>575</v>
      </c>
      <c r="B78" t="s">
        <v>576</v>
      </c>
      <c r="C78" t="s">
        <v>381</v>
      </c>
      <c r="D78" t="s">
        <v>382</v>
      </c>
      <c r="E78" t="s">
        <v>577</v>
      </c>
      <c r="F78" t="s">
        <v>564</v>
      </c>
      <c r="G78" t="s">
        <v>105</v>
      </c>
      <c r="H78" s="65">
        <v>430</v>
      </c>
      <c r="I78" s="65">
        <v>4493</v>
      </c>
      <c r="J78" s="65">
        <v>0</v>
      </c>
      <c r="K78" s="65">
        <v>62.982874000000002</v>
      </c>
      <c r="L78" s="66">
        <v>0</v>
      </c>
      <c r="M78" s="66">
        <v>4.0000000000000001E-3</v>
      </c>
      <c r="N78" s="66">
        <v>8.0000000000000004E-4</v>
      </c>
    </row>
    <row r="79" spans="1:14">
      <c r="A79" t="s">
        <v>578</v>
      </c>
      <c r="B79" t="s">
        <v>579</v>
      </c>
      <c r="C79" t="s">
        <v>381</v>
      </c>
      <c r="D79" t="s">
        <v>382</v>
      </c>
      <c r="E79" t="s">
        <v>580</v>
      </c>
      <c r="F79" t="s">
        <v>581</v>
      </c>
      <c r="G79" t="s">
        <v>105</v>
      </c>
      <c r="H79" s="65">
        <v>422</v>
      </c>
      <c r="I79" s="65">
        <v>27637</v>
      </c>
      <c r="J79" s="65">
        <v>0</v>
      </c>
      <c r="K79" s="65">
        <v>380.20773639999999</v>
      </c>
      <c r="L79" s="66">
        <v>0</v>
      </c>
      <c r="M79" s="66">
        <v>2.4400000000000002E-2</v>
      </c>
      <c r="N79" s="66">
        <v>4.8999999999999998E-3</v>
      </c>
    </row>
    <row r="80" spans="1:14">
      <c r="A80" s="67" t="s">
        <v>246</v>
      </c>
      <c r="D80" s="14"/>
      <c r="E80" s="14"/>
      <c r="F80" s="14"/>
      <c r="H80" s="69">
        <v>22547.82</v>
      </c>
      <c r="J80" s="69">
        <v>0.76008960000000003</v>
      </c>
      <c r="K80" s="69">
        <v>3180.0626631639998</v>
      </c>
      <c r="M80" s="68">
        <v>0.2044</v>
      </c>
      <c r="N80" s="68">
        <v>4.1300000000000003E-2</v>
      </c>
    </row>
    <row r="81" spans="1:14">
      <c r="A81" t="s">
        <v>582</v>
      </c>
      <c r="B81" t="s">
        <v>583</v>
      </c>
      <c r="C81" t="s">
        <v>99</v>
      </c>
      <c r="D81" t="s">
        <v>382</v>
      </c>
      <c r="E81" t="s">
        <v>584</v>
      </c>
      <c r="F81" t="s">
        <v>585</v>
      </c>
      <c r="G81" t="s">
        <v>105</v>
      </c>
      <c r="H81" s="65">
        <v>157</v>
      </c>
      <c r="I81" s="65">
        <v>34771</v>
      </c>
      <c r="J81" s="65">
        <v>0</v>
      </c>
      <c r="K81" s="65">
        <v>177.96493219999999</v>
      </c>
      <c r="L81" s="66">
        <v>0</v>
      </c>
      <c r="M81" s="66">
        <v>1.14E-2</v>
      </c>
      <c r="N81" s="66">
        <v>2.3E-3</v>
      </c>
    </row>
    <row r="82" spans="1:14">
      <c r="A82" t="s">
        <v>586</v>
      </c>
      <c r="B82" t="s">
        <v>587</v>
      </c>
      <c r="C82" t="s">
        <v>588</v>
      </c>
      <c r="D82" t="s">
        <v>382</v>
      </c>
      <c r="E82" t="s">
        <v>589</v>
      </c>
      <c r="F82" t="s">
        <v>585</v>
      </c>
      <c r="G82" t="s">
        <v>105</v>
      </c>
      <c r="H82" s="65">
        <v>89</v>
      </c>
      <c r="I82" s="65">
        <v>178350</v>
      </c>
      <c r="J82" s="65">
        <v>0</v>
      </c>
      <c r="K82" s="65">
        <v>517.46469000000002</v>
      </c>
      <c r="L82" s="66">
        <v>0</v>
      </c>
      <c r="M82" s="66">
        <v>3.3300000000000003E-2</v>
      </c>
      <c r="N82" s="66">
        <v>6.7000000000000002E-3</v>
      </c>
    </row>
    <row r="83" spans="1:14">
      <c r="A83" t="s">
        <v>590</v>
      </c>
      <c r="B83" t="s">
        <v>591</v>
      </c>
      <c r="C83" t="s">
        <v>122</v>
      </c>
      <c r="D83" t="s">
        <v>382</v>
      </c>
      <c r="E83" t="s">
        <v>592</v>
      </c>
      <c r="F83" t="s">
        <v>593</v>
      </c>
      <c r="G83" t="s">
        <v>109</v>
      </c>
      <c r="H83" s="65">
        <v>8583.41</v>
      </c>
      <c r="I83" s="65">
        <v>300</v>
      </c>
      <c r="J83" s="65">
        <v>0</v>
      </c>
      <c r="K83" s="65">
        <v>99.776991203999998</v>
      </c>
      <c r="L83" s="66">
        <v>0</v>
      </c>
      <c r="M83" s="66">
        <v>6.4000000000000003E-3</v>
      </c>
      <c r="N83" s="66">
        <v>1.2999999999999999E-3</v>
      </c>
    </row>
    <row r="84" spans="1:14">
      <c r="A84" t="s">
        <v>594</v>
      </c>
      <c r="B84" t="s">
        <v>595</v>
      </c>
      <c r="C84" t="s">
        <v>596</v>
      </c>
      <c r="D84" t="s">
        <v>382</v>
      </c>
      <c r="E84" t="s">
        <v>597</v>
      </c>
      <c r="F84" t="s">
        <v>593</v>
      </c>
      <c r="G84" t="s">
        <v>112</v>
      </c>
      <c r="H84" s="65">
        <v>2120</v>
      </c>
      <c r="I84" s="65">
        <v>1704</v>
      </c>
      <c r="J84" s="65">
        <v>0</v>
      </c>
      <c r="K84" s="65">
        <v>163.20100896</v>
      </c>
      <c r="L84" s="66">
        <v>0</v>
      </c>
      <c r="M84" s="66">
        <v>1.0500000000000001E-2</v>
      </c>
      <c r="N84" s="66">
        <v>2.0999999999999999E-3</v>
      </c>
    </row>
    <row r="85" spans="1:14">
      <c r="A85" t="s">
        <v>598</v>
      </c>
      <c r="B85" t="s">
        <v>599</v>
      </c>
      <c r="C85" t="s">
        <v>381</v>
      </c>
      <c r="D85" t="s">
        <v>382</v>
      </c>
      <c r="E85" t="s">
        <v>600</v>
      </c>
      <c r="F85" t="s">
        <v>601</v>
      </c>
      <c r="G85" t="s">
        <v>105</v>
      </c>
      <c r="H85" s="65">
        <v>124</v>
      </c>
      <c r="I85" s="65">
        <v>80010</v>
      </c>
      <c r="J85" s="65">
        <v>0.10744960000000001</v>
      </c>
      <c r="K85" s="65">
        <v>323.53987360000002</v>
      </c>
      <c r="L85" s="66">
        <v>0</v>
      </c>
      <c r="M85" s="66">
        <v>2.0799999999999999E-2</v>
      </c>
      <c r="N85" s="66">
        <v>4.1999999999999997E-3</v>
      </c>
    </row>
    <row r="86" spans="1:14">
      <c r="A86" t="s">
        <v>602</v>
      </c>
      <c r="B86" t="s">
        <v>603</v>
      </c>
      <c r="C86" t="s">
        <v>381</v>
      </c>
      <c r="D86" t="s">
        <v>382</v>
      </c>
      <c r="E86" t="s">
        <v>604</v>
      </c>
      <c r="F86" t="s">
        <v>601</v>
      </c>
      <c r="G86" t="s">
        <v>105</v>
      </c>
      <c r="H86" s="65">
        <v>708</v>
      </c>
      <c r="I86" s="65">
        <v>12016</v>
      </c>
      <c r="J86" s="65">
        <v>0.65264</v>
      </c>
      <c r="K86" s="65">
        <v>277.99153280000002</v>
      </c>
      <c r="L86" s="66">
        <v>0</v>
      </c>
      <c r="M86" s="66">
        <v>1.7899999999999999E-2</v>
      </c>
      <c r="N86" s="66">
        <v>3.5999999999999999E-3</v>
      </c>
    </row>
    <row r="87" spans="1:14">
      <c r="A87" t="s">
        <v>605</v>
      </c>
      <c r="B87" t="s">
        <v>606</v>
      </c>
      <c r="C87" t="s">
        <v>381</v>
      </c>
      <c r="D87" t="s">
        <v>382</v>
      </c>
      <c r="E87" t="s">
        <v>607</v>
      </c>
      <c r="F87" t="s">
        <v>564</v>
      </c>
      <c r="G87" t="s">
        <v>105</v>
      </c>
      <c r="H87" s="65">
        <v>839</v>
      </c>
      <c r="I87" s="65">
        <v>22678</v>
      </c>
      <c r="J87" s="65">
        <v>0</v>
      </c>
      <c r="K87" s="65">
        <v>620.27504920000001</v>
      </c>
      <c r="L87" s="66">
        <v>0</v>
      </c>
      <c r="M87" s="66">
        <v>3.9899999999999998E-2</v>
      </c>
      <c r="N87" s="66">
        <v>8.0999999999999996E-3</v>
      </c>
    </row>
    <row r="88" spans="1:14">
      <c r="A88" t="s">
        <v>608</v>
      </c>
      <c r="B88" t="s">
        <v>609</v>
      </c>
      <c r="C88" t="s">
        <v>381</v>
      </c>
      <c r="D88" t="s">
        <v>382</v>
      </c>
      <c r="E88" t="s">
        <v>610</v>
      </c>
      <c r="F88" t="s">
        <v>564</v>
      </c>
      <c r="G88" t="s">
        <v>105</v>
      </c>
      <c r="H88" s="65">
        <v>23</v>
      </c>
      <c r="I88" s="65">
        <v>344016</v>
      </c>
      <c r="J88" s="65">
        <v>0</v>
      </c>
      <c r="K88" s="65">
        <v>257.94319680000001</v>
      </c>
      <c r="L88" s="66">
        <v>0</v>
      </c>
      <c r="M88" s="66">
        <v>1.66E-2</v>
      </c>
      <c r="N88" s="66">
        <v>3.3999999999999998E-3</v>
      </c>
    </row>
    <row r="89" spans="1:14">
      <c r="A89" t="s">
        <v>611</v>
      </c>
      <c r="B89" t="s">
        <v>612</v>
      </c>
      <c r="C89" t="s">
        <v>381</v>
      </c>
      <c r="D89" t="s">
        <v>382</v>
      </c>
      <c r="E89" t="s">
        <v>613</v>
      </c>
      <c r="F89" t="s">
        <v>564</v>
      </c>
      <c r="G89" t="s">
        <v>105</v>
      </c>
      <c r="H89" s="65">
        <v>523</v>
      </c>
      <c r="I89" s="65">
        <v>27090</v>
      </c>
      <c r="J89" s="65">
        <v>0</v>
      </c>
      <c r="K89" s="65">
        <v>461.87908199999998</v>
      </c>
      <c r="L89" s="66">
        <v>0</v>
      </c>
      <c r="M89" s="66">
        <v>2.9700000000000001E-2</v>
      </c>
      <c r="N89" s="66">
        <v>6.0000000000000001E-3</v>
      </c>
    </row>
    <row r="90" spans="1:14">
      <c r="A90" t="s">
        <v>614</v>
      </c>
      <c r="B90" t="s">
        <v>615</v>
      </c>
      <c r="C90" t="s">
        <v>381</v>
      </c>
      <c r="D90" t="s">
        <v>382</v>
      </c>
      <c r="E90" t="s">
        <v>616</v>
      </c>
      <c r="F90" t="s">
        <v>564</v>
      </c>
      <c r="G90" t="s">
        <v>105</v>
      </c>
      <c r="H90" s="65">
        <v>610</v>
      </c>
      <c r="I90" s="65">
        <v>7530</v>
      </c>
      <c r="J90" s="65">
        <v>0</v>
      </c>
      <c r="K90" s="65">
        <v>149.74158</v>
      </c>
      <c r="L90" s="66">
        <v>0</v>
      </c>
      <c r="M90" s="66">
        <v>9.5999999999999992E-3</v>
      </c>
      <c r="N90" s="66">
        <v>1.9E-3</v>
      </c>
    </row>
    <row r="91" spans="1:14">
      <c r="A91" t="s">
        <v>617</v>
      </c>
      <c r="B91" t="s">
        <v>618</v>
      </c>
      <c r="C91" t="s">
        <v>381</v>
      </c>
      <c r="D91" t="s">
        <v>382</v>
      </c>
      <c r="E91" t="s">
        <v>619</v>
      </c>
      <c r="F91" t="s">
        <v>581</v>
      </c>
      <c r="G91" t="s">
        <v>105</v>
      </c>
      <c r="H91" s="65">
        <v>182</v>
      </c>
      <c r="I91" s="65">
        <v>13696</v>
      </c>
      <c r="J91" s="65">
        <v>0</v>
      </c>
      <c r="K91" s="65">
        <v>81.261107199999998</v>
      </c>
      <c r="L91" s="66">
        <v>0</v>
      </c>
      <c r="M91" s="66">
        <v>5.1999999999999998E-3</v>
      </c>
      <c r="N91" s="66">
        <v>1.1000000000000001E-3</v>
      </c>
    </row>
    <row r="92" spans="1:14">
      <c r="A92" t="s">
        <v>620</v>
      </c>
      <c r="B92" t="s">
        <v>621</v>
      </c>
      <c r="C92" t="s">
        <v>381</v>
      </c>
      <c r="D92" t="s">
        <v>382</v>
      </c>
      <c r="E92" t="s">
        <v>622</v>
      </c>
      <c r="F92" t="s">
        <v>581</v>
      </c>
      <c r="G92" t="s">
        <v>105</v>
      </c>
      <c r="H92" s="65">
        <v>6</v>
      </c>
      <c r="I92" s="65">
        <v>250632</v>
      </c>
      <c r="J92" s="65">
        <v>0</v>
      </c>
      <c r="K92" s="65">
        <v>49.023619199999999</v>
      </c>
      <c r="L92" s="66">
        <v>0</v>
      </c>
      <c r="M92" s="66">
        <v>3.2000000000000002E-3</v>
      </c>
      <c r="N92" s="66">
        <v>5.9999999999999995E-4</v>
      </c>
    </row>
    <row r="93" spans="1:14">
      <c r="A93" t="s">
        <v>623</v>
      </c>
      <c r="B93" t="s">
        <v>624</v>
      </c>
      <c r="C93" t="s">
        <v>122</v>
      </c>
      <c r="D93" t="s">
        <v>382</v>
      </c>
      <c r="E93" t="s">
        <v>592</v>
      </c>
      <c r="F93" t="s">
        <v>122</v>
      </c>
      <c r="G93" t="s">
        <v>109</v>
      </c>
      <c r="H93" s="65">
        <v>8583.41</v>
      </c>
      <c r="I93" s="65">
        <v>0</v>
      </c>
      <c r="J93" s="65">
        <v>0</v>
      </c>
      <c r="K93" s="65">
        <v>0</v>
      </c>
      <c r="L93" s="66">
        <v>0</v>
      </c>
      <c r="M93" s="66">
        <v>0</v>
      </c>
      <c r="N93" s="66">
        <v>0</v>
      </c>
    </row>
    <row r="94" spans="1:14">
      <c r="A94" s="86" t="s">
        <v>233</v>
      </c>
      <c r="D94" s="14"/>
      <c r="E94" s="14"/>
      <c r="F94" s="14"/>
    </row>
    <row r="95" spans="1:14">
      <c r="A95" s="86" t="s">
        <v>239</v>
      </c>
      <c r="D95" s="14"/>
      <c r="E95" s="14"/>
      <c r="F95" s="14"/>
    </row>
    <row r="96" spans="1:14">
      <c r="A96" s="86" t="s">
        <v>240</v>
      </c>
      <c r="D96" s="14"/>
      <c r="E96" s="14"/>
      <c r="F96" s="14"/>
    </row>
    <row r="97" spans="1:6">
      <c r="A97" s="86" t="s">
        <v>241</v>
      </c>
      <c r="D97" s="14"/>
      <c r="E97" s="14"/>
      <c r="F97" s="14"/>
    </row>
    <row r="98" spans="1:6">
      <c r="A98" s="86" t="s">
        <v>242</v>
      </c>
      <c r="D98" s="14"/>
      <c r="E98" s="14"/>
      <c r="F98" s="14"/>
    </row>
    <row r="99" spans="1:6" hidden="1">
      <c r="D99" s="14"/>
      <c r="E99" s="14"/>
      <c r="F99" s="14"/>
    </row>
    <row r="100" spans="1:6" hidden="1">
      <c r="D100" s="14"/>
      <c r="E100" s="14"/>
      <c r="F100" s="14"/>
    </row>
    <row r="101" spans="1:6" hidden="1">
      <c r="D101" s="14"/>
      <c r="E101" s="14"/>
      <c r="F101" s="14"/>
    </row>
    <row r="102" spans="1:6" hidden="1">
      <c r="D102" s="14"/>
      <c r="E102" s="14"/>
      <c r="F102" s="14"/>
    </row>
    <row r="103" spans="1:6" hidden="1">
      <c r="D103" s="14"/>
      <c r="E103" s="14"/>
      <c r="F103" s="14"/>
    </row>
    <row r="104" spans="1:6" hidden="1">
      <c r="D104" s="14"/>
      <c r="E104" s="14"/>
      <c r="F104" s="14"/>
    </row>
    <row r="105" spans="1:6" hidden="1">
      <c r="D105" s="14"/>
      <c r="E105" s="14"/>
      <c r="F105" s="14"/>
    </row>
    <row r="106" spans="1:6" hidden="1">
      <c r="D106" s="14"/>
      <c r="E106" s="14"/>
      <c r="F106" s="14"/>
    </row>
    <row r="107" spans="1:6" hidden="1">
      <c r="D107" s="14"/>
      <c r="E107" s="14"/>
      <c r="F107" s="14"/>
    </row>
    <row r="108" spans="1:6" hidden="1">
      <c r="D108" s="14"/>
      <c r="E108" s="14"/>
      <c r="F108" s="14"/>
    </row>
    <row r="109" spans="1:6" hidden="1">
      <c r="D109" s="14"/>
      <c r="E109" s="14"/>
      <c r="F109" s="14"/>
    </row>
    <row r="110" spans="1:6" hidden="1">
      <c r="D110" s="14"/>
      <c r="E110" s="14"/>
      <c r="F110" s="14"/>
    </row>
    <row r="111" spans="1:6" hidden="1">
      <c r="D111" s="14"/>
      <c r="E111" s="14"/>
      <c r="F111" s="14"/>
    </row>
    <row r="112" spans="1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3.285156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BJ5" s="16"/>
    </row>
    <row r="6" spans="1:62" ht="26.25" customHeight="1">
      <c r="A6" s="100" t="s">
        <v>193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4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109442</v>
      </c>
      <c r="H10" s="7"/>
      <c r="I10" s="63">
        <v>1.4275500000000001</v>
      </c>
      <c r="J10" s="63">
        <v>11175.8671256</v>
      </c>
      <c r="K10" s="7"/>
      <c r="L10" s="64">
        <v>1</v>
      </c>
      <c r="M10" s="64">
        <v>0.14530000000000001</v>
      </c>
      <c r="N10" s="30"/>
      <c r="BG10" s="14"/>
      <c r="BH10" s="16"/>
      <c r="BJ10" s="14"/>
    </row>
    <row r="11" spans="1:62">
      <c r="A11" s="67" t="s">
        <v>202</v>
      </c>
      <c r="C11" s="14"/>
      <c r="D11" s="14"/>
      <c r="E11" s="14"/>
      <c r="F11" s="14"/>
      <c r="G11" s="69">
        <v>35259</v>
      </c>
      <c r="I11" s="69">
        <v>0</v>
      </c>
      <c r="J11" s="69">
        <v>966.65239999999994</v>
      </c>
      <c r="L11" s="68">
        <v>8.6499999999999994E-2</v>
      </c>
      <c r="M11" s="68">
        <v>1.26E-2</v>
      </c>
    </row>
    <row r="12" spans="1:62">
      <c r="A12" s="67" t="s">
        <v>625</v>
      </c>
      <c r="C12" s="14"/>
      <c r="D12" s="14"/>
      <c r="E12" s="14"/>
      <c r="F12" s="14"/>
      <c r="G12" s="69">
        <v>27063</v>
      </c>
      <c r="I12" s="69">
        <v>0</v>
      </c>
      <c r="J12" s="69">
        <v>521.86739</v>
      </c>
      <c r="L12" s="68">
        <v>4.6699999999999998E-2</v>
      </c>
      <c r="M12" s="68">
        <v>6.7999999999999996E-3</v>
      </c>
    </row>
    <row r="13" spans="1:62">
      <c r="A13" t="s">
        <v>626</v>
      </c>
      <c r="B13" t="s">
        <v>627</v>
      </c>
      <c r="C13" t="s">
        <v>99</v>
      </c>
      <c r="D13" t="s">
        <v>628</v>
      </c>
      <c r="E13" t="s">
        <v>629</v>
      </c>
      <c r="F13" t="s">
        <v>101</v>
      </c>
      <c r="G13" s="65">
        <v>13790</v>
      </c>
      <c r="H13" s="65">
        <v>929.9</v>
      </c>
      <c r="I13" s="65">
        <v>0</v>
      </c>
      <c r="J13" s="65">
        <v>128.23321000000001</v>
      </c>
      <c r="K13" s="66">
        <v>2.9999999999999997E-4</v>
      </c>
      <c r="L13" s="66">
        <v>1.15E-2</v>
      </c>
      <c r="M13" s="66">
        <v>1.6999999999999999E-3</v>
      </c>
    </row>
    <row r="14" spans="1:62">
      <c r="A14" t="s">
        <v>630</v>
      </c>
      <c r="B14" t="s">
        <v>631</v>
      </c>
      <c r="C14" t="s">
        <v>99</v>
      </c>
      <c r="D14" t="s">
        <v>632</v>
      </c>
      <c r="E14" t="s">
        <v>629</v>
      </c>
      <c r="F14" t="s">
        <v>101</v>
      </c>
      <c r="G14" s="65">
        <v>12788</v>
      </c>
      <c r="H14" s="65">
        <v>2386</v>
      </c>
      <c r="I14" s="65">
        <v>0</v>
      </c>
      <c r="J14" s="65">
        <v>305.12168000000003</v>
      </c>
      <c r="K14" s="66">
        <v>1E-4</v>
      </c>
      <c r="L14" s="66">
        <v>2.7300000000000001E-2</v>
      </c>
      <c r="M14" s="66">
        <v>4.0000000000000001E-3</v>
      </c>
    </row>
    <row r="15" spans="1:62">
      <c r="A15" t="s">
        <v>633</v>
      </c>
      <c r="B15" t="s">
        <v>634</v>
      </c>
      <c r="C15" t="s">
        <v>99</v>
      </c>
      <c r="D15" t="s">
        <v>635</v>
      </c>
      <c r="E15" t="s">
        <v>629</v>
      </c>
      <c r="F15" t="s">
        <v>101</v>
      </c>
      <c r="G15" s="65">
        <v>485</v>
      </c>
      <c r="H15" s="65">
        <v>18250</v>
      </c>
      <c r="I15" s="65">
        <v>0</v>
      </c>
      <c r="J15" s="65">
        <v>88.512500000000003</v>
      </c>
      <c r="K15" s="66">
        <v>0</v>
      </c>
      <c r="L15" s="66">
        <v>7.9000000000000008E-3</v>
      </c>
      <c r="M15" s="66">
        <v>1.1999999999999999E-3</v>
      </c>
    </row>
    <row r="16" spans="1:62">
      <c r="A16" s="67" t="s">
        <v>636</v>
      </c>
      <c r="C16" s="14"/>
      <c r="D16" s="14"/>
      <c r="E16" s="14"/>
      <c r="F16" s="14"/>
      <c r="G16" s="69">
        <v>8196</v>
      </c>
      <c r="I16" s="69">
        <v>0</v>
      </c>
      <c r="J16" s="69">
        <v>444.78501</v>
      </c>
      <c r="L16" s="68">
        <v>3.9800000000000002E-2</v>
      </c>
      <c r="M16" s="68">
        <v>5.7999999999999996E-3</v>
      </c>
    </row>
    <row r="17" spans="1:13">
      <c r="A17" t="s">
        <v>637</v>
      </c>
      <c r="B17" t="s">
        <v>638</v>
      </c>
      <c r="C17" t="s">
        <v>99</v>
      </c>
      <c r="D17" t="s">
        <v>635</v>
      </c>
      <c r="E17" t="s">
        <v>629</v>
      </c>
      <c r="F17" t="s">
        <v>101</v>
      </c>
      <c r="G17" s="65">
        <v>1418</v>
      </c>
      <c r="H17" s="65">
        <v>8058</v>
      </c>
      <c r="I17" s="65">
        <v>0</v>
      </c>
      <c r="J17" s="65">
        <v>114.26244</v>
      </c>
      <c r="K17" s="66">
        <v>4.0000000000000002E-4</v>
      </c>
      <c r="L17" s="66">
        <v>1.0200000000000001E-2</v>
      </c>
      <c r="M17" s="66">
        <v>1.5E-3</v>
      </c>
    </row>
    <row r="18" spans="1:13">
      <c r="A18" t="s">
        <v>639</v>
      </c>
      <c r="B18" t="s">
        <v>640</v>
      </c>
      <c r="C18" t="s">
        <v>99</v>
      </c>
      <c r="D18" t="s">
        <v>635</v>
      </c>
      <c r="E18" t="s">
        <v>629</v>
      </c>
      <c r="F18" t="s">
        <v>101</v>
      </c>
      <c r="G18" s="65">
        <v>885</v>
      </c>
      <c r="H18" s="65">
        <v>9720</v>
      </c>
      <c r="I18" s="65">
        <v>0</v>
      </c>
      <c r="J18" s="65">
        <v>86.022000000000006</v>
      </c>
      <c r="K18" s="66">
        <v>2.9999999999999997E-4</v>
      </c>
      <c r="L18" s="66">
        <v>7.7000000000000002E-3</v>
      </c>
      <c r="M18" s="66">
        <v>1.1000000000000001E-3</v>
      </c>
    </row>
    <row r="19" spans="1:13">
      <c r="A19" t="s">
        <v>641</v>
      </c>
      <c r="B19" t="s">
        <v>642</v>
      </c>
      <c r="C19" t="s">
        <v>99</v>
      </c>
      <c r="D19" t="s">
        <v>635</v>
      </c>
      <c r="E19" t="s">
        <v>629</v>
      </c>
      <c r="F19" t="s">
        <v>101</v>
      </c>
      <c r="G19" s="65">
        <v>5893</v>
      </c>
      <c r="H19" s="65">
        <v>4149</v>
      </c>
      <c r="I19" s="65">
        <v>0</v>
      </c>
      <c r="J19" s="65">
        <v>244.50057000000001</v>
      </c>
      <c r="K19" s="66">
        <v>2.0000000000000001E-4</v>
      </c>
      <c r="L19" s="66">
        <v>2.1899999999999999E-2</v>
      </c>
      <c r="M19" s="66">
        <v>3.2000000000000002E-3</v>
      </c>
    </row>
    <row r="20" spans="1:13">
      <c r="A20" s="67" t="s">
        <v>643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226</v>
      </c>
      <c r="B21" t="s">
        <v>226</v>
      </c>
      <c r="C21" s="14"/>
      <c r="D21" s="14"/>
      <c r="E21" t="s">
        <v>226</v>
      </c>
      <c r="F21" t="s">
        <v>226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644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226</v>
      </c>
      <c r="B23" t="s">
        <v>226</v>
      </c>
      <c r="C23" s="14"/>
      <c r="D23" s="14"/>
      <c r="E23" t="s">
        <v>226</v>
      </c>
      <c r="F23" t="s">
        <v>226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378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226</v>
      </c>
      <c r="B25" t="s">
        <v>226</v>
      </c>
      <c r="C25" s="14"/>
      <c r="D25" s="14"/>
      <c r="E25" t="s">
        <v>226</v>
      </c>
      <c r="F25" t="s">
        <v>226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645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226</v>
      </c>
      <c r="B27" t="s">
        <v>226</v>
      </c>
      <c r="C27" s="14"/>
      <c r="D27" s="14"/>
      <c r="E27" t="s">
        <v>226</v>
      </c>
      <c r="F27" t="s">
        <v>226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231</v>
      </c>
      <c r="C28" s="14"/>
      <c r="D28" s="14"/>
      <c r="E28" s="14"/>
      <c r="F28" s="14"/>
      <c r="G28" s="69">
        <v>74183</v>
      </c>
      <c r="I28" s="69">
        <v>1.4275500000000001</v>
      </c>
      <c r="J28" s="69">
        <v>10209.214725600001</v>
      </c>
      <c r="L28" s="68">
        <v>0.91349999999999998</v>
      </c>
      <c r="M28" s="68">
        <v>0.13270000000000001</v>
      </c>
    </row>
    <row r="29" spans="1:13">
      <c r="A29" s="67" t="s">
        <v>646</v>
      </c>
      <c r="C29" s="14"/>
      <c r="D29" s="14"/>
      <c r="E29" s="14"/>
      <c r="F29" s="14"/>
      <c r="G29" s="69">
        <v>67308</v>
      </c>
      <c r="I29" s="69">
        <v>1.4275500000000001</v>
      </c>
      <c r="J29" s="69">
        <v>9538.7183005999996</v>
      </c>
      <c r="L29" s="68">
        <v>0.85350000000000004</v>
      </c>
      <c r="M29" s="68">
        <v>0.124</v>
      </c>
    </row>
    <row r="30" spans="1:13">
      <c r="A30" t="s">
        <v>647</v>
      </c>
      <c r="B30" t="s">
        <v>648</v>
      </c>
      <c r="C30" t="s">
        <v>381</v>
      </c>
      <c r="D30" t="s">
        <v>649</v>
      </c>
      <c r="E30" t="s">
        <v>629</v>
      </c>
      <c r="F30" t="s">
        <v>105</v>
      </c>
      <c r="G30" s="65">
        <v>772</v>
      </c>
      <c r="H30" s="65">
        <v>8933</v>
      </c>
      <c r="I30" s="65">
        <v>0</v>
      </c>
      <c r="J30" s="65">
        <v>224.8185976</v>
      </c>
      <c r="K30" s="66">
        <v>0</v>
      </c>
      <c r="L30" s="66">
        <v>2.01E-2</v>
      </c>
      <c r="M30" s="66">
        <v>2.8999999999999998E-3</v>
      </c>
    </row>
    <row r="31" spans="1:13">
      <c r="A31" t="s">
        <v>650</v>
      </c>
      <c r="B31" t="s">
        <v>651</v>
      </c>
      <c r="C31" t="s">
        <v>381</v>
      </c>
      <c r="D31" t="s">
        <v>652</v>
      </c>
      <c r="E31" t="s">
        <v>629</v>
      </c>
      <c r="F31" t="s">
        <v>105</v>
      </c>
      <c r="G31" s="65">
        <v>117</v>
      </c>
      <c r="H31" s="65">
        <v>45422</v>
      </c>
      <c r="I31" s="65">
        <v>0</v>
      </c>
      <c r="J31" s="65">
        <v>173.24859240000001</v>
      </c>
      <c r="K31" s="66">
        <v>0</v>
      </c>
      <c r="L31" s="66">
        <v>1.55E-2</v>
      </c>
      <c r="M31" s="66">
        <v>2.3E-3</v>
      </c>
    </row>
    <row r="32" spans="1:13">
      <c r="A32" t="s">
        <v>654</v>
      </c>
      <c r="B32" t="s">
        <v>655</v>
      </c>
      <c r="C32" t="s">
        <v>122</v>
      </c>
      <c r="D32" t="s">
        <v>656</v>
      </c>
      <c r="E32" t="s">
        <v>629</v>
      </c>
      <c r="F32" t="s">
        <v>105</v>
      </c>
      <c r="G32" s="65">
        <v>2499</v>
      </c>
      <c r="H32" s="65">
        <v>1688</v>
      </c>
      <c r="I32" s="65">
        <v>0</v>
      </c>
      <c r="J32" s="65">
        <v>137.5169712</v>
      </c>
      <c r="K32" s="66">
        <v>0</v>
      </c>
      <c r="L32" s="66">
        <v>1.23E-2</v>
      </c>
      <c r="M32" s="66">
        <v>1.8E-3</v>
      </c>
    </row>
    <row r="33" spans="1:13">
      <c r="A33" t="s">
        <v>657</v>
      </c>
      <c r="B33" t="s">
        <v>658</v>
      </c>
      <c r="C33" t="s">
        <v>381</v>
      </c>
      <c r="D33" t="s">
        <v>652</v>
      </c>
      <c r="E33" t="s">
        <v>629</v>
      </c>
      <c r="F33" t="s">
        <v>105</v>
      </c>
      <c r="G33" s="65">
        <v>3657</v>
      </c>
      <c r="H33" s="65">
        <v>2598</v>
      </c>
      <c r="I33" s="65">
        <v>0</v>
      </c>
      <c r="J33" s="65">
        <v>309.72888360000002</v>
      </c>
      <c r="K33" s="66">
        <v>0</v>
      </c>
      <c r="L33" s="66">
        <v>2.7699999999999999E-2</v>
      </c>
      <c r="M33" s="66">
        <v>4.0000000000000001E-3</v>
      </c>
    </row>
    <row r="34" spans="1:13">
      <c r="A34" t="s">
        <v>659</v>
      </c>
      <c r="B34" t="s">
        <v>660</v>
      </c>
      <c r="C34" t="s">
        <v>381</v>
      </c>
      <c r="D34" t="s">
        <v>652</v>
      </c>
      <c r="E34" t="s">
        <v>629</v>
      </c>
      <c r="F34" t="s">
        <v>105</v>
      </c>
      <c r="G34" s="65">
        <v>3383</v>
      </c>
      <c r="H34" s="65">
        <v>9318</v>
      </c>
      <c r="I34" s="65">
        <v>0</v>
      </c>
      <c r="J34" s="65">
        <v>1027.6430843999999</v>
      </c>
      <c r="K34" s="66">
        <v>0</v>
      </c>
      <c r="L34" s="66">
        <v>9.1999999999999998E-2</v>
      </c>
      <c r="M34" s="66">
        <v>1.34E-2</v>
      </c>
    </row>
    <row r="35" spans="1:13">
      <c r="A35" t="s">
        <v>661</v>
      </c>
      <c r="B35" t="s">
        <v>662</v>
      </c>
      <c r="C35" t="s">
        <v>554</v>
      </c>
      <c r="D35" t="s">
        <v>663</v>
      </c>
      <c r="E35" t="s">
        <v>629</v>
      </c>
      <c r="F35" t="s">
        <v>105</v>
      </c>
      <c r="G35" s="65">
        <v>4146</v>
      </c>
      <c r="H35" s="65">
        <v>4676</v>
      </c>
      <c r="I35" s="65">
        <v>0</v>
      </c>
      <c r="J35" s="65">
        <v>632.00628959999995</v>
      </c>
      <c r="K35" s="66">
        <v>0</v>
      </c>
      <c r="L35" s="66">
        <v>5.6599999999999998E-2</v>
      </c>
      <c r="M35" s="66">
        <v>8.2000000000000007E-3</v>
      </c>
    </row>
    <row r="36" spans="1:13">
      <c r="A36" t="s">
        <v>664</v>
      </c>
      <c r="B36" t="s">
        <v>665</v>
      </c>
      <c r="C36" t="s">
        <v>122</v>
      </c>
      <c r="D36" t="s">
        <v>666</v>
      </c>
      <c r="E36" t="s">
        <v>629</v>
      </c>
      <c r="F36" t="s">
        <v>105</v>
      </c>
      <c r="G36" s="65">
        <v>4845</v>
      </c>
      <c r="H36" s="65">
        <v>2575</v>
      </c>
      <c r="I36" s="65">
        <v>0.47510999999999998</v>
      </c>
      <c r="J36" s="65">
        <v>407.18863499999998</v>
      </c>
      <c r="K36" s="66">
        <v>0</v>
      </c>
      <c r="L36" s="66">
        <v>3.6400000000000002E-2</v>
      </c>
      <c r="M36" s="66">
        <v>5.3E-3</v>
      </c>
    </row>
    <row r="37" spans="1:13">
      <c r="A37" t="s">
        <v>667</v>
      </c>
      <c r="B37" t="s">
        <v>668</v>
      </c>
      <c r="C37" t="s">
        <v>554</v>
      </c>
      <c r="D37" t="s">
        <v>666</v>
      </c>
      <c r="E37" t="s">
        <v>629</v>
      </c>
      <c r="F37" t="s">
        <v>105</v>
      </c>
      <c r="G37" s="65">
        <v>5054</v>
      </c>
      <c r="H37" s="65">
        <v>2855</v>
      </c>
      <c r="I37" s="65">
        <v>0</v>
      </c>
      <c r="J37" s="65">
        <v>470.390942</v>
      </c>
      <c r="K37" s="66">
        <v>0</v>
      </c>
      <c r="L37" s="66">
        <v>4.2099999999999999E-2</v>
      </c>
      <c r="M37" s="66">
        <v>6.1000000000000004E-3</v>
      </c>
    </row>
    <row r="38" spans="1:13">
      <c r="A38" t="s">
        <v>669</v>
      </c>
      <c r="B38" t="s">
        <v>670</v>
      </c>
      <c r="C38" t="s">
        <v>554</v>
      </c>
      <c r="D38" t="s">
        <v>666</v>
      </c>
      <c r="E38" t="s">
        <v>629</v>
      </c>
      <c r="F38" t="s">
        <v>105</v>
      </c>
      <c r="G38" s="65">
        <v>4480</v>
      </c>
      <c r="H38" s="65">
        <v>1930</v>
      </c>
      <c r="I38" s="65">
        <v>0</v>
      </c>
      <c r="J38" s="65">
        <v>281.87263999999999</v>
      </c>
      <c r="K38" s="66">
        <v>0</v>
      </c>
      <c r="L38" s="66">
        <v>2.52E-2</v>
      </c>
      <c r="M38" s="66">
        <v>3.7000000000000002E-3</v>
      </c>
    </row>
    <row r="39" spans="1:13">
      <c r="A39" t="s">
        <v>671</v>
      </c>
      <c r="B39" t="s">
        <v>672</v>
      </c>
      <c r="C39" t="s">
        <v>381</v>
      </c>
      <c r="D39" t="s">
        <v>673</v>
      </c>
      <c r="E39" t="s">
        <v>629</v>
      </c>
      <c r="F39" t="s">
        <v>105</v>
      </c>
      <c r="G39" s="65">
        <v>425</v>
      </c>
      <c r="H39" s="65">
        <v>15073</v>
      </c>
      <c r="I39" s="65">
        <v>0</v>
      </c>
      <c r="J39" s="65">
        <v>208.83641499999999</v>
      </c>
      <c r="K39" s="66">
        <v>0</v>
      </c>
      <c r="L39" s="66">
        <v>1.8700000000000001E-2</v>
      </c>
      <c r="M39" s="66">
        <v>2.7000000000000001E-3</v>
      </c>
    </row>
    <row r="40" spans="1:13">
      <c r="A40" t="s">
        <v>674</v>
      </c>
      <c r="B40" t="s">
        <v>675</v>
      </c>
      <c r="C40" t="s">
        <v>122</v>
      </c>
      <c r="D40" t="s">
        <v>676</v>
      </c>
      <c r="E40" t="s">
        <v>629</v>
      </c>
      <c r="F40" t="s">
        <v>105</v>
      </c>
      <c r="G40" s="65">
        <v>6519</v>
      </c>
      <c r="H40" s="65">
        <v>4633</v>
      </c>
      <c r="I40" s="65">
        <v>0</v>
      </c>
      <c r="J40" s="65">
        <v>984.60238019999997</v>
      </c>
      <c r="K40" s="66">
        <v>0</v>
      </c>
      <c r="L40" s="66">
        <v>8.8099999999999998E-2</v>
      </c>
      <c r="M40" s="66">
        <v>1.2800000000000001E-2</v>
      </c>
    </row>
    <row r="41" spans="1:13">
      <c r="A41" t="s">
        <v>677</v>
      </c>
      <c r="B41" t="s">
        <v>678</v>
      </c>
      <c r="C41" t="s">
        <v>381</v>
      </c>
      <c r="D41" t="s">
        <v>676</v>
      </c>
      <c r="E41" t="s">
        <v>629</v>
      </c>
      <c r="F41" t="s">
        <v>105</v>
      </c>
      <c r="G41" s="65">
        <v>1775</v>
      </c>
      <c r="H41" s="65">
        <v>6754</v>
      </c>
      <c r="I41" s="65">
        <v>0</v>
      </c>
      <c r="J41" s="65">
        <v>390.82020999999997</v>
      </c>
      <c r="K41" s="66">
        <v>0</v>
      </c>
      <c r="L41" s="66">
        <v>3.5000000000000003E-2</v>
      </c>
      <c r="M41" s="66">
        <v>5.1000000000000004E-3</v>
      </c>
    </row>
    <row r="42" spans="1:13">
      <c r="A42" t="s">
        <v>679</v>
      </c>
      <c r="B42" t="s">
        <v>680</v>
      </c>
      <c r="C42" t="s">
        <v>596</v>
      </c>
      <c r="D42" t="s">
        <v>676</v>
      </c>
      <c r="E42" t="s">
        <v>629</v>
      </c>
      <c r="F42" t="s">
        <v>105</v>
      </c>
      <c r="G42" s="65">
        <v>5467</v>
      </c>
      <c r="H42" s="65">
        <v>1061.5</v>
      </c>
      <c r="I42" s="65">
        <v>0</v>
      </c>
      <c r="J42" s="65">
        <v>189.18498829999999</v>
      </c>
      <c r="K42" s="66">
        <v>0</v>
      </c>
      <c r="L42" s="66">
        <v>1.6899999999999998E-2</v>
      </c>
      <c r="M42" s="66">
        <v>2.5000000000000001E-3</v>
      </c>
    </row>
    <row r="43" spans="1:13">
      <c r="A43" t="s">
        <v>681</v>
      </c>
      <c r="B43" t="s">
        <v>682</v>
      </c>
      <c r="C43" t="s">
        <v>381</v>
      </c>
      <c r="D43" t="s">
        <v>683</v>
      </c>
      <c r="E43" t="s">
        <v>629</v>
      </c>
      <c r="F43" t="s">
        <v>105</v>
      </c>
      <c r="G43" s="65">
        <v>6074</v>
      </c>
      <c r="H43" s="65">
        <v>6978</v>
      </c>
      <c r="I43" s="65">
        <v>0</v>
      </c>
      <c r="J43" s="65">
        <v>1381.7305272000001</v>
      </c>
      <c r="K43" s="66">
        <v>0</v>
      </c>
      <c r="L43" s="66">
        <v>0.1236</v>
      </c>
      <c r="M43" s="66">
        <v>1.7999999999999999E-2</v>
      </c>
    </row>
    <row r="44" spans="1:13">
      <c r="A44" t="s">
        <v>684</v>
      </c>
      <c r="B44" t="s">
        <v>685</v>
      </c>
      <c r="C44" t="s">
        <v>381</v>
      </c>
      <c r="D44" t="s">
        <v>686</v>
      </c>
      <c r="E44" t="s">
        <v>629</v>
      </c>
      <c r="F44" t="s">
        <v>105</v>
      </c>
      <c r="G44" s="65">
        <v>1053</v>
      </c>
      <c r="H44" s="65">
        <v>12595</v>
      </c>
      <c r="I44" s="65">
        <v>0</v>
      </c>
      <c r="J44" s="65">
        <v>432.35864099999998</v>
      </c>
      <c r="K44" s="66">
        <v>0</v>
      </c>
      <c r="L44" s="66">
        <v>3.8699999999999998E-2</v>
      </c>
      <c r="M44" s="66">
        <v>5.5999999999999999E-3</v>
      </c>
    </row>
    <row r="45" spans="1:13">
      <c r="A45" t="s">
        <v>687</v>
      </c>
      <c r="B45" t="s">
        <v>688</v>
      </c>
      <c r="C45" t="s">
        <v>381</v>
      </c>
      <c r="D45" t="s">
        <v>686</v>
      </c>
      <c r="E45" t="s">
        <v>629</v>
      </c>
      <c r="F45" t="s">
        <v>105</v>
      </c>
      <c r="G45" s="65">
        <v>0</v>
      </c>
      <c r="H45" s="65">
        <v>0</v>
      </c>
      <c r="I45" s="65">
        <v>0.95243999999999995</v>
      </c>
      <c r="J45" s="65">
        <v>0.95243999999999995</v>
      </c>
      <c r="K45" s="66">
        <v>0</v>
      </c>
      <c r="L45" s="66">
        <v>1E-4</v>
      </c>
      <c r="M45" s="66">
        <v>0</v>
      </c>
    </row>
    <row r="46" spans="1:13">
      <c r="A46" t="s">
        <v>689</v>
      </c>
      <c r="B46" t="s">
        <v>690</v>
      </c>
      <c r="C46" t="s">
        <v>381</v>
      </c>
      <c r="D46" t="s">
        <v>686</v>
      </c>
      <c r="E46" t="s">
        <v>629</v>
      </c>
      <c r="F46" t="s">
        <v>105</v>
      </c>
      <c r="G46" s="65">
        <v>1038</v>
      </c>
      <c r="H46" s="65">
        <v>5387</v>
      </c>
      <c r="I46" s="65">
        <v>0</v>
      </c>
      <c r="J46" s="65">
        <v>182.28961559999999</v>
      </c>
      <c r="K46" s="66">
        <v>0</v>
      </c>
      <c r="L46" s="66">
        <v>1.6299999999999999E-2</v>
      </c>
      <c r="M46" s="66">
        <v>2.3999999999999998E-3</v>
      </c>
    </row>
    <row r="47" spans="1:13">
      <c r="A47" t="s">
        <v>691</v>
      </c>
      <c r="B47" t="s">
        <v>692</v>
      </c>
      <c r="C47" t="s">
        <v>381</v>
      </c>
      <c r="D47" t="s">
        <v>686</v>
      </c>
      <c r="E47" t="s">
        <v>629</v>
      </c>
      <c r="F47" t="s">
        <v>105</v>
      </c>
      <c r="G47" s="65">
        <v>1910</v>
      </c>
      <c r="H47" s="65">
        <v>6997</v>
      </c>
      <c r="I47" s="65">
        <v>0</v>
      </c>
      <c r="J47" s="65">
        <v>435.67520200000001</v>
      </c>
      <c r="K47" s="66">
        <v>0</v>
      </c>
      <c r="L47" s="66">
        <v>3.9E-2</v>
      </c>
      <c r="M47" s="66">
        <v>5.7000000000000002E-3</v>
      </c>
    </row>
    <row r="48" spans="1:13">
      <c r="A48" t="s">
        <v>693</v>
      </c>
      <c r="B48" t="s">
        <v>694</v>
      </c>
      <c r="C48" t="s">
        <v>381</v>
      </c>
      <c r="D48" t="s">
        <v>695</v>
      </c>
      <c r="E48" t="s">
        <v>629</v>
      </c>
      <c r="F48" t="s">
        <v>105</v>
      </c>
      <c r="G48" s="65">
        <v>579</v>
      </c>
      <c r="H48" s="65">
        <v>39877</v>
      </c>
      <c r="I48" s="65">
        <v>0</v>
      </c>
      <c r="J48" s="65">
        <v>752.6943258</v>
      </c>
      <c r="K48" s="66">
        <v>0</v>
      </c>
      <c r="L48" s="66">
        <v>6.7299999999999999E-2</v>
      </c>
      <c r="M48" s="66">
        <v>9.7999999999999997E-3</v>
      </c>
    </row>
    <row r="49" spans="1:13">
      <c r="A49" t="s">
        <v>696</v>
      </c>
      <c r="B49" t="s">
        <v>697</v>
      </c>
      <c r="C49" t="s">
        <v>381</v>
      </c>
      <c r="D49" t="s">
        <v>698</v>
      </c>
      <c r="E49" t="s">
        <v>629</v>
      </c>
      <c r="F49" t="s">
        <v>105</v>
      </c>
      <c r="G49" s="65">
        <v>1328</v>
      </c>
      <c r="H49" s="65">
        <v>3386</v>
      </c>
      <c r="I49" s="65">
        <v>0</v>
      </c>
      <c r="J49" s="65">
        <v>146.5894208</v>
      </c>
      <c r="K49" s="66">
        <v>0</v>
      </c>
      <c r="L49" s="66">
        <v>1.3100000000000001E-2</v>
      </c>
      <c r="M49" s="66">
        <v>1.9E-3</v>
      </c>
    </row>
    <row r="50" spans="1:13">
      <c r="A50" t="s">
        <v>699</v>
      </c>
      <c r="B50" t="s">
        <v>700</v>
      </c>
      <c r="C50" t="s">
        <v>596</v>
      </c>
      <c r="D50" t="s">
        <v>701</v>
      </c>
      <c r="E50" t="s">
        <v>629</v>
      </c>
      <c r="F50" t="s">
        <v>105</v>
      </c>
      <c r="G50" s="65">
        <v>12187</v>
      </c>
      <c r="H50" s="65">
        <v>1934.5</v>
      </c>
      <c r="I50" s="65">
        <v>0</v>
      </c>
      <c r="J50" s="65">
        <v>768.56949889999999</v>
      </c>
      <c r="K50" s="66">
        <v>0</v>
      </c>
      <c r="L50" s="66">
        <v>6.88E-2</v>
      </c>
      <c r="M50" s="66">
        <v>0.01</v>
      </c>
    </row>
    <row r="51" spans="1:13">
      <c r="A51" s="67" t="s">
        <v>702</v>
      </c>
      <c r="C51" s="14"/>
      <c r="D51" s="14"/>
      <c r="E51" s="14"/>
      <c r="F51" s="14"/>
      <c r="G51" s="69">
        <v>844</v>
      </c>
      <c r="I51" s="69">
        <v>0</v>
      </c>
      <c r="J51" s="69">
        <v>304.21087720000003</v>
      </c>
      <c r="L51" s="68">
        <v>2.7199999999999998E-2</v>
      </c>
      <c r="M51" s="68">
        <v>4.0000000000000001E-3</v>
      </c>
    </row>
    <row r="52" spans="1:13">
      <c r="A52" t="s">
        <v>703</v>
      </c>
      <c r="B52" t="s">
        <v>704</v>
      </c>
      <c r="C52" t="s">
        <v>122</v>
      </c>
      <c r="D52" t="s">
        <v>676</v>
      </c>
      <c r="E52" t="s">
        <v>705</v>
      </c>
      <c r="F52" t="s">
        <v>105</v>
      </c>
      <c r="G52" s="65">
        <v>631</v>
      </c>
      <c r="H52" s="65">
        <v>11171</v>
      </c>
      <c r="I52" s="65">
        <v>0</v>
      </c>
      <c r="J52" s="65">
        <v>229.7941726</v>
      </c>
      <c r="K52" s="66">
        <v>0</v>
      </c>
      <c r="L52" s="66">
        <v>2.06E-2</v>
      </c>
      <c r="M52" s="66">
        <v>3.0000000000000001E-3</v>
      </c>
    </row>
    <row r="53" spans="1:13">
      <c r="A53" t="s">
        <v>706</v>
      </c>
      <c r="B53" t="s">
        <v>707</v>
      </c>
      <c r="C53" t="s">
        <v>596</v>
      </c>
      <c r="D53" t="s">
        <v>708</v>
      </c>
      <c r="E53" t="s">
        <v>705</v>
      </c>
      <c r="F53" t="s">
        <v>105</v>
      </c>
      <c r="G53" s="65">
        <v>213</v>
      </c>
      <c r="H53" s="65">
        <v>10717</v>
      </c>
      <c r="I53" s="65">
        <v>0</v>
      </c>
      <c r="J53" s="65">
        <v>74.416704600000003</v>
      </c>
      <c r="K53" s="66">
        <v>0</v>
      </c>
      <c r="L53" s="66">
        <v>6.7000000000000002E-3</v>
      </c>
      <c r="M53" s="66">
        <v>1E-3</v>
      </c>
    </row>
    <row r="54" spans="1:13">
      <c r="A54" s="67" t="s">
        <v>378</v>
      </c>
      <c r="C54" s="14"/>
      <c r="D54" s="14"/>
      <c r="E54" s="14"/>
      <c r="F54" s="14"/>
      <c r="G54" s="69">
        <v>6031</v>
      </c>
      <c r="I54" s="69">
        <v>0</v>
      </c>
      <c r="J54" s="69">
        <v>366.28554780000002</v>
      </c>
      <c r="L54" s="68">
        <v>3.2800000000000003E-2</v>
      </c>
      <c r="M54" s="68">
        <v>4.7999999999999996E-3</v>
      </c>
    </row>
    <row r="55" spans="1:13">
      <c r="A55" t="s">
        <v>709</v>
      </c>
      <c r="B55" t="s">
        <v>710</v>
      </c>
      <c r="C55" t="s">
        <v>381</v>
      </c>
      <c r="D55" t="s">
        <v>649</v>
      </c>
      <c r="E55" t="s">
        <v>653</v>
      </c>
      <c r="F55" t="s">
        <v>105</v>
      </c>
      <c r="G55" s="65">
        <v>6031</v>
      </c>
      <c r="H55" s="65">
        <v>1863</v>
      </c>
      <c r="I55" s="65">
        <v>0</v>
      </c>
      <c r="J55" s="65">
        <v>366.28554780000002</v>
      </c>
      <c r="K55" s="66">
        <v>0</v>
      </c>
      <c r="L55" s="66">
        <v>3.2800000000000003E-2</v>
      </c>
      <c r="M55" s="66">
        <v>4.7999999999999996E-3</v>
      </c>
    </row>
    <row r="56" spans="1:13">
      <c r="A56" s="67" t="s">
        <v>645</v>
      </c>
      <c r="C56" s="14"/>
      <c r="D56" s="14"/>
      <c r="E56" s="14"/>
      <c r="F56" s="14"/>
      <c r="G56" s="69">
        <v>0</v>
      </c>
      <c r="I56" s="69">
        <v>0</v>
      </c>
      <c r="J56" s="69">
        <v>0</v>
      </c>
      <c r="L56" s="68">
        <v>0</v>
      </c>
      <c r="M56" s="68">
        <v>0</v>
      </c>
    </row>
    <row r="57" spans="1:13">
      <c r="A57" t="s">
        <v>226</v>
      </c>
      <c r="B57" t="s">
        <v>226</v>
      </c>
      <c r="C57" s="14"/>
      <c r="D57" s="14"/>
      <c r="E57" t="s">
        <v>226</v>
      </c>
      <c r="F57" t="s">
        <v>226</v>
      </c>
      <c r="G57" s="65">
        <v>0</v>
      </c>
      <c r="H57" s="65">
        <v>0</v>
      </c>
      <c r="J57" s="65">
        <v>0</v>
      </c>
      <c r="K57" s="66">
        <v>0</v>
      </c>
      <c r="L57" s="66">
        <v>0</v>
      </c>
      <c r="M57" s="66">
        <v>0</v>
      </c>
    </row>
    <row r="58" spans="1:13">
      <c r="A58" s="86" t="s">
        <v>233</v>
      </c>
      <c r="C58" s="14"/>
      <c r="D58" s="14"/>
      <c r="E58" s="14"/>
      <c r="F58" s="14"/>
    </row>
    <row r="59" spans="1:13">
      <c r="A59" s="86" t="s">
        <v>239</v>
      </c>
      <c r="C59" s="14"/>
      <c r="D59" s="14"/>
      <c r="E59" s="14"/>
      <c r="F59" s="14"/>
    </row>
    <row r="60" spans="1:13">
      <c r="A60" s="86" t="s">
        <v>240</v>
      </c>
      <c r="C60" s="14"/>
      <c r="D60" s="14"/>
      <c r="E60" s="14"/>
      <c r="F60" s="14"/>
    </row>
    <row r="61" spans="1:13">
      <c r="A61" s="86" t="s">
        <v>241</v>
      </c>
      <c r="C61" s="14"/>
      <c r="D61" s="14"/>
      <c r="E61" s="14"/>
      <c r="F61" s="14"/>
    </row>
    <row r="62" spans="1:13">
      <c r="A62" s="86" t="s">
        <v>242</v>
      </c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4" ht="26.25" customHeight="1">
      <c r="A6" s="100" t="s">
        <v>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4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312956.48</v>
      </c>
      <c r="J10" s="7"/>
      <c r="K10" s="63">
        <v>1096.2730821</v>
      </c>
      <c r="L10" s="7"/>
      <c r="M10" s="64">
        <v>1</v>
      </c>
      <c r="N10" s="64">
        <v>1.43E-2</v>
      </c>
      <c r="O10" s="30"/>
      <c r="BF10" s="14"/>
      <c r="BG10" s="16"/>
      <c r="BH10" s="14"/>
      <c r="BL10" s="14"/>
    </row>
    <row r="11" spans="1:64">
      <c r="A11" s="67" t="s">
        <v>202</v>
      </c>
      <c r="B11" s="14"/>
      <c r="C11" s="14"/>
      <c r="D11" s="14"/>
      <c r="I11" s="69">
        <v>311021.48</v>
      </c>
      <c r="K11" s="69">
        <v>255.65965656</v>
      </c>
      <c r="M11" s="68">
        <v>0.23319999999999999</v>
      </c>
      <c r="N11" s="68">
        <v>3.3E-3</v>
      </c>
    </row>
    <row r="12" spans="1:64">
      <c r="A12" s="67" t="s">
        <v>711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226</v>
      </c>
      <c r="B13" t="s">
        <v>226</v>
      </c>
      <c r="C13" s="14"/>
      <c r="D13" s="14"/>
      <c r="E13" t="s">
        <v>226</v>
      </c>
      <c r="F13" t="s">
        <v>226</v>
      </c>
      <c r="H13" t="s">
        <v>226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712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226</v>
      </c>
      <c r="B15" t="s">
        <v>226</v>
      </c>
      <c r="C15" s="14"/>
      <c r="D15" s="14"/>
      <c r="E15" t="s">
        <v>226</v>
      </c>
      <c r="F15" t="s">
        <v>226</v>
      </c>
      <c r="H15" t="s">
        <v>226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311021.48</v>
      </c>
      <c r="K16" s="69">
        <v>255.65965656</v>
      </c>
      <c r="M16" s="68">
        <v>0.23319999999999999</v>
      </c>
      <c r="N16" s="68">
        <v>3.3E-3</v>
      </c>
    </row>
    <row r="17" spans="1:14">
      <c r="A17" t="s">
        <v>713</v>
      </c>
      <c r="B17" t="s">
        <v>714</v>
      </c>
      <c r="C17" t="s">
        <v>99</v>
      </c>
      <c r="D17" t="s">
        <v>715</v>
      </c>
      <c r="E17" t="s">
        <v>629</v>
      </c>
      <c r="F17" t="s">
        <v>716</v>
      </c>
      <c r="G17" t="s">
        <v>212</v>
      </c>
      <c r="H17" t="s">
        <v>105</v>
      </c>
      <c r="I17" s="65">
        <v>311021.48</v>
      </c>
      <c r="J17" s="65">
        <v>82.2</v>
      </c>
      <c r="K17" s="65">
        <v>255.65965656</v>
      </c>
      <c r="L17" s="66">
        <v>8.0000000000000004E-4</v>
      </c>
      <c r="M17" s="66">
        <v>0.23319999999999999</v>
      </c>
      <c r="N17" s="66">
        <v>3.3E-3</v>
      </c>
    </row>
    <row r="18" spans="1:14">
      <c r="A18" s="67" t="s">
        <v>378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226</v>
      </c>
      <c r="B19" t="s">
        <v>226</v>
      </c>
      <c r="C19" s="14"/>
      <c r="D19" s="14"/>
      <c r="E19" t="s">
        <v>226</v>
      </c>
      <c r="F19" t="s">
        <v>226</v>
      </c>
      <c r="H19" t="s">
        <v>226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231</v>
      </c>
      <c r="B20" s="14"/>
      <c r="C20" s="14"/>
      <c r="D20" s="14"/>
      <c r="I20" s="69">
        <v>1935</v>
      </c>
      <c r="K20" s="69">
        <v>840.61342553999998</v>
      </c>
      <c r="M20" s="68">
        <v>0.76680000000000004</v>
      </c>
      <c r="N20" s="68">
        <v>1.09E-2</v>
      </c>
    </row>
    <row r="21" spans="1:14">
      <c r="A21" s="67" t="s">
        <v>711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226</v>
      </c>
      <c r="B22" t="s">
        <v>226</v>
      </c>
      <c r="C22" s="14"/>
      <c r="D22" s="14"/>
      <c r="E22" t="s">
        <v>226</v>
      </c>
      <c r="F22" t="s">
        <v>226</v>
      </c>
      <c r="H22" t="s">
        <v>226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712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226</v>
      </c>
      <c r="B24" t="s">
        <v>226</v>
      </c>
      <c r="C24" s="14"/>
      <c r="D24" s="14"/>
      <c r="E24" t="s">
        <v>226</v>
      </c>
      <c r="F24" t="s">
        <v>226</v>
      </c>
      <c r="H24" t="s">
        <v>226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1935</v>
      </c>
      <c r="K25" s="69">
        <v>840.61342553999998</v>
      </c>
      <c r="M25" s="68">
        <v>0.76680000000000004</v>
      </c>
      <c r="N25" s="68">
        <v>1.09E-2</v>
      </c>
    </row>
    <row r="26" spans="1:14">
      <c r="A26" t="s">
        <v>717</v>
      </c>
      <c r="B26" t="s">
        <v>718</v>
      </c>
      <c r="C26" t="s">
        <v>122</v>
      </c>
      <c r="D26" t="s">
        <v>719</v>
      </c>
      <c r="E26" t="s">
        <v>629</v>
      </c>
      <c r="F26" t="s">
        <v>226</v>
      </c>
      <c r="G26" t="s">
        <v>720</v>
      </c>
      <c r="H26" t="s">
        <v>105</v>
      </c>
      <c r="I26" s="65">
        <v>543</v>
      </c>
      <c r="J26" s="65">
        <v>19248</v>
      </c>
      <c r="K26" s="65">
        <v>340.72424640000003</v>
      </c>
      <c r="L26" s="66">
        <v>0</v>
      </c>
      <c r="M26" s="66">
        <v>0.31080000000000002</v>
      </c>
      <c r="N26" s="66">
        <v>4.4000000000000003E-3</v>
      </c>
    </row>
    <row r="27" spans="1:14">
      <c r="A27" t="s">
        <v>721</v>
      </c>
      <c r="B27" t="s">
        <v>722</v>
      </c>
      <c r="C27" t="s">
        <v>122</v>
      </c>
      <c r="D27" t="s">
        <v>723</v>
      </c>
      <c r="E27" t="s">
        <v>629</v>
      </c>
      <c r="F27" t="s">
        <v>226</v>
      </c>
      <c r="G27" t="s">
        <v>720</v>
      </c>
      <c r="H27" t="s">
        <v>105</v>
      </c>
      <c r="I27" s="65">
        <v>951</v>
      </c>
      <c r="J27" s="65">
        <v>10310</v>
      </c>
      <c r="K27" s="65">
        <v>319.63680599999998</v>
      </c>
      <c r="L27" s="66">
        <v>0</v>
      </c>
      <c r="M27" s="66">
        <v>0.29160000000000003</v>
      </c>
      <c r="N27" s="66">
        <v>4.1999999999999997E-3</v>
      </c>
    </row>
    <row r="28" spans="1:14">
      <c r="A28" t="s">
        <v>724</v>
      </c>
      <c r="B28" t="s">
        <v>725</v>
      </c>
      <c r="C28" t="s">
        <v>122</v>
      </c>
      <c r="D28" t="s">
        <v>726</v>
      </c>
      <c r="E28" t="s">
        <v>629</v>
      </c>
      <c r="F28" t="s">
        <v>226</v>
      </c>
      <c r="G28" t="s">
        <v>720</v>
      </c>
      <c r="H28" t="s">
        <v>105</v>
      </c>
      <c r="I28" s="65">
        <v>441</v>
      </c>
      <c r="J28" s="65">
        <v>12537.9</v>
      </c>
      <c r="K28" s="65">
        <v>180.25237314</v>
      </c>
      <c r="L28" s="66">
        <v>0</v>
      </c>
      <c r="M28" s="66">
        <v>0.16439999999999999</v>
      </c>
      <c r="N28" s="66">
        <v>2.3E-3</v>
      </c>
    </row>
    <row r="29" spans="1:14">
      <c r="A29" s="67" t="s">
        <v>378</v>
      </c>
      <c r="B29" s="14"/>
      <c r="C29" s="14"/>
      <c r="D29" s="14"/>
      <c r="I29" s="69">
        <v>0</v>
      </c>
      <c r="K29" s="69">
        <v>0</v>
      </c>
      <c r="M29" s="68">
        <v>0</v>
      </c>
      <c r="N29" s="68">
        <v>0</v>
      </c>
    </row>
    <row r="30" spans="1:14">
      <c r="A30" t="s">
        <v>226</v>
      </c>
      <c r="B30" t="s">
        <v>226</v>
      </c>
      <c r="C30" s="14"/>
      <c r="D30" s="14"/>
      <c r="E30" t="s">
        <v>226</v>
      </c>
      <c r="F30" t="s">
        <v>226</v>
      </c>
      <c r="H30" t="s">
        <v>226</v>
      </c>
      <c r="I30" s="65">
        <v>0</v>
      </c>
      <c r="J30" s="65">
        <v>0</v>
      </c>
      <c r="K30" s="65">
        <v>0</v>
      </c>
      <c r="L30" s="66">
        <v>0</v>
      </c>
      <c r="M30" s="66">
        <v>0</v>
      </c>
      <c r="N30" s="66">
        <v>0</v>
      </c>
    </row>
    <row r="31" spans="1:14">
      <c r="A31" s="86" t="s">
        <v>233</v>
      </c>
      <c r="B31" s="14"/>
      <c r="C31" s="14"/>
      <c r="D31" s="14"/>
    </row>
    <row r="32" spans="1:14">
      <c r="A32" s="86" t="s">
        <v>239</v>
      </c>
      <c r="B32" s="14"/>
      <c r="C32" s="14"/>
      <c r="D32" s="14"/>
    </row>
    <row r="33" spans="1:4">
      <c r="A33" s="86" t="s">
        <v>240</v>
      </c>
      <c r="B33" s="14"/>
      <c r="C33" s="14"/>
      <c r="D33" s="14"/>
    </row>
    <row r="34" spans="1:4">
      <c r="A34" s="86" t="s">
        <v>241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59" ht="26.25" customHeight="1">
      <c r="A6" s="100" t="s">
        <v>94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8518.5</v>
      </c>
      <c r="G10" s="7"/>
      <c r="H10" s="63">
        <v>8.5184999999999997E-2</v>
      </c>
      <c r="I10" s="22"/>
      <c r="J10" s="64">
        <v>1</v>
      </c>
      <c r="K10" s="64">
        <v>0</v>
      </c>
      <c r="BB10" s="14"/>
      <c r="BC10" s="16"/>
      <c r="BD10" s="14"/>
      <c r="BF10" s="14"/>
    </row>
    <row r="11" spans="1:59">
      <c r="A11" s="67" t="s">
        <v>202</v>
      </c>
      <c r="C11" s="14"/>
      <c r="D11" s="14"/>
      <c r="F11" s="69">
        <v>8518.5</v>
      </c>
      <c r="H11" s="69">
        <v>8.5184999999999997E-2</v>
      </c>
      <c r="J11" s="68">
        <v>1</v>
      </c>
      <c r="K11" s="68">
        <v>0</v>
      </c>
    </row>
    <row r="12" spans="1:59">
      <c r="A12" s="67" t="s">
        <v>727</v>
      </c>
      <c r="C12" s="14"/>
      <c r="D12" s="14"/>
      <c r="F12" s="69">
        <v>8518.5</v>
      </c>
      <c r="H12" s="69">
        <v>8.5184999999999997E-2</v>
      </c>
      <c r="J12" s="68">
        <v>1</v>
      </c>
      <c r="K12" s="68">
        <v>0</v>
      </c>
    </row>
    <row r="13" spans="1:59">
      <c r="A13" t="s">
        <v>728</v>
      </c>
      <c r="B13" t="s">
        <v>729</v>
      </c>
      <c r="C13" t="s">
        <v>99</v>
      </c>
      <c r="D13" t="s">
        <v>474</v>
      </c>
      <c r="E13" t="s">
        <v>101</v>
      </c>
      <c r="F13" s="65">
        <v>8518.5</v>
      </c>
      <c r="G13" s="65">
        <v>1</v>
      </c>
      <c r="H13" s="65">
        <v>8.5184999999999997E-2</v>
      </c>
      <c r="I13" s="66">
        <v>1E-4</v>
      </c>
      <c r="J13" s="66">
        <v>1</v>
      </c>
      <c r="K13" s="66">
        <v>0</v>
      </c>
    </row>
    <row r="14" spans="1:59">
      <c r="A14" s="67" t="s">
        <v>231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730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226</v>
      </c>
      <c r="B16" t="s">
        <v>226</v>
      </c>
      <c r="C16" s="14"/>
      <c r="D16" t="s">
        <v>226</v>
      </c>
      <c r="E16" t="s">
        <v>226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6" t="s">
        <v>233</v>
      </c>
      <c r="C17" s="14"/>
      <c r="D17" s="14"/>
    </row>
    <row r="18" spans="1:4">
      <c r="A18" s="86" t="s">
        <v>239</v>
      </c>
      <c r="C18" s="14"/>
      <c r="D18" s="14"/>
    </row>
    <row r="19" spans="1:4">
      <c r="A19" s="86" t="s">
        <v>240</v>
      </c>
      <c r="C19" s="14"/>
      <c r="D19" s="14"/>
    </row>
    <row r="20" spans="1:4">
      <c r="A20" s="86" t="s">
        <v>241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2B842-CFAE-4678-AAD6-5F575D1FA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41366-4E3C-42B3-8B71-24DBC01A3C6B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672300D-C1EA-4DAB-B38F-070B3B717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520042177_b35011_0221</dc:title>
  <dc:creator>Yuli</dc:creator>
  <cp:lastModifiedBy>User</cp:lastModifiedBy>
  <dcterms:created xsi:type="dcterms:W3CDTF">2015-11-10T09:34:27Z</dcterms:created>
  <dcterms:modified xsi:type="dcterms:W3CDTF">2022-01-24T12:15:17Z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