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4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calcChain.xml><?xml version="1.0" encoding="utf-8"?>
<calcChain xmlns="http://schemas.openxmlformats.org/spreadsheetml/2006/main">
  <c r="K37" i="6" l="1"/>
  <c r="K12" i="6" s="1"/>
  <c r="H37" i="6"/>
  <c r="H12" i="6" s="1"/>
  <c r="K66" i="6"/>
  <c r="K65" i="6" s="1"/>
  <c r="H66" i="6"/>
  <c r="H65" i="6" s="1"/>
</calcChain>
</file>

<file path=xl/sharedStrings.xml><?xml version="1.0" encoding="utf-8"?>
<sst xmlns="http://schemas.openxmlformats.org/spreadsheetml/2006/main" count="3857" uniqueCount="898">
  <si>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</si>
  <si>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</si>
  <si>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</si>
  <si>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</si>
  <si>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</si>
  <si>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</si>
  <si>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</si>
  <si>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</si>
  <si>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</si>
  <si>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</si>
  <si>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</si>
  <si>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</si>
  <si>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</si>
  <si>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</si>
  <si>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</si>
  <si>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</si>
  <si>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</si>
  <si>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</si>
  <si>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</si>
  <si>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</si>
  <si>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</si>
  <si>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</si>
  <si>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</si>
  <si>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</si>
  <si>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</si>
  <si>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</si>
  <si>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</si>
  <si>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</si>
  <si>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</si>
  <si>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</si>
  <si>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</si>
  <si>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</si>
  <si>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</si>
  <si>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</si>
  <si>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</si>
  <si>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</si>
  <si>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</si>
  <si>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</si>
  <si>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</si>
  <si>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</si>
  <si>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</si>
  <si>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</si>
  <si>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</si>
  <si>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</si>
  <si>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</si>
  <si>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</si>
  <si>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</si>
  <si>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</si>
  <si>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</si>
  <si>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</si>
  <si>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</si>
  <si>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</si>
  <si>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</si>
  <si>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</si>
  <si>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</si>
  <si>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</si>
  <si>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</si>
  <si>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</si>
  <si>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</si>
  <si>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</si>
  <si>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</si>
  <si>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</si>
  <si>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</si>
  <si>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</si>
  <si>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</si>
  <si>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</si>
  <si>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</si>
  <si>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</si>
  <si>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</si>
  <si>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</si>
  <si>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</si>
  <si>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</si>
  <si>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</si>
  <si>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</si>
  <si>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</si>
  <si>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</si>
  <si>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</si>
  <si>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</si>
  <si>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</si>
  <si>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</si>
  <si>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</si>
  <si>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</si>
  <si>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</si>
  <si>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</si>
  <si>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</si>
  <si>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</si>
  <si>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</si>
  <si>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</si>
  <si>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</si>
  <si>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</si>
  <si>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</si>
  <si>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</si>
  <si>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</si>
  <si>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</si>
  <si>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</si>
  <si>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</si>
  <si>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</si>
  <si>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</si>
  <si>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</si>
  <si>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</si>
  <si>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</si>
  <si>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</si>
  <si>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</si>
  <si>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</si>
  <si>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</si>
  <si>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</si>
  <si>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</si>
  <si>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</si>
  <si>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</si>
  <si>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</si>
  <si>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</si>
  <si>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</si>
  <si>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</si>
  <si>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</si>
  <si>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</si>
  <si>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</si>
  <si>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</si>
  <si>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</si>
  <si>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</si>
  <si>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</si>
  <si>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</si>
  <si>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</si>
  <si>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</si>
  <si>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</si>
  <si>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</si>
  <si>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</si>
  <si>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</si>
  <si>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</si>
  <si>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</si>
  <si>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</si>
  <si>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</si>
  <si>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</si>
  <si>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</si>
  <si>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</si>
  <si>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</si>
  <si>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</si>
  <si>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</si>
  <si>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</si>
  <si>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</si>
  <si>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</si>
  <si>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</si>
  <si>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</si>
  <si>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</si>
  <si>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</si>
  <si>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</si>
  <si>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</si>
  <si>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</si>
  <si>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</si>
  <si>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</si>
  <si>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</si>
  <si>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</si>
  <si>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</si>
  <si>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</si>
  <si>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</si>
  <si>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</si>
  <si>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</si>
  <si>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</si>
  <si>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</si>
  <si>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</si>
  <si>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</si>
  <si>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</si>
  <si>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</si>
  <si>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</si>
  <si>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</si>
  <si>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</si>
  <si>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</si>
  <si>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</si>
  <si>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</si>
  <si>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</si>
  <si>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</si>
  <si>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</si>
  <si>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</si>
  <si>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</si>
  <si>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</si>
  <si>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</si>
  <si>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</si>
  <si>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</si>
  <si>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</si>
  <si>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</si>
  <si>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</si>
  <si>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</si>
  <si>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</si>
  <si>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</si>
  <si>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</si>
  <si>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</si>
  <si>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</si>
  <si>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</si>
  <si>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</si>
  <si>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</si>
  <si>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</si>
  <si>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</si>
  <si>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</si>
  <si>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</si>
  <si>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</si>
  <si>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</si>
  <si>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30/06/2019</t>
  </si>
  <si>
    <t>פסגות אופק כללי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</si>
  <si>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</si>
  <si>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</si>
  <si>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</si>
  <si>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</si>
  <si>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</si>
  <si>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</si>
  <si>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</si>
  <si>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</si>
  <si>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</si>
  <si>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</si>
  <si>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סה"כ יתרת מזומנים ועו"ש נקובים במט"ח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</si>
  <si>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</si>
  <si>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</si>
  <si>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</si>
  <si>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</si>
  <si>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</si>
  <si>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</si>
  <si>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</si>
  <si>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</si>
  <si>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</si>
  <si>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</si>
  <si>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</si>
  <si>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</si>
  <si>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</si>
  <si>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</si>
  <si>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</si>
  <si>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</si>
  <si>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RF</t>
  </si>
  <si>
    <t>24/01/17</t>
  </si>
  <si>
    <t>ממצמ 0536- האוצר - ממשלתית צמודה</t>
  </si>
  <si>
    <t>14/05/19</t>
  </si>
  <si>
    <t>ממצמ0922- האוצר - ממשלתית צמודה</t>
  </si>
  <si>
    <t>25/03/19</t>
  </si>
  <si>
    <t>ממצמ0923</t>
  </si>
  <si>
    <t>13/02/19</t>
  </si>
  <si>
    <t>ממשל צמודה 0529- האוצר - ממשלתית צמודה</t>
  </si>
  <si>
    <t>22/04/19</t>
  </si>
  <si>
    <t>סה"כ לא צמודות</t>
  </si>
  <si>
    <t>סה"כ מלווה קצר מועד</t>
  </si>
  <si>
    <t>סה"כ שחר</t>
  </si>
  <si>
    <t>ממשל שקלית 0327</t>
  </si>
  <si>
    <t>ממשלתי 0120</t>
  </si>
  <si>
    <t>14/06/18</t>
  </si>
  <si>
    <t>ממשלתי 0323</t>
  </si>
  <si>
    <t>ממשלתי 0324- האוצר - ממשלתית שקלית</t>
  </si>
  <si>
    <t>ממשק 1026- האוצר - ממשלתית שקלית</t>
  </si>
  <si>
    <t>12/03/19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</si>
  <si>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</si>
  <si>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</si>
  <si>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</si>
  <si>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</si>
  <si>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</si>
  <si>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</si>
  <si>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</si>
  <si>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</si>
  <si>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</si>
  <si>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</si>
  <si>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</si>
  <si>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</si>
  <si>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לאומי</t>
  </si>
  <si>
    <t>6040372</t>
  </si>
  <si>
    <t>520018078</t>
  </si>
  <si>
    <t>בנקים</t>
  </si>
  <si>
    <t>לאומי אג"ח 177- לאומי</t>
  </si>
  <si>
    <t>6040315</t>
  </si>
  <si>
    <t>23/08/18</t>
  </si>
  <si>
    <t>מז טפ הנפק   45- מזרחי טפחות הנפק</t>
  </si>
  <si>
    <t>2310217</t>
  </si>
  <si>
    <t>520000522</t>
  </si>
  <si>
    <t>28/09/17</t>
  </si>
  <si>
    <t>מזרחי  טפ הנפק   43</t>
  </si>
  <si>
    <t>2310191</t>
  </si>
  <si>
    <t>05/09/18</t>
  </si>
  <si>
    <t>מזרחי טפחות  הנפקות אג"ח 44</t>
  </si>
  <si>
    <t>2310209</t>
  </si>
  <si>
    <t>21/08/17</t>
  </si>
  <si>
    <t>פועלים הנ אגח35- פועלים הנפקות</t>
  </si>
  <si>
    <t>1940618</t>
  </si>
  <si>
    <t>520032640</t>
  </si>
  <si>
    <t>עזריאלי אג"ח ד</t>
  </si>
  <si>
    <t>1138650</t>
  </si>
  <si>
    <t>510960719</t>
  </si>
  <si>
    <t>נדל"ן ובינוי</t>
  </si>
  <si>
    <t>Aa1.IL</t>
  </si>
  <si>
    <t>פועלים הנפקות אגח 15- פועלים הנפקות</t>
  </si>
  <si>
    <t>1940543</t>
  </si>
  <si>
    <t>AA+.IL</t>
  </si>
  <si>
    <t>01/09/16</t>
  </si>
  <si>
    <t>פועלים הנפקות התח.14- פועלים הנפקות</t>
  </si>
  <si>
    <t>1940501</t>
  </si>
  <si>
    <t>06/07/15</t>
  </si>
  <si>
    <t>בזק אגח 10- בזק</t>
  </si>
  <si>
    <t>2300184</t>
  </si>
  <si>
    <t>520031931</t>
  </si>
  <si>
    <t>AA.IL</t>
  </si>
  <si>
    <t>14/03/19</t>
  </si>
  <si>
    <t>בזק.ק6- בזק</t>
  </si>
  <si>
    <t>2300143</t>
  </si>
  <si>
    <t>בל"ל ש"ה נד 200- לאומי</t>
  </si>
  <si>
    <t>6040141</t>
  </si>
  <si>
    <t>29/03/18</t>
  </si>
  <si>
    <t>חשמל     אגח 29- חשמל</t>
  </si>
  <si>
    <t>6000236</t>
  </si>
  <si>
    <t>520000472</t>
  </si>
  <si>
    <t>אנרגיה</t>
  </si>
  <si>
    <t>Aa2.IL</t>
  </si>
  <si>
    <t>לאומי שה נד 300- לאומי</t>
  </si>
  <si>
    <t>6040257</t>
  </si>
  <si>
    <t>28/06/16</t>
  </si>
  <si>
    <t>פועלים הנ שה נד 1- פועלים הנפקות</t>
  </si>
  <si>
    <t>1940444</t>
  </si>
  <si>
    <t>ריט אג"ח 4- ריט1</t>
  </si>
  <si>
    <t>1129899</t>
  </si>
  <si>
    <t>513821488</t>
  </si>
  <si>
    <t>12/09/18</t>
  </si>
  <si>
    <t>שופרסל    אגח ו- שופרסל</t>
  </si>
  <si>
    <t>7770217</t>
  </si>
  <si>
    <t>520022732</t>
  </si>
  <si>
    <t>מסחר</t>
  </si>
  <si>
    <t>27/12/17</t>
  </si>
  <si>
    <t>אלוני חץ אג8- אלוני חץ</t>
  </si>
  <si>
    <t>3900271</t>
  </si>
  <si>
    <t>520038506</t>
  </si>
  <si>
    <t>AA-.IL</t>
  </si>
  <si>
    <t>19/03/19</t>
  </si>
  <si>
    <t>ביג אגח ז- ביג</t>
  </si>
  <si>
    <t>1136084</t>
  </si>
  <si>
    <t>513623314</t>
  </si>
  <si>
    <t>ביג ט'- ביג</t>
  </si>
  <si>
    <t>1141050</t>
  </si>
  <si>
    <t>גלוב אג"ח 12- גזית גלוב</t>
  </si>
  <si>
    <t>1260603</t>
  </si>
  <si>
    <t>520033234</t>
  </si>
  <si>
    <t>הפניקס אגח 2- הפניקס</t>
  </si>
  <si>
    <t>7670177</t>
  </si>
  <si>
    <t>520017450</t>
  </si>
  <si>
    <t>ביטוח</t>
  </si>
  <si>
    <t>Aa3.IL</t>
  </si>
  <si>
    <t>הראל הנפק אגח ט- הראל הנפקות</t>
  </si>
  <si>
    <t>1134030</t>
  </si>
  <si>
    <t>513834200</t>
  </si>
  <si>
    <t>15/05/19</t>
  </si>
  <si>
    <t>הראל הנפקות אגח 7- הראל הנפקות</t>
  </si>
  <si>
    <t>1126077</t>
  </si>
  <si>
    <t>ירושלים הנפקות 13- ירושלים הנפקות</t>
  </si>
  <si>
    <t>1142512</t>
  </si>
  <si>
    <t>513682146</t>
  </si>
  <si>
    <t>13/03/19</t>
  </si>
  <si>
    <t>כלל ביטוח אגח 3- כללביט מימון</t>
  </si>
  <si>
    <t>1120120</t>
  </si>
  <si>
    <t>513754069</t>
  </si>
  <si>
    <t>28/03/18</t>
  </si>
  <si>
    <t>כללביט אג"ח 9</t>
  </si>
  <si>
    <t>1136050</t>
  </si>
  <si>
    <t>30/12/16</t>
  </si>
  <si>
    <t>מליסרון אג11- מליסרון</t>
  </si>
  <si>
    <t>3230208</t>
  </si>
  <si>
    <t>520037789</t>
  </si>
  <si>
    <t>סלע נדל"ן אג"ח 2- סלע קפיטל נדל"ן</t>
  </si>
  <si>
    <t>1132927</t>
  </si>
  <si>
    <t>513992529</t>
  </si>
  <si>
    <t>28/03/19</t>
  </si>
  <si>
    <t>פז נפט אג"ח ו- פז נפט</t>
  </si>
  <si>
    <t>1139542</t>
  </si>
  <si>
    <t>557100641</t>
  </si>
  <si>
    <t>השקעה ואחזקות</t>
  </si>
  <si>
    <t>איידיאו   אגח ח- איי.די.או גרופ</t>
  </si>
  <si>
    <t>5050265</t>
  </si>
  <si>
    <t>520039066</t>
  </si>
  <si>
    <t>A+.IL</t>
  </si>
  <si>
    <t>יוניברסל אג1- יוניברסל מוטורס</t>
  </si>
  <si>
    <t>1141639</t>
  </si>
  <si>
    <t>511809071</t>
  </si>
  <si>
    <t>מזרחי טפחות שה 1</t>
  </si>
  <si>
    <t>6950083</t>
  </si>
  <si>
    <t>נורסטאר אג10- נורסטאר החזקות</t>
  </si>
  <si>
    <t>7230345</t>
  </si>
  <si>
    <t>44528798375</t>
  </si>
  <si>
    <t>רבוע נדלן אגח ו- רבוע נדלן</t>
  </si>
  <si>
    <t>1140607</t>
  </si>
  <si>
    <t>513765859</t>
  </si>
  <si>
    <t>אשטרום נכ אגח10</t>
  </si>
  <si>
    <t>2510204</t>
  </si>
  <si>
    <t>510381601</t>
  </si>
  <si>
    <t>A.IL</t>
  </si>
  <si>
    <t>דיסקונט שה א</t>
  </si>
  <si>
    <t>6910095</t>
  </si>
  <si>
    <t>570007030</t>
  </si>
  <si>
    <t>מגה אור אג7- מגה אור</t>
  </si>
  <si>
    <t>1141696</t>
  </si>
  <si>
    <t>513257873</t>
  </si>
  <si>
    <t>נכסים ובנין אגח 4- נכסים ובנין</t>
  </si>
  <si>
    <t>6990154</t>
  </si>
  <si>
    <t>520025438</t>
  </si>
  <si>
    <t>10/09/17</t>
  </si>
  <si>
    <t>שיכון ובינוי אג6- שיכון ובינוי</t>
  </si>
  <si>
    <t>1129733</t>
  </si>
  <si>
    <t>520036104</t>
  </si>
  <si>
    <t>אדגר אג"ח 9- אדגר השקעות</t>
  </si>
  <si>
    <t>1820190</t>
  </si>
  <si>
    <t>520035171</t>
  </si>
  <si>
    <t>A3.IL</t>
  </si>
  <si>
    <t>22/03/18</t>
  </si>
  <si>
    <t>אפריקה נכס אגחח- אפריקה נכסים</t>
  </si>
  <si>
    <t>1142231</t>
  </si>
  <si>
    <t>510560188</t>
  </si>
  <si>
    <t>לאומי אג"ח 180- לאומי</t>
  </si>
  <si>
    <t>6040422</t>
  </si>
  <si>
    <t>24/03/19</t>
  </si>
  <si>
    <t>מזרחי  טפ הנפק   40</t>
  </si>
  <si>
    <t>2310167</t>
  </si>
  <si>
    <t>06/02/18</t>
  </si>
  <si>
    <t>וילאר אגח 7- וילאר</t>
  </si>
  <si>
    <t>4160149</t>
  </si>
  <si>
    <t>520038910</t>
  </si>
  <si>
    <t>28/10/15</t>
  </si>
  <si>
    <t>שופרסל אג5- שופרסל</t>
  </si>
  <si>
    <t>7770209</t>
  </si>
  <si>
    <t>12/11/18</t>
  </si>
  <si>
    <t>ווסטדייל  אגח א- ווסטדייל</t>
  </si>
  <si>
    <t>1157577</t>
  </si>
  <si>
    <t>1991033</t>
  </si>
  <si>
    <t>17/04/19</t>
  </si>
  <si>
    <t>כלל ביטוח אג"ח 8- כללביט מימון</t>
  </si>
  <si>
    <t>1132968</t>
  </si>
  <si>
    <t>05/01/17</t>
  </si>
  <si>
    <t>מגדל הון  אגח ה</t>
  </si>
  <si>
    <t>1139286</t>
  </si>
  <si>
    <t>520004896</t>
  </si>
  <si>
    <t>03/11/16</t>
  </si>
  <si>
    <t>מגדל הון אג"ח 3- מגדל ביטוח הון</t>
  </si>
  <si>
    <t>1135862</t>
  </si>
  <si>
    <t>08/04/18</t>
  </si>
  <si>
    <t>סאמיט אג8- סאמיט</t>
  </si>
  <si>
    <t>1138940</t>
  </si>
  <si>
    <t>520043720</t>
  </si>
  <si>
    <t>פניקס הון אגח ו- הפניקס גיוסי הון</t>
  </si>
  <si>
    <t>1136696</t>
  </si>
  <si>
    <t>514290345</t>
  </si>
  <si>
    <t>28/08/18</t>
  </si>
  <si>
    <t>אבגול     אגח ג- אבגול</t>
  </si>
  <si>
    <t>1133289</t>
  </si>
  <si>
    <t>510119068</t>
  </si>
  <si>
    <t>עץ, נייר ודפוס</t>
  </si>
  <si>
    <t>05/09/17</t>
  </si>
  <si>
    <t>אלקטרה אג"ח 4</t>
  </si>
  <si>
    <t>7390149</t>
  </si>
  <si>
    <t>520025370</t>
  </si>
  <si>
    <t>A1.IL</t>
  </si>
  <si>
    <t>27/08/18</t>
  </si>
  <si>
    <t>דלתא.ק1- דלתא</t>
  </si>
  <si>
    <t>6270144</t>
  </si>
  <si>
    <t>520025602</t>
  </si>
  <si>
    <t>דמרי      אגח ז- דמרי</t>
  </si>
  <si>
    <t>1141191</t>
  </si>
  <si>
    <t>511399388</t>
  </si>
  <si>
    <t>מויניאן   אגח ב- מויניאן לימיטד</t>
  </si>
  <si>
    <t>1143015</t>
  </si>
  <si>
    <t>1643</t>
  </si>
  <si>
    <t>23/01/18</t>
  </si>
  <si>
    <t>נכסים ובנין אגח ט- נכסים ובנין</t>
  </si>
  <si>
    <t>6990212</t>
  </si>
  <si>
    <t>אפריקה מגורים אג 4- אפריקה מגורים</t>
  </si>
  <si>
    <t>1142645</t>
  </si>
  <si>
    <t>520034760</t>
  </si>
  <si>
    <t>A2.IL</t>
  </si>
  <si>
    <t>אשטרום נכסים אג"ח 9- אשטרום נכסים</t>
  </si>
  <si>
    <t>2510170</t>
  </si>
  <si>
    <t>אשטרום קב אגח ב- אשטרום קבוצה</t>
  </si>
  <si>
    <t>1132331</t>
  </si>
  <si>
    <t>11/02/19</t>
  </si>
  <si>
    <t>בזן אג"ח 5- בתי זיקוק</t>
  </si>
  <si>
    <t>2590388</t>
  </si>
  <si>
    <t>520036658</t>
  </si>
  <si>
    <t>כימיה, גומי ופלסטיק</t>
  </si>
  <si>
    <t>10/08/17</t>
  </si>
  <si>
    <t>חברה לישראל אגח 10</t>
  </si>
  <si>
    <t>5760236</t>
  </si>
  <si>
    <t>520028010</t>
  </si>
  <si>
    <t>27/03/18</t>
  </si>
  <si>
    <t>אול-יר    אגח ה- אול יר</t>
  </si>
  <si>
    <t>1143304</t>
  </si>
  <si>
    <t>184580</t>
  </si>
  <si>
    <t>12/05/19</t>
  </si>
  <si>
    <t>דלתא      אגח ו- דלתא</t>
  </si>
  <si>
    <t>6270193</t>
  </si>
  <si>
    <t>תמר פטרו  אגח א- תמר פטרוליום</t>
  </si>
  <si>
    <t>1141332</t>
  </si>
  <si>
    <t>515334662</t>
  </si>
  <si>
    <t>בזן אג"ח 6- בתי זיקוק</t>
  </si>
  <si>
    <t>2590396</t>
  </si>
  <si>
    <t>13/11/18</t>
  </si>
  <si>
    <t>חברה לישראל אג"ח 11</t>
  </si>
  <si>
    <t>5760244</t>
  </si>
  <si>
    <t>סה"כ אחר</t>
  </si>
  <si>
    <t>סה"כ תל אביב 35</t>
  </si>
  <si>
    <t>פניקס    1- הפניקס</t>
  </si>
  <si>
    <t>767012</t>
  </si>
  <si>
    <t>הראל     1- הראל השקעות</t>
  </si>
  <si>
    <t>585018</t>
  </si>
  <si>
    <t>520033986</t>
  </si>
  <si>
    <t>אלביט מערכות</t>
  </si>
  <si>
    <t>1081124</t>
  </si>
  <si>
    <t>512875071</t>
  </si>
  <si>
    <t>ביטחוניות</t>
  </si>
  <si>
    <t>בינלאומי 5- בינלאומי</t>
  </si>
  <si>
    <t>593038</t>
  </si>
  <si>
    <t>520029083</t>
  </si>
  <si>
    <t>דיסקונט- דיסקונט</t>
  </si>
  <si>
    <t>691212</t>
  </si>
  <si>
    <t>לאומי- לאומי</t>
  </si>
  <si>
    <t>604611</t>
  </si>
  <si>
    <t>פועלים</t>
  </si>
  <si>
    <t>662577</t>
  </si>
  <si>
    <t>520000118</t>
  </si>
  <si>
    <t>דלק קד יהש- דלק קידוחים יהש</t>
  </si>
  <si>
    <t>475020</t>
  </si>
  <si>
    <t>550013098</t>
  </si>
  <si>
    <t>חיפושי נפט וגז</t>
  </si>
  <si>
    <t>ישראמקו יהש- ישראמקו יהש</t>
  </si>
  <si>
    <t>232017</t>
  </si>
  <si>
    <t>550010003</t>
  </si>
  <si>
    <t>פז נפט- פז נפט</t>
  </si>
  <si>
    <t>1100007</t>
  </si>
  <si>
    <t>כיל- כיל</t>
  </si>
  <si>
    <t>281014</t>
  </si>
  <si>
    <t>520027830</t>
  </si>
  <si>
    <t>טאואר- טאואר</t>
  </si>
  <si>
    <t>1082379</t>
  </si>
  <si>
    <t>520041997</t>
  </si>
  <si>
    <t>מוליכים למחצה</t>
  </si>
  <si>
    <t>שופרסל- שופרסל</t>
  </si>
  <si>
    <t>777037</t>
  </si>
  <si>
    <t>שפיר הנדסה ותעשיה בע"מ- שפיר הנדסה</t>
  </si>
  <si>
    <t>1133875</t>
  </si>
  <si>
    <t>514892801</t>
  </si>
  <si>
    <t>מתכת ומוצרי בניה</t>
  </si>
  <si>
    <t>אירפורט סיטי- איירפורט סיטי</t>
  </si>
  <si>
    <t>1095835</t>
  </si>
  <si>
    <t>511659401</t>
  </si>
  <si>
    <t>אלוני חץ- אלוני חץ</t>
  </si>
  <si>
    <t>390013</t>
  </si>
  <si>
    <t>אמות- אמות</t>
  </si>
  <si>
    <t>1097278</t>
  </si>
  <si>
    <t>520026683</t>
  </si>
  <si>
    <t>עזריאלי קבוצה</t>
  </si>
  <si>
    <t>1119478</t>
  </si>
  <si>
    <t>טבע- טבע</t>
  </si>
  <si>
    <t>629014</t>
  </si>
  <si>
    <t>520013954</t>
  </si>
  <si>
    <t>פארמה</t>
  </si>
  <si>
    <t>פריגו (חדש)- פריגו</t>
  </si>
  <si>
    <t>1130699</t>
  </si>
  <si>
    <t>529592</t>
  </si>
  <si>
    <t>אורמת טכנו- אורמת טכנו</t>
  </si>
  <si>
    <t>1134402</t>
  </si>
  <si>
    <t>511597239</t>
  </si>
  <si>
    <t>נייס</t>
  </si>
  <si>
    <t>273011</t>
  </si>
  <si>
    <t>520036872</t>
  </si>
  <si>
    <t>בזק- בזק</t>
  </si>
  <si>
    <t>230011</t>
  </si>
  <si>
    <t>סה"כ תל אביב 90</t>
  </si>
  <si>
    <t>מיטרוניקס</t>
  </si>
  <si>
    <t>1091065</t>
  </si>
  <si>
    <t>511527202</t>
  </si>
  <si>
    <t>אלקטרוניקה ואופטיקה</t>
  </si>
  <si>
    <t>מנורה    1- מנורה מבטחים החזקות</t>
  </si>
  <si>
    <t>566018</t>
  </si>
  <si>
    <t>512245812</t>
  </si>
  <si>
    <t>אלקטרה- אלקטרה</t>
  </si>
  <si>
    <t>739037</t>
  </si>
  <si>
    <t>רציו   יהש- רציו יהש</t>
  </si>
  <si>
    <t>394015</t>
  </si>
  <si>
    <t>550012777</t>
  </si>
  <si>
    <t>פלסאון תעשיות- פלסאון תעשיות</t>
  </si>
  <si>
    <t>1081603</t>
  </si>
  <si>
    <t>512865254</t>
  </si>
  <si>
    <t>תדיראן הולדינגס- תדיראן הולדינגס</t>
  </si>
  <si>
    <t>258012</t>
  </si>
  <si>
    <t>520036732</t>
  </si>
  <si>
    <t>אינרום</t>
  </si>
  <si>
    <t>1132356</t>
  </si>
  <si>
    <t>515001659</t>
  </si>
  <si>
    <t>אפריקה נכסים- אפריקה נכסים</t>
  </si>
  <si>
    <t>1091354</t>
  </si>
  <si>
    <t>בראק אן וי- בראק אן וי</t>
  </si>
  <si>
    <t>1121607</t>
  </si>
  <si>
    <t>34250659</t>
  </si>
  <si>
    <t>גב ים    1- גב-ים</t>
  </si>
  <si>
    <t>759019</t>
  </si>
  <si>
    <t>520001736</t>
  </si>
  <si>
    <t>כלכלית  ים- כלכלית ים</t>
  </si>
  <si>
    <t>198010</t>
  </si>
  <si>
    <t>520017070</t>
  </si>
  <si>
    <t>מבני תעשיה- מבני תעשיה</t>
  </si>
  <si>
    <t>226019</t>
  </si>
  <si>
    <t>520024126</t>
  </si>
  <si>
    <t>נכסים בנין</t>
  </si>
  <si>
    <t>699017</t>
  </si>
  <si>
    <t>סאמיט</t>
  </si>
  <si>
    <t>1081686</t>
  </si>
  <si>
    <t>סלע נדל"ן- סלע קפיטל נדל"ן</t>
  </si>
  <si>
    <t>1109644</t>
  </si>
  <si>
    <t>ריט 1- ריט1</t>
  </si>
  <si>
    <t>1098920</t>
  </si>
  <si>
    <t>אבגול- אבגול</t>
  </si>
  <si>
    <t>1100957</t>
  </si>
  <si>
    <t>BVC LN</t>
  </si>
  <si>
    <t>IL0010849045</t>
  </si>
  <si>
    <t>ציוד תקשורת</t>
  </si>
  <si>
    <t>חילן- חילן</t>
  </si>
  <si>
    <t>1084698</t>
  </si>
  <si>
    <t>520039942</t>
  </si>
  <si>
    <t>שירותי מידע</t>
  </si>
  <si>
    <t>רומטק -מטריקס- מטריקס</t>
  </si>
  <si>
    <t>445015</t>
  </si>
  <si>
    <t>511204026</t>
  </si>
  <si>
    <t>ישראכרט- ישראכרט</t>
  </si>
  <si>
    <t>1157403</t>
  </si>
  <si>
    <t>510706153</t>
  </si>
  <si>
    <t>סה"כ מניות היתר</t>
  </si>
  <si>
    <t>יוטרון- יוטרון</t>
  </si>
  <si>
    <t>1157114</t>
  </si>
  <si>
    <t>515883809</t>
  </si>
  <si>
    <t>כלל משקאות-חסום עד 29/11/19- כלל משקאות</t>
  </si>
  <si>
    <t>11476851</t>
  </si>
  <si>
    <t>515818524</t>
  </si>
  <si>
    <t>מזון</t>
  </si>
  <si>
    <t>כלל משקאות-פרמיה - כלל משקאות</t>
  </si>
  <si>
    <t>114768511</t>
  </si>
  <si>
    <t>אאורה</t>
  </si>
  <si>
    <t>373019</t>
  </si>
  <si>
    <t>520038274</t>
  </si>
  <si>
    <t>סה"כ call 001 אופציות</t>
  </si>
  <si>
    <t>JPM - JP  MORGAN</t>
  </si>
  <si>
    <t>US46625H1005</t>
  </si>
  <si>
    <t>NYSE</t>
  </si>
  <si>
    <t>בלומברג</t>
  </si>
  <si>
    <t>4809</t>
  </si>
  <si>
    <t>Banks</t>
  </si>
  <si>
    <t>BA - BOEING CO- BOEING</t>
  </si>
  <si>
    <t>US0970231058</t>
  </si>
  <si>
    <t>3080</t>
  </si>
  <si>
    <t>Capital Goods</t>
  </si>
  <si>
    <t>CMCSA-COMCAST CORP CL- COMCAST CORP</t>
  </si>
  <si>
    <t>US20030N1019</t>
  </si>
  <si>
    <t>5051</t>
  </si>
  <si>
    <t>Commercial &amp; Professional Services</t>
  </si>
  <si>
    <t>CVS CORP- CVS CORP</t>
  </si>
  <si>
    <t>US1266501006</t>
  </si>
  <si>
    <t>4579</t>
  </si>
  <si>
    <t>TARGET CORP-TGT</t>
  </si>
  <si>
    <t>US87612E1064</t>
  </si>
  <si>
    <t>5073</t>
  </si>
  <si>
    <t>MASTERCARD-MA</t>
  </si>
  <si>
    <t>US57636Q1040</t>
  </si>
  <si>
    <t>5070</t>
  </si>
  <si>
    <t>Diversified Financials</t>
  </si>
  <si>
    <t>QUDIAN ADR - QD</t>
  </si>
  <si>
    <t>US7477981069</t>
  </si>
  <si>
    <t>5140</t>
  </si>
  <si>
    <t>KRAFT HEINZ-KHC</t>
  </si>
  <si>
    <t>US5007541064</t>
  </si>
  <si>
    <t>NASDAQ</t>
  </si>
  <si>
    <t>5075</t>
  </si>
  <si>
    <t>Food &amp; Staples Retailing</t>
  </si>
  <si>
    <t>ANHEUSER BUSCH-BUD</t>
  </si>
  <si>
    <t>US03524A1088</t>
  </si>
  <si>
    <t>5068</t>
  </si>
  <si>
    <t>Food, Beverage &amp; Tobacco</t>
  </si>
  <si>
    <t>PEPSICO-PEP</t>
  </si>
  <si>
    <t>US7134481081</t>
  </si>
  <si>
    <t>2070</t>
  </si>
  <si>
    <t>ALCON INC</t>
  </si>
  <si>
    <t>CH0432492467</t>
  </si>
  <si>
    <t>5126</t>
  </si>
  <si>
    <t>Health Care Equipment &amp; Services</t>
  </si>
  <si>
    <t>PROCTER &amp; GAMBLE-PG</t>
  </si>
  <si>
    <t>US7427181091</t>
  </si>
  <si>
    <t>5067</t>
  </si>
  <si>
    <t>Household &amp; Personal Products</t>
  </si>
  <si>
    <t>CIGNA CORP-CI</t>
  </si>
  <si>
    <t>US1255231003</t>
  </si>
  <si>
    <t>5080</t>
  </si>
  <si>
    <t>Insurance</t>
  </si>
  <si>
    <t>FB - FACEBOOK</t>
  </si>
  <si>
    <t>US30303M1027</t>
  </si>
  <si>
    <t>5097</t>
  </si>
  <si>
    <t>Media</t>
  </si>
  <si>
    <t>INTEL CORP INTC</t>
  </si>
  <si>
    <t>US4581401001</t>
  </si>
  <si>
    <t>5087</t>
  </si>
  <si>
    <t>YY INC-ADR</t>
  </si>
  <si>
    <t>US98426T1060</t>
  </si>
  <si>
    <t>5141</t>
  </si>
  <si>
    <t>FDX - FEDEX</t>
  </si>
  <si>
    <t>US31428X1063</t>
  </si>
  <si>
    <t>4578</t>
  </si>
  <si>
    <t>Other</t>
  </si>
  <si>
    <t>GILEAD SCIENCES-GILD</t>
  </si>
  <si>
    <t>US3755581036</t>
  </si>
  <si>
    <t>5072</t>
  </si>
  <si>
    <t>Pharmaceuticals &amp; Biotechnology</t>
  </si>
  <si>
    <t>NOVARTIS-NOVN SW</t>
  </si>
  <si>
    <t>CH0012005267</t>
  </si>
  <si>
    <t>2175</t>
  </si>
  <si>
    <t>PFIZER INC-PFE- PFIZER INC</t>
  </si>
  <si>
    <t>US7170811035</t>
  </si>
  <si>
    <t>1190</t>
  </si>
  <si>
    <t>GLOBAL WORTH REAL ESTATE</t>
  </si>
  <si>
    <t>GG00B979FD04</t>
  </si>
  <si>
    <t>4899</t>
  </si>
  <si>
    <t>Real Estate</t>
  </si>
  <si>
    <t>REAL ESTATE CREDIT INVEST</t>
  </si>
  <si>
    <t>GB00BOHW5366</t>
  </si>
  <si>
    <t>LSE</t>
  </si>
  <si>
    <t>5142</t>
  </si>
  <si>
    <t>BOOKING HOLDINGS-BKNG</t>
  </si>
  <si>
    <t>US09857L1089</t>
  </si>
  <si>
    <t>5076</t>
  </si>
  <si>
    <t>Software &amp; Services</t>
  </si>
  <si>
    <t>ORACLE -ORCL</t>
  </si>
  <si>
    <t>US68389X1054</t>
  </si>
  <si>
    <t>5066</t>
  </si>
  <si>
    <t>PYPL US- PYPL</t>
  </si>
  <si>
    <t>US70450Y1038</t>
  </si>
  <si>
    <t>4673</t>
  </si>
  <si>
    <t>AAPL - Apple</t>
  </si>
  <si>
    <t>US0378331005</t>
  </si>
  <si>
    <t>930</t>
  </si>
  <si>
    <t>Technology Hardware &amp; Equipment</t>
  </si>
  <si>
    <t>CISCO SYSTEMS-CSCO</t>
  </si>
  <si>
    <t>US17275R1023</t>
  </si>
  <si>
    <t>5074</t>
  </si>
  <si>
    <t>GOOGL GOOGLE C Class- GOOGLE</t>
  </si>
  <si>
    <t>US38259P7069</t>
  </si>
  <si>
    <t>960</t>
  </si>
  <si>
    <t>HONEYWELL INTERNATIONAL-HON</t>
  </si>
  <si>
    <t>US4385161066</t>
  </si>
  <si>
    <t>5069</t>
  </si>
  <si>
    <t>סה"כ שמחקות מדדי מניות בישראל</t>
  </si>
  <si>
    <t>קסם ת"א 75</t>
  </si>
  <si>
    <t>1117241</t>
  </si>
  <si>
    <t>510938608</t>
  </si>
  <si>
    <t>תעודות סל</t>
  </si>
  <si>
    <t>תכלית יתר 50</t>
  </si>
  <si>
    <t>1109305</t>
  </si>
  <si>
    <t>513594101</t>
  </si>
  <si>
    <t>סה"כ שמחקות מדדי מניות בחו"ל</t>
  </si>
  <si>
    <t>פסגות סל EuroStoxx- פסגות קרנות מדד</t>
  </si>
  <si>
    <t>1148329</t>
  </si>
  <si>
    <t>513765347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</si>
  <si>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</si>
  <si>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</si>
  <si>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</si>
  <si>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</si>
  <si>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XLF - Financial Select- STATE STREET-SPDRS</t>
  </si>
  <si>
    <t>US81369Y6059</t>
  </si>
  <si>
    <t>4640</t>
  </si>
  <si>
    <t>SPDR S&amp;P OIL &amp; GAS ETF-XO</t>
  </si>
  <si>
    <t>US78464A7303</t>
  </si>
  <si>
    <t>Energy</t>
  </si>
  <si>
    <t>XLE - Energy Select- STATE STREET-SPDRS</t>
  </si>
  <si>
    <t>us81369y5069</t>
  </si>
  <si>
    <t>SPDR HEALTH CARE-XHE</t>
  </si>
  <si>
    <t>US78464A5810</t>
  </si>
  <si>
    <t>DAXEX  GY - DAX- ISHARES</t>
  </si>
  <si>
    <t>DE0005933931</t>
  </si>
  <si>
    <t>FWB</t>
  </si>
  <si>
    <t>4601</t>
  </si>
  <si>
    <t>Emerging Markets - EEM</t>
  </si>
  <si>
    <t>US4642872349</t>
  </si>
  <si>
    <t>FXI - CHINA 50- ISHARES</t>
  </si>
  <si>
    <t>US4642871846</t>
  </si>
  <si>
    <t>ISHARE JAPAN EWJ- ISHARES</t>
  </si>
  <si>
    <t>US4642868487</t>
  </si>
  <si>
    <t>ISHARES MSCI INDA US- ISHARES</t>
  </si>
  <si>
    <t>US46429B5984</t>
  </si>
  <si>
    <t>ISHARES S&amp;P GLB-IXG- ISHARES</t>
  </si>
  <si>
    <t>US4642873255</t>
  </si>
  <si>
    <t>SPY - S&amp;P 500</t>
  </si>
  <si>
    <t>US78462F1030</t>
  </si>
  <si>
    <t>XLI - INDUSTRIAL SELECT- STATE STREET-SPDRS</t>
  </si>
  <si>
    <t>US81369Y7040</t>
  </si>
  <si>
    <t>XLK - Technology- STATE STREET-SPDRS</t>
  </si>
  <si>
    <t>US81369Y8030</t>
  </si>
  <si>
    <t>XLP - CONSUMER STAPLES</t>
  </si>
  <si>
    <t>US81369Y3080</t>
  </si>
  <si>
    <t>XLY - CONSUMER DISCRETIONARY- STATE STREET-SPDRS</t>
  </si>
  <si>
    <t>US81369Y4070</t>
  </si>
  <si>
    <t>VGK-VANGUARD EUROPE- VANGURUARD</t>
  </si>
  <si>
    <t>US9220428745</t>
  </si>
  <si>
    <t>4922</t>
  </si>
  <si>
    <t>סה"כ שמחקות מדדים אחרים</t>
  </si>
  <si>
    <t>סה"כ אג"ח ממשלתי</t>
  </si>
  <si>
    <t>סה"כ אגח קונצרני</t>
  </si>
  <si>
    <t>KOTAK FUNDS-IND-KIMDCLJ</t>
  </si>
  <si>
    <t>LU0675383409</t>
  </si>
  <si>
    <t>4735</t>
  </si>
  <si>
    <t>לא מדורג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</si>
  <si>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</si>
  <si>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</si>
  <si>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</si>
  <si>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</si>
  <si>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</si>
  <si>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</si>
  <si>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</si>
  <si>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</si>
  <si>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</si>
  <si>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</si>
  <si>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</si>
  <si>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</si>
  <si>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</si>
  <si>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</si>
  <si>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</si>
  <si>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</si>
  <si>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</si>
  <si>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</si>
  <si>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</si>
  <si>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</si>
  <si>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</si>
  <si>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</si>
  <si>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</si>
  <si>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 מימון ישיר קב</t>
  </si>
  <si>
    <t>1139740</t>
  </si>
  <si>
    <t>513893123</t>
  </si>
  <si>
    <t>26/12/16</t>
  </si>
  <si>
    <t>אלטשולר אג"ח א</t>
  </si>
  <si>
    <t>1139336</t>
  </si>
  <si>
    <t>511446551</t>
  </si>
  <si>
    <t>06/10/16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</si>
  <si>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</si>
  <si>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</si>
  <si>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</si>
  <si>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</si>
  <si>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</si>
  <si>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</si>
  <si>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</si>
  <si>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</si>
  <si>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</si>
  <si>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</si>
  <si>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פורורד אירו/ שקל 04.09.19 4.119 153315</t>
  </si>
  <si>
    <t>153315</t>
  </si>
  <si>
    <t>05/03/19</t>
  </si>
  <si>
    <t>סה"כ כנגד חסכון עמיתים/מבוטחים</t>
  </si>
  <si>
    <t>996452</t>
  </si>
  <si>
    <t>לא</t>
  </si>
  <si>
    <t>3411</t>
  </si>
  <si>
    <t>4340</t>
  </si>
  <si>
    <t>22/11/18</t>
  </si>
  <si>
    <t>996538</t>
  </si>
  <si>
    <t>3586</t>
  </si>
  <si>
    <t>22/05/19</t>
  </si>
  <si>
    <t>996552</t>
  </si>
  <si>
    <t>3619</t>
  </si>
  <si>
    <t>20/06/19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</si>
  <si>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</si>
  <si>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</si>
  <si>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</si>
  <si>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</si>
  <si>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</si>
  <si>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</si>
  <si>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</si>
  <si>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</si>
  <si>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</si>
  <si>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</si>
  <si>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</si>
  <si>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</si>
  <si>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</si>
  <si>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</si>
  <si>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מעלות S&amp;P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</si>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</sst>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0" fillId="0" borderId="0" xfId="0" applyNumberForma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17" tableBorderDxfId="416">
  <autoFilter ref="B7:D43">
    <filterColumn colId="0" hiddenButton="1"/>
    <filterColumn colId="1" hiddenButton="1"/>
    <filterColumn colId="2" hiddenButton="1"/>
  </autoFilter>
  <tableColumns count="3">
    <tableColumn id="1" name="עמודה1" dataDxfId="415" dataCellStyle="Normal_2007-16618"/>
    <tableColumn id="2" name="שווי הוגן" dataDxfId="414"/>
    <tableColumn id="3" name="שעור מנכסי השקעה*" dataDxfId="4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49" totalsRowShown="0" headerRowDxfId="412" headerRowBorderDxfId="411" tableBorderDxfId="410" headerRowCellStyle="Normal_2007-16618">
  <autoFilter ref="C45:D49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1" totalsRowShown="0" headerRowDxfId="395" dataDxfId="396" headerRowBorderDxfId="408" tableBorderDxfId="409">
  <autoFilter ref="A7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7"/>
    <tableColumn id="2" name="מספר ני&quot;ע" dataDxfId="406"/>
    <tableColumn id="3" name="מספר מנפיק" dataDxfId="405"/>
    <tableColumn id="4" name="דירוג" dataDxfId="404"/>
    <tableColumn id="5" name="שם מדרג" dataDxfId="403"/>
    <tableColumn id="6" name="סוג מטבע" dataDxfId="402"/>
    <tableColumn id="7" name="שיעור ריבית" dataDxfId="401"/>
    <tableColumn id="8" name="תשואה לפידיון" dataDxfId="400"/>
    <tableColumn id="9" name="שווי שוק" dataDxfId="399"/>
    <tableColumn id="10" name="שעור מנכסי אפיק ההשקעה" dataDxfId="398"/>
    <tableColumn id="11" name="שעור מסך נכסי השקעה" dataDxfId="3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37" totalsRowShown="0" headerRowDxfId="374" dataDxfId="375" headerRowBorderDxfId="393" tableBorderDxfId="394">
  <autoFilter ref="A8:Q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2"/>
    <tableColumn id="2" name="מספר ני&quot;ע" dataDxfId="391"/>
    <tableColumn id="3" name="זירת מסחר" dataDxfId="390"/>
    <tableColumn id="4" name="דירוג" dataDxfId="389"/>
    <tableColumn id="5" name="שם מדרג" dataDxfId="388"/>
    <tableColumn id="6" name="תאריך רכישה" dataDxfId="387"/>
    <tableColumn id="7" name="מח&quot;מ" dataDxfId="386"/>
    <tableColumn id="8" name="סוג מטבע" dataDxfId="385"/>
    <tableColumn id="9" name="שיעור ריבית" dataDxfId="384"/>
    <tableColumn id="10" name="תשואה לפידיון" dataDxfId="383"/>
    <tableColumn id="11" name="ערך נקוב****" dataDxfId="382"/>
    <tableColumn id="12" name="שער***" dataDxfId="381"/>
    <tableColumn id="13" name="פדיון/ריבית/דיבידנד לקבל*****  " dataDxfId="380"/>
    <tableColumn id="14" name="שווי שוק" dataDxfId="379"/>
    <tableColumn id="15" name="שעור מערך נקוב**** מונפק" dataDxfId="378"/>
    <tableColumn id="16" name="שעור מנכסי אפיק ההשקעה" dataDxfId="377"/>
    <tableColumn id="17" name="שעור מסך נכסי השקעה**" dataDxfId="3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50" dataDxfId="351" headerRowBorderDxfId="372" tableBorderDxfId="373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1"/>
    <tableColumn id="2" name="מספר ני&quot;ע" dataDxfId="370"/>
    <tableColumn id="3" name="זירת מסחר" dataDxfId="369"/>
    <tableColumn id="4" name="ספק מידע" dataDxfId="368"/>
    <tableColumn id="5" name="מספר מנפיק" dataDxfId="367"/>
    <tableColumn id="6" name="ענף מסחר" dataDxfId="366"/>
    <tableColumn id="7" name="דירוג" dataDxfId="365"/>
    <tableColumn id="8" name="שם מדרג" dataDxfId="364"/>
    <tableColumn id="9" name="תאריך רכישה" dataDxfId="363"/>
    <tableColumn id="10" name="מח&quot;מ" dataDxfId="362"/>
    <tableColumn id="11" name="סוג מטבע" dataDxfId="361"/>
    <tableColumn id="12" name="שיעור ריבית" dataDxfId="360"/>
    <tableColumn id="13" name="תשואה לפידיון" dataDxfId="359"/>
    <tableColumn id="14" name="ערך נקוב****" dataDxfId="358"/>
    <tableColumn id="15" name="שער***" dataDxfId="357"/>
    <tableColumn id="16" name="פדיון/ריבית/דיבידנד לקבל*****  " dataDxfId="356"/>
    <tableColumn id="17" name="שווי שוק" dataDxfId="355"/>
    <tableColumn id="18" name="שעור מערך נקוב מונפק" dataDxfId="354"/>
    <tableColumn id="19" name="שעור מנכסי אפיק ההשקעה" dataDxfId="353"/>
    <tableColumn id="20" name="שעור מסך נכסי השקעה**" dataDxfId="3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90" totalsRowShown="0" headerRowDxfId="326" dataDxfId="327" headerRowBorderDxfId="348" tableBorderDxfId="349">
  <autoFilter ref="A8:T9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47"/>
    <tableColumn id="2" name="מספר ני&quot;ע" dataDxfId="346"/>
    <tableColumn id="3" name="זירת מסחר" dataDxfId="345"/>
    <tableColumn id="4" name="ספק מידע" dataDxfId="344"/>
    <tableColumn id="5" name="מספר מנפיק" dataDxfId="343"/>
    <tableColumn id="6" name="ענף מסחר" dataDxfId="342"/>
    <tableColumn id="7" name="דירוג" dataDxfId="341"/>
    <tableColumn id="8" name="שם מדרג" dataDxfId="340"/>
    <tableColumn id="9" name="תאריך רכישה" dataDxfId="339"/>
    <tableColumn id="10" name="מח&quot;מ" dataDxfId="338"/>
    <tableColumn id="11" name="סוג מטבע" dataDxfId="337"/>
    <tableColumn id="12" name="שיעור ריבית" dataDxfId="336"/>
    <tableColumn id="13" name="תשואה לפידיון" dataDxfId="335"/>
    <tableColumn id="14" name="ערך נקוב****" dataDxfId="334"/>
    <tableColumn id="15" name="שער***" dataDxfId="333"/>
    <tableColumn id="16" name="פדיון/ריבית/דיבידנד לקבל*****  " dataDxfId="332"/>
    <tableColumn id="17" name="שווי שוק" dataDxfId="331"/>
    <tableColumn id="18" name="שעור מערך נקוב מונפק" dataDxfId="330"/>
    <tableColumn id="19" name="שעור מנכסי אפיק ההשקעה" dataDxfId="329"/>
    <tableColumn id="20" name="שעור מסך נכסי השקעה**" dataDxfId="3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97" totalsRowShown="0" headerRowDxfId="315" dataDxfId="316" headerRowBorderDxfId="324" tableBorderDxfId="325">
  <autoFilter ref="A8:N9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3"/>
    <tableColumn id="9" name="שער***" dataDxfId="322"/>
    <tableColumn id="10" name="פדיון/ריבית/דיבידנד לקבל*****  " dataDxfId="321"/>
    <tableColumn id="11" name="שווי שוק" dataDxfId="320"/>
    <tableColumn id="12" name="שעור מערך נקוב מונפק" dataDxfId="319"/>
    <tableColumn id="13" name="שעור מנכסי אפיק ההשקעה" dataDxfId="318"/>
    <tableColumn id="14" name="שעור מסך נכסי השקעה**" dataDxfId="3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49" totalsRowShown="0" headerRowDxfId="302" dataDxfId="303" headerRowBorderDxfId="313" tableBorderDxfId="314">
  <autoFilter ref="A8:M4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2"/>
    <tableColumn id="4" name="מספר מנפיק" dataDxfId="311"/>
    <tableColumn id="5" name="ענף מסחר"/>
    <tableColumn id="6" name="סוג מטבע"/>
    <tableColumn id="7" name="ערך נקוב****" dataDxfId="310"/>
    <tableColumn id="8" name="שער***" dataDxfId="309"/>
    <tableColumn id="9" name="פדיון/ריבית/דיבידנד לקבל*****  " dataDxfId="308"/>
    <tableColumn id="10" name="שווי שוק" dataDxfId="307"/>
    <tableColumn id="11" name="שעור מערך נקוב מונפק" dataDxfId="306"/>
    <tableColumn id="12" name="שעור מנכסי אפיק ההשקעה" dataDxfId="305"/>
    <tableColumn id="13" name="שעור מסך נכסי השקעה**" dataDxfId="3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289" dataDxfId="290" headerRowBorderDxfId="300" tableBorderDxfId="301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9"/>
    <tableColumn id="4" name="מספר מנפיק" dataDxfId="298"/>
    <tableColumn id="5" name="ענף מסחר"/>
    <tableColumn id="6" name="דירוג"/>
    <tableColumn id="7" name="שם מדרג" dataDxfId="297"/>
    <tableColumn id="8" name="סוג מטבע"/>
    <tableColumn id="9" name="ערך נקוב****" dataDxfId="296"/>
    <tableColumn id="10" name="שער***" dataDxfId="295"/>
    <tableColumn id="11" name="שווי שוק" dataDxfId="294"/>
    <tableColumn id="12" name="שעור מערך נקוב מונפק" dataDxfId="293"/>
    <tableColumn id="13" name="שעור מנכסי אפיק ההשקעה" dataDxfId="292"/>
    <tableColumn id="14" name="שעור מסך נכסי השקעה**" dataDxfId="2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74" dataDxfId="275" headerRowBorderDxfId="287" tableBorderDxfId="288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6"/>
    <tableColumn id="2" name="מספר ני&quot;ע" dataDxfId="285"/>
    <tableColumn id="3" name="זירת מסחר" dataDxfId="284"/>
    <tableColumn id="4" name="ענף מסחר" dataDxfId="283"/>
    <tableColumn id="5" name="סוג מטבע" dataDxfId="282"/>
    <tableColumn id="6" name="ערך נקוב****" dataDxfId="281"/>
    <tableColumn id="7" name="שער***" dataDxfId="280"/>
    <tableColumn id="8" name="שווי שוק" dataDxfId="279"/>
    <tableColumn id="9" name="שעור מערך נקוב מונפק" dataDxfId="278"/>
    <tableColumn id="10" name="שעור מנכסי אפיק ההשקעה" dataDxfId="277"/>
    <tableColumn id="11" name="שעור מסך נכסי השקעה**" dataDxfId="2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63" dataDxfId="264" headerRowBorderDxfId="272" tableBorderDxfId="273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1"/>
    <tableColumn id="4" name="ענף מסחר"/>
    <tableColumn id="5" name="סוג מטבע"/>
    <tableColumn id="6" name="ערך נקוב****" dataDxfId="270"/>
    <tableColumn id="7" name="שער***" dataDxfId="269"/>
    <tableColumn id="8" name="שווי שוק" dataDxfId="268"/>
    <tableColumn id="9" name="שעור מערך נקוב מונפק" dataDxfId="267"/>
    <tableColumn id="10" name="שעור מנכסי אפיק ההשקעה" dataDxfId="266"/>
    <tableColumn id="11" name="שעור מסך נכסי השקעה**" dataDxfId="2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15" totalsRowShown="0" headerRowDxfId="259" headerRowBorderDxfId="261" tableBorderDxfId="262">
  <autoFilter ref="A8:J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0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3" dataDxfId="244" headerRowBorderDxfId="257" tableBorderDxfId="258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24" dataDxfId="225" headerRowBorderDxfId="241" tableBorderDxfId="242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2" dataDxfId="203" headerRowBorderDxfId="222" tableBorderDxfId="223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5" totalsRowShown="0" headerRowDxfId="180" dataDxfId="181" headerRowBorderDxfId="200" tableBorderDxfId="201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64" dataDxfId="165" headerRowBorderDxfId="178" tableBorderDxfId="179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29" totalsRowShown="0" headerRowDxfId="153" dataDxfId="154" headerRowBorderDxfId="162" tableBorderDxfId="163">
  <autoFilter ref="A8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49" headerRowBorderDxfId="151" tableBorderDxfId="152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8" dataDxfId="139" headerRowBorderDxfId="147" tableBorderDxfId="148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1" totalsRowShown="0" headerRowDxfId="128" dataDxfId="129" headerRowBorderDxfId="136" tableBorderDxfId="137">
  <autoFilter ref="A8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2" dataDxfId="113" headerRowBorderDxfId="126" tableBorderDxfId="127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41" totalsRowShown="0" headerRowDxfId="96" dataDxfId="97" headerRowBorderDxfId="110" tableBorderDxfId="111">
  <autoFilter ref="A7:P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2" dataDxfId="83" headerRowBorderDxfId="94" tableBorderDxfId="95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69" dataDxfId="70" headerRowBorderDxfId="80" tableBorderDxfId="81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4" headerRowBorderDxfId="67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0" headerRowBorderDxfId="62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4" totalsRowShown="0" headerRowBorderDxfId="58" tableBorderDxfId="59">
  <autoFilter ref="A7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9"/>
  <sheetViews>
    <sheetView rightToLeft="1" topLeftCell="A34" workbookViewId="0">
      <selection activeCell="E34" sqref="E1:XFD1048576"/>
    </sheetView>
  </sheetViews>
  <sheetFormatPr defaultColWidth="0" defaultRowHeight="18" zeroHeight="1"/>
  <cols>
    <col min="1" max="1" width="28.5703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</row>
    <row r="5" spans="1:36">
      <c r="B5" s="63" t="s">
        <v>197</v>
      </c>
      <c r="C5" t="s">
        <v>198</v>
      </c>
    </row>
    <row r="6" spans="1:36" ht="26.25" customHeight="1">
      <c r="B6" s="72" t="s">
        <v>4</v>
      </c>
      <c r="C6" s="73"/>
      <c r="D6" s="74"/>
    </row>
    <row r="7" spans="1:36" s="3" customFormat="1">
      <c r="B7" s="40" t="s">
        <v>897</v>
      </c>
      <c r="C7" s="75" t="s">
        <v>5</v>
      </c>
      <c r="D7" s="76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869</v>
      </c>
      <c r="B11" s="57" t="s">
        <v>13</v>
      </c>
      <c r="C11" s="64">
        <v>533.91250731599996</v>
      </c>
      <c r="D11" s="65">
        <v>5.8999999999999999E-3</v>
      </c>
    </row>
    <row r="12" spans="1:36">
      <c r="B12" s="57" t="s">
        <v>14</v>
      </c>
      <c r="C12" s="50"/>
      <c r="D12" s="50"/>
    </row>
    <row r="13" spans="1:36">
      <c r="A13" s="9" t="s">
        <v>870</v>
      </c>
      <c r="B13" s="58" t="s">
        <v>15</v>
      </c>
      <c r="C13" s="66">
        <v>23964.63</v>
      </c>
      <c r="D13" s="67">
        <v>0.26429999999999998</v>
      </c>
    </row>
    <row r="14" spans="1:36">
      <c r="A14" s="9" t="s">
        <v>871</v>
      </c>
      <c r="B14" s="58" t="s">
        <v>16</v>
      </c>
      <c r="C14" s="66">
        <v>0</v>
      </c>
      <c r="D14" s="67">
        <v>0</v>
      </c>
    </row>
    <row r="15" spans="1:36">
      <c r="A15" s="9" t="s">
        <v>872</v>
      </c>
      <c r="B15" s="58" t="s">
        <v>17</v>
      </c>
      <c r="C15" s="66">
        <v>29028.138779882</v>
      </c>
      <c r="D15" s="67">
        <v>0.32019999999999998</v>
      </c>
    </row>
    <row r="16" spans="1:36">
      <c r="A16" s="9" t="s">
        <v>873</v>
      </c>
      <c r="B16" s="58" t="s">
        <v>18</v>
      </c>
      <c r="C16" s="66">
        <v>23887.009037484444</v>
      </c>
      <c r="D16" s="67">
        <v>0.26350000000000001</v>
      </c>
    </row>
    <row r="17" spans="1:4">
      <c r="A17" s="9" t="s">
        <v>742</v>
      </c>
      <c r="B17" s="58" t="s">
        <v>19</v>
      </c>
      <c r="C17" s="66">
        <v>12638.304585469999</v>
      </c>
      <c r="D17" s="67">
        <v>0.1394</v>
      </c>
    </row>
    <row r="18" spans="1:4">
      <c r="A18" s="9" t="s">
        <v>874</v>
      </c>
      <c r="B18" s="58" t="s">
        <v>20</v>
      </c>
      <c r="C18" s="66">
        <v>184.47519377015399</v>
      </c>
      <c r="D18" s="67">
        <v>2E-3</v>
      </c>
    </row>
    <row r="19" spans="1:4">
      <c r="A19" s="9" t="s">
        <v>875</v>
      </c>
      <c r="B19" s="58" t="s">
        <v>21</v>
      </c>
      <c r="C19" s="66">
        <v>0</v>
      </c>
      <c r="D19" s="67">
        <v>0</v>
      </c>
    </row>
    <row r="20" spans="1:4">
      <c r="A20" s="9" t="s">
        <v>876</v>
      </c>
      <c r="B20" s="58" t="s">
        <v>22</v>
      </c>
      <c r="C20" s="66">
        <v>0</v>
      </c>
      <c r="D20" s="67">
        <v>0</v>
      </c>
    </row>
    <row r="21" spans="1:4">
      <c r="A21" s="9" t="s">
        <v>877</v>
      </c>
      <c r="B21" s="58" t="s">
        <v>23</v>
      </c>
      <c r="C21" s="66">
        <v>0</v>
      </c>
      <c r="D21" s="67">
        <v>0</v>
      </c>
    </row>
    <row r="22" spans="1:4">
      <c r="A22" s="9" t="s">
        <v>878</v>
      </c>
      <c r="B22" s="58" t="s">
        <v>24</v>
      </c>
      <c r="C22" s="66">
        <v>0</v>
      </c>
      <c r="D22" s="67">
        <v>0</v>
      </c>
    </row>
    <row r="23" spans="1:4">
      <c r="B23" s="57" t="s">
        <v>25</v>
      </c>
      <c r="C23" s="50"/>
      <c r="D23" s="50"/>
    </row>
    <row r="24" spans="1:4">
      <c r="A24" s="9" t="s">
        <v>879</v>
      </c>
      <c r="B24" s="58" t="s">
        <v>26</v>
      </c>
      <c r="C24" s="66">
        <v>0</v>
      </c>
      <c r="D24" s="67">
        <v>0</v>
      </c>
    </row>
    <row r="25" spans="1:4">
      <c r="A25" s="9" t="s">
        <v>880</v>
      </c>
      <c r="B25" s="58" t="s">
        <v>27</v>
      </c>
      <c r="C25" s="66">
        <v>0</v>
      </c>
      <c r="D25" s="67">
        <v>0</v>
      </c>
    </row>
    <row r="26" spans="1:4">
      <c r="A26" s="9" t="s">
        <v>881</v>
      </c>
      <c r="B26" s="58" t="s">
        <v>17</v>
      </c>
      <c r="C26" s="66">
        <v>173.46546739999999</v>
      </c>
      <c r="D26" s="67">
        <v>1.9E-3</v>
      </c>
    </row>
    <row r="27" spans="1:4">
      <c r="A27" s="9" t="s">
        <v>882</v>
      </c>
      <c r="B27" s="58" t="s">
        <v>28</v>
      </c>
      <c r="C27" s="66">
        <v>0</v>
      </c>
      <c r="D27" s="67">
        <v>0</v>
      </c>
    </row>
    <row r="28" spans="1:4">
      <c r="A28" s="9" t="s">
        <v>883</v>
      </c>
      <c r="B28" s="58" t="s">
        <v>29</v>
      </c>
      <c r="C28" s="66">
        <v>0</v>
      </c>
      <c r="D28" s="67">
        <v>0</v>
      </c>
    </row>
    <row r="29" spans="1:4">
      <c r="A29" s="9" t="s">
        <v>884</v>
      </c>
      <c r="B29" s="58" t="s">
        <v>30</v>
      </c>
      <c r="C29" s="66">
        <v>0</v>
      </c>
      <c r="D29" s="67">
        <v>0</v>
      </c>
    </row>
    <row r="30" spans="1:4">
      <c r="A30" s="9" t="s">
        <v>885</v>
      </c>
      <c r="B30" s="58" t="s">
        <v>31</v>
      </c>
      <c r="C30" s="66">
        <v>0</v>
      </c>
      <c r="D30" s="67">
        <v>0</v>
      </c>
    </row>
    <row r="31" spans="1:4">
      <c r="A31" s="9" t="s">
        <v>886</v>
      </c>
      <c r="B31" s="58" t="s">
        <v>32</v>
      </c>
      <c r="C31" s="66">
        <v>39.062356538939</v>
      </c>
      <c r="D31" s="67">
        <v>4.0000000000000002E-4</v>
      </c>
    </row>
    <row r="32" spans="1:4">
      <c r="A32" s="9" t="s">
        <v>887</v>
      </c>
      <c r="B32" s="58" t="s">
        <v>33</v>
      </c>
      <c r="C32" s="66">
        <v>0</v>
      </c>
      <c r="D32" s="67">
        <v>0</v>
      </c>
    </row>
    <row r="33" spans="1:4">
      <c r="A33" s="9" t="s">
        <v>888</v>
      </c>
      <c r="B33" s="57" t="s">
        <v>34</v>
      </c>
      <c r="C33" s="66">
        <v>219.80025919745529</v>
      </c>
      <c r="D33" s="67">
        <v>2.3999999999999998E-3</v>
      </c>
    </row>
    <row r="34" spans="1:4">
      <c r="A34" s="9" t="s">
        <v>889</v>
      </c>
      <c r="B34" s="57" t="s">
        <v>35</v>
      </c>
      <c r="C34" s="66">
        <v>0</v>
      </c>
      <c r="D34" s="67">
        <v>0</v>
      </c>
    </row>
    <row r="35" spans="1:4">
      <c r="A35" s="9" t="s">
        <v>890</v>
      </c>
      <c r="B35" s="57" t="s">
        <v>36</v>
      </c>
      <c r="C35" s="66">
        <v>0</v>
      </c>
      <c r="D35" s="67">
        <v>0</v>
      </c>
    </row>
    <row r="36" spans="1:4">
      <c r="A36" s="9" t="s">
        <v>891</v>
      </c>
      <c r="B36" s="57" t="s">
        <v>37</v>
      </c>
      <c r="C36" s="66">
        <v>0</v>
      </c>
      <c r="D36" s="67">
        <v>0</v>
      </c>
    </row>
    <row r="37" spans="1:4">
      <c r="A37" s="9" t="s">
        <v>892</v>
      </c>
      <c r="B37" s="57" t="s">
        <v>38</v>
      </c>
      <c r="C37" s="66">
        <v>0</v>
      </c>
      <c r="D37" s="67">
        <v>0</v>
      </c>
    </row>
    <row r="38" spans="1:4">
      <c r="A38" s="9"/>
      <c r="B38" s="59" t="s">
        <v>39</v>
      </c>
      <c r="C38" s="50"/>
      <c r="D38" s="50"/>
    </row>
    <row r="39" spans="1:4">
      <c r="A39" s="9" t="s">
        <v>893</v>
      </c>
      <c r="B39" s="60" t="s">
        <v>40</v>
      </c>
      <c r="C39" s="66">
        <v>0</v>
      </c>
      <c r="D39" s="67">
        <v>0</v>
      </c>
    </row>
    <row r="40" spans="1:4">
      <c r="A40" s="9" t="s">
        <v>894</v>
      </c>
      <c r="B40" s="60" t="s">
        <v>41</v>
      </c>
      <c r="C40" s="66">
        <v>0</v>
      </c>
      <c r="D40" s="67">
        <v>0</v>
      </c>
    </row>
    <row r="41" spans="1:4">
      <c r="A41" s="9" t="s">
        <v>895</v>
      </c>
      <c r="B41" s="60" t="s">
        <v>42</v>
      </c>
      <c r="C41" s="66">
        <v>0</v>
      </c>
      <c r="D41" s="67">
        <v>0</v>
      </c>
    </row>
    <row r="42" spans="1:4">
      <c r="B42" s="60" t="s">
        <v>43</v>
      </c>
      <c r="C42" s="66">
        <v>90668.798187058987</v>
      </c>
      <c r="D42" s="67">
        <v>1</v>
      </c>
    </row>
    <row r="43" spans="1:4">
      <c r="A43" s="9" t="s">
        <v>896</v>
      </c>
      <c r="B43" s="61" t="s">
        <v>44</v>
      </c>
      <c r="C43" s="66">
        <v>0</v>
      </c>
      <c r="D43" s="67">
        <v>0</v>
      </c>
    </row>
    <row r="44" spans="1:4">
      <c r="B44" s="10" t="s">
        <v>199</v>
      </c>
    </row>
    <row r="45" spans="1:4">
      <c r="C45" s="77" t="s">
        <v>45</v>
      </c>
      <c r="D45" s="76" t="s">
        <v>46</v>
      </c>
    </row>
    <row r="46" spans="1:4">
      <c r="C46" s="12" t="s">
        <v>9</v>
      </c>
      <c r="D46" s="12" t="s">
        <v>10</v>
      </c>
    </row>
    <row r="47" spans="1:4">
      <c r="C47" t="s">
        <v>112</v>
      </c>
      <c r="D47">
        <v>4.0616000000000003</v>
      </c>
    </row>
    <row r="48" spans="1:4">
      <c r="C48" t="s">
        <v>108</v>
      </c>
      <c r="D48">
        <v>3.5659999999999998</v>
      </c>
    </row>
    <row r="49" spans="3:4">
      <c r="C49" t="s">
        <v>115</v>
      </c>
      <c r="D49">
        <v>4.5216000000000003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17" workbookViewId="0">
      <selection activeCell="L17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</row>
    <row r="5" spans="1:12">
      <c r="A5" s="63" t="s">
        <v>197</v>
      </c>
      <c r="B5" t="s">
        <v>198</v>
      </c>
    </row>
    <row r="6" spans="1:12" ht="26.25" customHeight="1">
      <c r="A6" s="78" t="s">
        <v>47</v>
      </c>
      <c r="B6" s="79"/>
      <c r="C6" s="79"/>
      <c r="D6" s="79"/>
      <c r="E6" s="79"/>
      <c r="F6" s="79"/>
      <c r="G6" s="79"/>
      <c r="H6" s="79"/>
      <c r="I6" s="79"/>
      <c r="J6" s="79"/>
      <c r="K6" s="79"/>
    </row>
    <row r="7" spans="1:12" s="16" customFormat="1">
      <c r="A7" s="80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5">
        <v>0</v>
      </c>
      <c r="I10" s="64">
        <v>533.91250731599996</v>
      </c>
      <c r="J10" s="65">
        <v>1</v>
      </c>
      <c r="K10" s="65">
        <v>5.8999999999999999E-3</v>
      </c>
    </row>
    <row r="11" spans="1:12">
      <c r="A11" s="68" t="s">
        <v>200</v>
      </c>
      <c r="B11" s="23"/>
      <c r="C11" s="24"/>
      <c r="D11" s="24"/>
      <c r="E11" s="24"/>
      <c r="F11" s="24"/>
      <c r="G11" s="24"/>
      <c r="H11" s="69">
        <v>0</v>
      </c>
      <c r="I11" s="70">
        <v>533.91250731599996</v>
      </c>
      <c r="J11" s="69">
        <v>1</v>
      </c>
      <c r="K11" s="69">
        <v>5.8999999999999999E-3</v>
      </c>
    </row>
    <row r="12" spans="1:12">
      <c r="A12" s="68" t="s">
        <v>201</v>
      </c>
      <c r="B12" s="23"/>
      <c r="C12" s="24"/>
      <c r="D12" s="24"/>
      <c r="E12" s="24"/>
      <c r="F12" s="24"/>
      <c r="G12" s="24"/>
      <c r="H12" s="69">
        <v>0</v>
      </c>
      <c r="I12" s="70">
        <v>470.41</v>
      </c>
      <c r="J12" s="69">
        <v>0.88109999999999999</v>
      </c>
      <c r="K12" s="69">
        <v>5.1999999999999998E-3</v>
      </c>
    </row>
    <row r="13" spans="1:12">
      <c r="A13" t="s">
        <v>202</v>
      </c>
      <c r="B13" t="s">
        <v>203</v>
      </c>
      <c r="C13" t="s">
        <v>204</v>
      </c>
      <c r="D13" t="s">
        <v>205</v>
      </c>
      <c r="E13" t="s">
        <v>206</v>
      </c>
      <c r="F13" t="s">
        <v>104</v>
      </c>
      <c r="G13" s="67">
        <v>0</v>
      </c>
      <c r="H13" s="67">
        <v>0</v>
      </c>
      <c r="I13" s="66">
        <v>470.41</v>
      </c>
      <c r="J13" s="67">
        <v>0.88109999999999999</v>
      </c>
      <c r="K13" s="67">
        <v>5.1999999999999998E-3</v>
      </c>
    </row>
    <row r="14" spans="1:12">
      <c r="A14" s="68" t="s">
        <v>207</v>
      </c>
      <c r="B14" s="23"/>
      <c r="C14" s="24"/>
      <c r="D14" s="24"/>
      <c r="E14" s="24"/>
      <c r="F14" s="24"/>
      <c r="G14" s="24"/>
      <c r="H14" s="69">
        <v>0</v>
      </c>
      <c r="I14" s="70">
        <v>63.502507315999999</v>
      </c>
      <c r="J14" s="69">
        <v>0.11890000000000001</v>
      </c>
      <c r="K14" s="69">
        <v>6.9999999999999999E-4</v>
      </c>
    </row>
    <row r="15" spans="1:12">
      <c r="A15" t="s">
        <v>208</v>
      </c>
      <c r="B15" t="s">
        <v>209</v>
      </c>
      <c r="C15" t="s">
        <v>204</v>
      </c>
      <c r="D15" t="s">
        <v>205</v>
      </c>
      <c r="E15" t="s">
        <v>206</v>
      </c>
      <c r="F15" t="s">
        <v>108</v>
      </c>
      <c r="G15" s="67">
        <v>0</v>
      </c>
      <c r="H15" s="67">
        <v>0</v>
      </c>
      <c r="I15" s="66">
        <v>63.535243700000002</v>
      </c>
      <c r="J15" s="67">
        <v>0.11899999999999999</v>
      </c>
      <c r="K15" s="67">
        <v>6.9999999999999999E-4</v>
      </c>
    </row>
    <row r="16" spans="1:12">
      <c r="A16" t="s">
        <v>210</v>
      </c>
      <c r="B16" t="s">
        <v>211</v>
      </c>
      <c r="C16" t="s">
        <v>204</v>
      </c>
      <c r="D16" t="s">
        <v>205</v>
      </c>
      <c r="E16" t="s">
        <v>206</v>
      </c>
      <c r="F16" t="s">
        <v>115</v>
      </c>
      <c r="G16" s="67">
        <v>0</v>
      </c>
      <c r="H16" s="67">
        <v>0</v>
      </c>
      <c r="I16" s="66">
        <v>-3.2736384E-2</v>
      </c>
      <c r="J16" s="67">
        <v>-1E-4</v>
      </c>
      <c r="K16" s="67">
        <v>0</v>
      </c>
    </row>
    <row r="17" spans="1:11">
      <c r="A17" s="68" t="s">
        <v>212</v>
      </c>
      <c r="C17" s="14"/>
      <c r="H17" s="69">
        <v>0</v>
      </c>
      <c r="I17" s="70">
        <v>0</v>
      </c>
      <c r="J17" s="69">
        <v>0</v>
      </c>
      <c r="K17" s="69">
        <v>0</v>
      </c>
    </row>
    <row r="18" spans="1:11">
      <c r="A18" t="s">
        <v>213</v>
      </c>
      <c r="B18" t="s">
        <v>213</v>
      </c>
      <c r="C18" s="14"/>
      <c r="D18" t="s">
        <v>213</v>
      </c>
      <c r="F18" t="s">
        <v>213</v>
      </c>
      <c r="G18" s="67">
        <v>0</v>
      </c>
      <c r="H18" s="67">
        <v>0</v>
      </c>
      <c r="I18" s="66">
        <v>0</v>
      </c>
      <c r="J18" s="67">
        <v>0</v>
      </c>
      <c r="K18" s="67">
        <v>0</v>
      </c>
    </row>
    <row r="19" spans="1:11">
      <c r="A19" s="68" t="s">
        <v>214</v>
      </c>
      <c r="C19" s="14"/>
      <c r="H19" s="69">
        <v>0</v>
      </c>
      <c r="I19" s="70">
        <v>0</v>
      </c>
      <c r="J19" s="69">
        <v>0</v>
      </c>
      <c r="K19" s="69">
        <v>0</v>
      </c>
    </row>
    <row r="20" spans="1:11">
      <c r="A20" t="s">
        <v>213</v>
      </c>
      <c r="B20" t="s">
        <v>213</v>
      </c>
      <c r="C20" s="14"/>
      <c r="D20" t="s">
        <v>213</v>
      </c>
      <c r="F20" t="s">
        <v>213</v>
      </c>
      <c r="G20" s="67">
        <v>0</v>
      </c>
      <c r="H20" s="67">
        <v>0</v>
      </c>
      <c r="I20" s="66">
        <v>0</v>
      </c>
      <c r="J20" s="67">
        <v>0</v>
      </c>
      <c r="K20" s="67">
        <v>0</v>
      </c>
    </row>
    <row r="21" spans="1:11">
      <c r="A21" s="68" t="s">
        <v>215</v>
      </c>
      <c r="C21" s="14"/>
      <c r="H21" s="69">
        <v>0</v>
      </c>
      <c r="I21" s="70">
        <v>0</v>
      </c>
      <c r="J21" s="69">
        <v>0</v>
      </c>
      <c r="K21" s="69">
        <v>0</v>
      </c>
    </row>
    <row r="22" spans="1:11">
      <c r="A22" t="s">
        <v>213</v>
      </c>
      <c r="B22" t="s">
        <v>213</v>
      </c>
      <c r="C22" s="14"/>
      <c r="D22" t="s">
        <v>213</v>
      </c>
      <c r="F22" t="s">
        <v>213</v>
      </c>
      <c r="G22" s="67">
        <v>0</v>
      </c>
      <c r="H22" s="67">
        <v>0</v>
      </c>
      <c r="I22" s="66">
        <v>0</v>
      </c>
      <c r="J22" s="67">
        <v>0</v>
      </c>
      <c r="K22" s="67">
        <v>0</v>
      </c>
    </row>
    <row r="23" spans="1:11">
      <c r="A23" s="68" t="s">
        <v>216</v>
      </c>
      <c r="C23" s="14"/>
      <c r="H23" s="69">
        <v>0</v>
      </c>
      <c r="I23" s="70">
        <v>0</v>
      </c>
      <c r="J23" s="69">
        <v>0</v>
      </c>
      <c r="K23" s="69">
        <v>0</v>
      </c>
    </row>
    <row r="24" spans="1:11">
      <c r="A24" t="s">
        <v>213</v>
      </c>
      <c r="B24" t="s">
        <v>213</v>
      </c>
      <c r="C24" s="14"/>
      <c r="D24" t="s">
        <v>213</v>
      </c>
      <c r="F24" t="s">
        <v>213</v>
      </c>
      <c r="G24" s="67">
        <v>0</v>
      </c>
      <c r="H24" s="67">
        <v>0</v>
      </c>
      <c r="I24" s="66">
        <v>0</v>
      </c>
      <c r="J24" s="67">
        <v>0</v>
      </c>
      <c r="K24" s="67">
        <v>0</v>
      </c>
    </row>
    <row r="25" spans="1:11">
      <c r="A25" s="68" t="s">
        <v>217</v>
      </c>
      <c r="C25" s="14"/>
      <c r="H25" s="69">
        <v>0</v>
      </c>
      <c r="I25" s="70">
        <v>0</v>
      </c>
      <c r="J25" s="69">
        <v>0</v>
      </c>
      <c r="K25" s="69">
        <v>0</v>
      </c>
    </row>
    <row r="26" spans="1:11">
      <c r="A26" t="s">
        <v>213</v>
      </c>
      <c r="B26" t="s">
        <v>213</v>
      </c>
      <c r="C26" s="14"/>
      <c r="D26" t="s">
        <v>213</v>
      </c>
      <c r="F26" t="s">
        <v>213</v>
      </c>
      <c r="G26" s="67">
        <v>0</v>
      </c>
      <c r="H26" s="67">
        <v>0</v>
      </c>
      <c r="I26" s="66">
        <v>0</v>
      </c>
      <c r="J26" s="67">
        <v>0</v>
      </c>
      <c r="K26" s="67">
        <v>0</v>
      </c>
    </row>
    <row r="27" spans="1:11">
      <c r="A27" s="68" t="s">
        <v>218</v>
      </c>
      <c r="C27" s="14"/>
      <c r="H27" s="69">
        <v>0</v>
      </c>
      <c r="I27" s="70">
        <v>0</v>
      </c>
      <c r="J27" s="69">
        <v>0</v>
      </c>
      <c r="K27" s="69">
        <v>0</v>
      </c>
    </row>
    <row r="28" spans="1:11">
      <c r="A28" s="68" t="s">
        <v>219</v>
      </c>
      <c r="C28" s="14"/>
      <c r="H28" s="69">
        <v>0</v>
      </c>
      <c r="I28" s="70">
        <v>0</v>
      </c>
      <c r="J28" s="69">
        <v>0</v>
      </c>
      <c r="K28" s="69">
        <v>0</v>
      </c>
    </row>
    <row r="29" spans="1:11">
      <c r="A29" t="s">
        <v>213</v>
      </c>
      <c r="B29" t="s">
        <v>213</v>
      </c>
      <c r="C29" s="14"/>
      <c r="D29" t="s">
        <v>213</v>
      </c>
      <c r="F29" t="s">
        <v>213</v>
      </c>
      <c r="G29" s="67">
        <v>0</v>
      </c>
      <c r="H29" s="67">
        <v>0</v>
      </c>
      <c r="I29" s="66">
        <v>0</v>
      </c>
      <c r="J29" s="67">
        <v>0</v>
      </c>
      <c r="K29" s="67">
        <v>0</v>
      </c>
    </row>
    <row r="30" spans="1:11">
      <c r="A30" s="68" t="s">
        <v>217</v>
      </c>
      <c r="C30" s="14"/>
      <c r="H30" s="69">
        <v>0</v>
      </c>
      <c r="I30" s="70">
        <v>0</v>
      </c>
      <c r="J30" s="69">
        <v>0</v>
      </c>
      <c r="K30" s="69">
        <v>0</v>
      </c>
    </row>
    <row r="31" spans="1:11">
      <c r="A31" t="s">
        <v>213</v>
      </c>
      <c r="B31" t="s">
        <v>213</v>
      </c>
      <c r="C31" s="14"/>
      <c r="D31" t="s">
        <v>213</v>
      </c>
      <c r="F31" t="s">
        <v>213</v>
      </c>
      <c r="G31" s="67">
        <v>0</v>
      </c>
      <c r="H31" s="67">
        <v>0</v>
      </c>
      <c r="I31" s="66">
        <v>0</v>
      </c>
      <c r="J31" s="67">
        <v>0</v>
      </c>
      <c r="K31" s="67">
        <v>0</v>
      </c>
    </row>
    <row r="32" spans="1:11">
      <c r="A32" t="s">
        <v>220</v>
      </c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14" workbookViewId="0">
      <selection activeCell="R14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4.28515625" style="14" bestFit="1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</row>
    <row r="5" spans="1:52">
      <c r="A5" s="63" t="s">
        <v>197</v>
      </c>
      <c r="B5" t="s">
        <v>198</v>
      </c>
    </row>
    <row r="6" spans="1:52" ht="21.75" customHeight="1">
      <c r="A6" s="83" t="s">
        <v>68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5"/>
    </row>
    <row r="7" spans="1:52" ht="27.75" customHeight="1">
      <c r="A7" s="86" t="s">
        <v>69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8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89" t="s">
        <v>194</v>
      </c>
      <c r="N8" s="41" t="s">
        <v>56</v>
      </c>
      <c r="O8" s="41" t="s">
        <v>191</v>
      </c>
      <c r="P8" s="41" t="s">
        <v>57</v>
      </c>
      <c r="Q8" s="90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4.8899999999999997</v>
      </c>
      <c r="H11" s="7"/>
      <c r="I11" s="7"/>
      <c r="J11" s="65">
        <v>3.2000000000000002E-3</v>
      </c>
      <c r="K11" s="64">
        <v>19600000</v>
      </c>
      <c r="L11" s="7"/>
      <c r="M11" s="64">
        <v>0</v>
      </c>
      <c r="N11" s="64">
        <v>23964.63</v>
      </c>
      <c r="O11" s="7"/>
      <c r="P11" s="65">
        <v>1</v>
      </c>
      <c r="Q11" s="65">
        <v>0.26429999999999998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200</v>
      </c>
      <c r="B12" s="14"/>
      <c r="C12" s="14"/>
      <c r="G12" s="70">
        <v>4.8899999999999997</v>
      </c>
      <c r="J12" s="69">
        <v>3.2000000000000002E-3</v>
      </c>
      <c r="K12" s="70">
        <v>19600000</v>
      </c>
      <c r="M12" s="70">
        <v>0</v>
      </c>
      <c r="N12" s="70">
        <v>23964.63</v>
      </c>
      <c r="P12" s="69">
        <v>1</v>
      </c>
      <c r="Q12" s="69">
        <v>0.26429999999999998</v>
      </c>
    </row>
    <row r="13" spans="1:52">
      <c r="A13" s="68" t="s">
        <v>221</v>
      </c>
      <c r="B13" s="14"/>
      <c r="C13" s="14"/>
      <c r="G13" s="70">
        <v>5.47</v>
      </c>
      <c r="J13" s="69">
        <v>-4.5999999999999999E-3</v>
      </c>
      <c r="K13" s="70">
        <v>7800000</v>
      </c>
      <c r="M13" s="70">
        <v>0</v>
      </c>
      <c r="N13" s="70">
        <v>10348.290000000001</v>
      </c>
      <c r="P13" s="69">
        <v>0.43180000000000002</v>
      </c>
      <c r="Q13" s="69">
        <v>0.11409999999999999</v>
      </c>
    </row>
    <row r="14" spans="1:52">
      <c r="A14" s="68" t="s">
        <v>222</v>
      </c>
      <c r="B14" s="14"/>
      <c r="C14" s="14"/>
      <c r="G14" s="70">
        <v>5.47</v>
      </c>
      <c r="J14" s="69">
        <v>-4.5999999999999999E-3</v>
      </c>
      <c r="K14" s="70">
        <v>7800000</v>
      </c>
      <c r="M14" s="70">
        <v>0</v>
      </c>
      <c r="N14" s="70">
        <v>10348.290000000001</v>
      </c>
      <c r="P14" s="69">
        <v>0.43180000000000002</v>
      </c>
      <c r="Q14" s="69">
        <v>0.11409999999999999</v>
      </c>
    </row>
    <row r="15" spans="1:52">
      <c r="A15" t="s">
        <v>223</v>
      </c>
      <c r="B15" s="71">
        <v>9590431</v>
      </c>
      <c r="C15" t="s">
        <v>102</v>
      </c>
      <c r="D15" t="s">
        <v>224</v>
      </c>
      <c r="E15" t="s">
        <v>868</v>
      </c>
      <c r="F15" t="s">
        <v>225</v>
      </c>
      <c r="G15" s="66">
        <v>4.6100000000000003</v>
      </c>
      <c r="H15" t="s">
        <v>104</v>
      </c>
      <c r="I15" s="67">
        <v>0.04</v>
      </c>
      <c r="J15" s="67">
        <v>-5.4000000000000003E-3</v>
      </c>
      <c r="K15" s="66">
        <v>2300000</v>
      </c>
      <c r="L15" s="66">
        <v>159.47999999999999</v>
      </c>
      <c r="M15" s="66">
        <v>0</v>
      </c>
      <c r="N15" s="66">
        <v>3668.04</v>
      </c>
      <c r="O15" s="67">
        <v>2.0000000000000001E-4</v>
      </c>
      <c r="P15" s="67">
        <v>0.15310000000000001</v>
      </c>
      <c r="Q15" s="67">
        <v>4.0500000000000001E-2</v>
      </c>
    </row>
    <row r="16" spans="1:52">
      <c r="A16" t="s">
        <v>226</v>
      </c>
      <c r="B16" s="71">
        <v>1097708</v>
      </c>
      <c r="C16" t="s">
        <v>102</v>
      </c>
      <c r="D16" t="s">
        <v>224</v>
      </c>
      <c r="E16" t="s">
        <v>868</v>
      </c>
      <c r="F16" t="s">
        <v>227</v>
      </c>
      <c r="G16" s="66">
        <v>13.51</v>
      </c>
      <c r="H16" t="s">
        <v>104</v>
      </c>
      <c r="I16" s="67">
        <v>0.04</v>
      </c>
      <c r="J16" s="67">
        <v>6.8999999999999999E-3</v>
      </c>
      <c r="K16" s="66">
        <v>500000</v>
      </c>
      <c r="L16" s="66">
        <v>184.79</v>
      </c>
      <c r="M16" s="66">
        <v>0</v>
      </c>
      <c r="N16" s="66">
        <v>923.95</v>
      </c>
      <c r="O16" s="67">
        <v>0</v>
      </c>
      <c r="P16" s="67">
        <v>3.8600000000000002E-2</v>
      </c>
      <c r="Q16" s="67">
        <v>1.0200000000000001E-2</v>
      </c>
    </row>
    <row r="17" spans="1:17">
      <c r="A17" t="s">
        <v>228</v>
      </c>
      <c r="B17" s="71">
        <v>1124056</v>
      </c>
      <c r="C17" t="s">
        <v>102</v>
      </c>
      <c r="D17" t="s">
        <v>224</v>
      </c>
      <c r="E17" t="s">
        <v>868</v>
      </c>
      <c r="F17" t="s">
        <v>229</v>
      </c>
      <c r="G17" s="66">
        <v>3.11</v>
      </c>
      <c r="H17" t="s">
        <v>104</v>
      </c>
      <c r="I17" s="67">
        <v>2.75E-2</v>
      </c>
      <c r="J17" s="67">
        <v>-7.7999999999999996E-3</v>
      </c>
      <c r="K17" s="66">
        <v>2000000</v>
      </c>
      <c r="L17" s="66">
        <v>119.68</v>
      </c>
      <c r="M17" s="66">
        <v>0</v>
      </c>
      <c r="N17" s="66">
        <v>2393.6</v>
      </c>
      <c r="O17" s="67">
        <v>1E-4</v>
      </c>
      <c r="P17" s="67">
        <v>9.9900000000000003E-2</v>
      </c>
      <c r="Q17" s="67">
        <v>2.64E-2</v>
      </c>
    </row>
    <row r="18" spans="1:17">
      <c r="A18" t="s">
        <v>230</v>
      </c>
      <c r="B18" s="71">
        <v>1128081</v>
      </c>
      <c r="C18" t="s">
        <v>102</v>
      </c>
      <c r="D18" t="s">
        <v>224</v>
      </c>
      <c r="E18" t="s">
        <v>868</v>
      </c>
      <c r="F18" t="s">
        <v>231</v>
      </c>
      <c r="G18" s="66">
        <v>4.0999999999999996</v>
      </c>
      <c r="H18" t="s">
        <v>104</v>
      </c>
      <c r="I18" s="67">
        <v>1.7500000000000002E-2</v>
      </c>
      <c r="J18" s="67">
        <v>-6.3E-3</v>
      </c>
      <c r="K18" s="66">
        <v>2000000</v>
      </c>
      <c r="L18" s="66">
        <v>115.31</v>
      </c>
      <c r="M18" s="66">
        <v>0</v>
      </c>
      <c r="N18" s="66">
        <v>2306.1999999999998</v>
      </c>
      <c r="O18" s="67">
        <v>1E-4</v>
      </c>
      <c r="P18" s="67">
        <v>9.6199999999999994E-2</v>
      </c>
      <c r="Q18" s="67">
        <v>2.5399999999999999E-2</v>
      </c>
    </row>
    <row r="19" spans="1:17">
      <c r="A19" t="s">
        <v>232</v>
      </c>
      <c r="B19" s="71">
        <v>1157023</v>
      </c>
      <c r="C19" t="s">
        <v>102</v>
      </c>
      <c r="D19" t="s">
        <v>224</v>
      </c>
      <c r="E19" t="s">
        <v>152</v>
      </c>
      <c r="F19" t="s">
        <v>233</v>
      </c>
      <c r="G19" s="66">
        <v>9.7100000000000009</v>
      </c>
      <c r="H19" t="s">
        <v>104</v>
      </c>
      <c r="I19" s="67">
        <v>5.0000000000000001E-3</v>
      </c>
      <c r="J19" s="67">
        <v>-5.9999999999999995E-4</v>
      </c>
      <c r="K19" s="66">
        <v>1000000</v>
      </c>
      <c r="L19" s="66">
        <v>105.65</v>
      </c>
      <c r="M19" s="66">
        <v>0</v>
      </c>
      <c r="N19" s="66">
        <v>1056.5</v>
      </c>
      <c r="O19" s="67">
        <v>2.0000000000000001E-4</v>
      </c>
      <c r="P19" s="67">
        <v>4.41E-2</v>
      </c>
      <c r="Q19" s="67">
        <v>1.17E-2</v>
      </c>
    </row>
    <row r="20" spans="1:17">
      <c r="A20" s="68" t="s">
        <v>234</v>
      </c>
      <c r="B20" s="14"/>
      <c r="C20" s="14"/>
      <c r="E20"/>
      <c r="G20" s="70">
        <v>4.45</v>
      </c>
      <c r="J20" s="69">
        <v>8.9999999999999993E-3</v>
      </c>
      <c r="K20" s="70">
        <v>11800000</v>
      </c>
      <c r="M20" s="70">
        <v>0</v>
      </c>
      <c r="N20" s="70">
        <v>13616.34</v>
      </c>
      <c r="P20" s="69">
        <v>0.56820000000000004</v>
      </c>
      <c r="Q20" s="69">
        <v>0.1502</v>
      </c>
    </row>
    <row r="21" spans="1:17">
      <c r="A21" s="68" t="s">
        <v>235</v>
      </c>
      <c r="B21" s="14"/>
      <c r="C21" s="14"/>
      <c r="E21"/>
      <c r="G21" s="70">
        <v>0</v>
      </c>
      <c r="J21" s="69">
        <v>0</v>
      </c>
      <c r="K21" s="70">
        <v>0</v>
      </c>
      <c r="M21" s="70">
        <v>0</v>
      </c>
      <c r="N21" s="70">
        <v>0</v>
      </c>
      <c r="P21" s="69">
        <v>0</v>
      </c>
      <c r="Q21" s="69">
        <v>0</v>
      </c>
    </row>
    <row r="22" spans="1:17">
      <c r="A22" t="s">
        <v>213</v>
      </c>
      <c r="B22" s="71">
        <v>0</v>
      </c>
      <c r="C22" s="14"/>
      <c r="D22" t="s">
        <v>213</v>
      </c>
      <c r="E22"/>
      <c r="G22" s="66">
        <v>0</v>
      </c>
      <c r="H22" t="s">
        <v>213</v>
      </c>
      <c r="I22" s="67">
        <v>0</v>
      </c>
      <c r="J22" s="67">
        <v>0</v>
      </c>
      <c r="K22" s="66">
        <v>0</v>
      </c>
      <c r="L22" s="66">
        <v>0</v>
      </c>
      <c r="N22" s="66">
        <v>0</v>
      </c>
      <c r="O22" s="67">
        <v>0</v>
      </c>
      <c r="P22" s="67">
        <v>0</v>
      </c>
      <c r="Q22" s="67">
        <v>0</v>
      </c>
    </row>
    <row r="23" spans="1:17">
      <c r="A23" s="68" t="s">
        <v>236</v>
      </c>
      <c r="B23" s="14"/>
      <c r="C23" s="14"/>
      <c r="E23"/>
      <c r="G23" s="70">
        <v>4.45</v>
      </c>
      <c r="J23" s="69">
        <v>8.9999999999999993E-3</v>
      </c>
      <c r="K23" s="70">
        <v>11800000</v>
      </c>
      <c r="M23" s="70">
        <v>0</v>
      </c>
      <c r="N23" s="70">
        <v>13616.34</v>
      </c>
      <c r="P23" s="69">
        <v>0.56820000000000004</v>
      </c>
      <c r="Q23" s="69">
        <v>0.1502</v>
      </c>
    </row>
    <row r="24" spans="1:17">
      <c r="A24" t="s">
        <v>237</v>
      </c>
      <c r="B24" s="71">
        <v>1139344</v>
      </c>
      <c r="C24" t="s">
        <v>102</v>
      </c>
      <c r="D24" t="s">
        <v>224</v>
      </c>
      <c r="E24" t="s">
        <v>868</v>
      </c>
      <c r="F24" t="s">
        <v>227</v>
      </c>
      <c r="G24" s="66">
        <v>7.24</v>
      </c>
      <c r="H24" t="s">
        <v>104</v>
      </c>
      <c r="I24" s="67">
        <v>0.02</v>
      </c>
      <c r="J24" s="67">
        <v>1.38E-2</v>
      </c>
      <c r="K24" s="66">
        <v>2000000</v>
      </c>
      <c r="L24" s="66">
        <v>105.01</v>
      </c>
      <c r="M24" s="66">
        <v>0</v>
      </c>
      <c r="N24" s="66">
        <v>2100.1999999999998</v>
      </c>
      <c r="O24" s="67">
        <v>1E-4</v>
      </c>
      <c r="P24" s="67">
        <v>8.7599999999999997E-2</v>
      </c>
      <c r="Q24" s="67">
        <v>2.3199999999999998E-2</v>
      </c>
    </row>
    <row r="25" spans="1:17">
      <c r="A25" t="s">
        <v>238</v>
      </c>
      <c r="B25" s="71">
        <v>1115773</v>
      </c>
      <c r="C25" t="s">
        <v>102</v>
      </c>
      <c r="D25" t="s">
        <v>224</v>
      </c>
      <c r="E25" t="s">
        <v>868</v>
      </c>
      <c r="F25" t="s">
        <v>239</v>
      </c>
      <c r="G25" s="66">
        <v>0.59</v>
      </c>
      <c r="H25" t="s">
        <v>104</v>
      </c>
      <c r="I25" s="67">
        <v>0.05</v>
      </c>
      <c r="J25" s="67">
        <v>2.8E-3</v>
      </c>
      <c r="K25" s="66">
        <v>1800000</v>
      </c>
      <c r="L25" s="66">
        <v>104.83</v>
      </c>
      <c r="M25" s="66">
        <v>0</v>
      </c>
      <c r="N25" s="66">
        <v>1886.94</v>
      </c>
      <c r="O25" s="67">
        <v>1E-4</v>
      </c>
      <c r="P25" s="67">
        <v>7.8700000000000006E-2</v>
      </c>
      <c r="Q25" s="67">
        <v>2.0799999999999999E-2</v>
      </c>
    </row>
    <row r="26" spans="1:17">
      <c r="A26" t="s">
        <v>240</v>
      </c>
      <c r="B26" s="71">
        <v>1126747</v>
      </c>
      <c r="C26" t="s">
        <v>102</v>
      </c>
      <c r="D26" t="s">
        <v>224</v>
      </c>
      <c r="E26" t="s">
        <v>868</v>
      </c>
      <c r="F26" t="s">
        <v>239</v>
      </c>
      <c r="G26" s="66">
        <v>3.53</v>
      </c>
      <c r="H26" t="s">
        <v>104</v>
      </c>
      <c r="I26" s="67">
        <v>4.2500000000000003E-2</v>
      </c>
      <c r="J26" s="67">
        <v>7.0000000000000001E-3</v>
      </c>
      <c r="K26" s="66">
        <v>3000000</v>
      </c>
      <c r="L26" s="66">
        <v>114.16</v>
      </c>
      <c r="M26" s="66">
        <v>0</v>
      </c>
      <c r="N26" s="66">
        <v>3424.8</v>
      </c>
      <c r="O26" s="67">
        <v>2.0000000000000001E-4</v>
      </c>
      <c r="P26" s="67">
        <v>0.1429</v>
      </c>
      <c r="Q26" s="67">
        <v>3.78E-2</v>
      </c>
    </row>
    <row r="27" spans="1:17">
      <c r="A27" t="s">
        <v>241</v>
      </c>
      <c r="B27" s="71">
        <v>1130848</v>
      </c>
      <c r="C27" t="s">
        <v>102</v>
      </c>
      <c r="D27" t="s">
        <v>224</v>
      </c>
      <c r="E27" t="s">
        <v>868</v>
      </c>
      <c r="F27" t="s">
        <v>239</v>
      </c>
      <c r="G27" s="66">
        <v>4.43</v>
      </c>
      <c r="H27" t="s">
        <v>104</v>
      </c>
      <c r="I27" s="67">
        <v>3.7499999999999999E-2</v>
      </c>
      <c r="J27" s="67">
        <v>8.6999999999999994E-3</v>
      </c>
      <c r="K27" s="66">
        <v>3000000</v>
      </c>
      <c r="L27" s="66">
        <v>114.26</v>
      </c>
      <c r="M27" s="66">
        <v>0</v>
      </c>
      <c r="N27" s="66">
        <v>3427.8</v>
      </c>
      <c r="O27" s="67">
        <v>2.0000000000000001E-4</v>
      </c>
      <c r="P27" s="67">
        <v>0.14299999999999999</v>
      </c>
      <c r="Q27" s="67">
        <v>3.78E-2</v>
      </c>
    </row>
    <row r="28" spans="1:17">
      <c r="A28" t="s">
        <v>242</v>
      </c>
      <c r="B28" s="71">
        <v>1099456</v>
      </c>
      <c r="C28" t="s">
        <v>102</v>
      </c>
      <c r="D28" t="s">
        <v>224</v>
      </c>
      <c r="E28" t="s">
        <v>868</v>
      </c>
      <c r="F28" t="s">
        <v>243</v>
      </c>
      <c r="G28" s="66">
        <v>6.11</v>
      </c>
      <c r="H28" t="s">
        <v>104</v>
      </c>
      <c r="I28" s="67">
        <v>6.25E-2</v>
      </c>
      <c r="J28" s="67">
        <v>1.2699999999999999E-2</v>
      </c>
      <c r="K28" s="66">
        <v>2000000</v>
      </c>
      <c r="L28" s="66">
        <v>138.83000000000001</v>
      </c>
      <c r="M28" s="66">
        <v>0</v>
      </c>
      <c r="N28" s="66">
        <v>2776.6</v>
      </c>
      <c r="O28" s="67">
        <v>1E-4</v>
      </c>
      <c r="P28" s="67">
        <v>0.1159</v>
      </c>
      <c r="Q28" s="67">
        <v>3.0599999999999999E-2</v>
      </c>
    </row>
    <row r="29" spans="1:17">
      <c r="A29" s="68" t="s">
        <v>244</v>
      </c>
      <c r="B29" s="14"/>
      <c r="C29" s="14"/>
      <c r="E29"/>
      <c r="G29" s="70">
        <v>0</v>
      </c>
      <c r="J29" s="69">
        <v>0</v>
      </c>
      <c r="K29" s="70">
        <v>0</v>
      </c>
      <c r="M29" s="70">
        <v>0</v>
      </c>
      <c r="N29" s="70">
        <v>0</v>
      </c>
      <c r="P29" s="69">
        <v>0</v>
      </c>
      <c r="Q29" s="69">
        <v>0</v>
      </c>
    </row>
    <row r="30" spans="1:17">
      <c r="A30" t="s">
        <v>213</v>
      </c>
      <c r="B30" s="71">
        <v>0</v>
      </c>
      <c r="C30" s="14"/>
      <c r="D30" t="s">
        <v>213</v>
      </c>
      <c r="E30"/>
      <c r="G30" s="66">
        <v>0</v>
      </c>
      <c r="H30" t="s">
        <v>213</v>
      </c>
      <c r="I30" s="67">
        <v>0</v>
      </c>
      <c r="J30" s="67">
        <v>0</v>
      </c>
      <c r="K30" s="66">
        <v>0</v>
      </c>
      <c r="L30" s="66">
        <v>0</v>
      </c>
      <c r="N30" s="66">
        <v>0</v>
      </c>
      <c r="O30" s="67">
        <v>0</v>
      </c>
      <c r="P30" s="67">
        <v>0</v>
      </c>
      <c r="Q30" s="67">
        <v>0</v>
      </c>
    </row>
    <row r="31" spans="1:17">
      <c r="A31" s="68" t="s">
        <v>245</v>
      </c>
      <c r="B31" s="14"/>
      <c r="C31" s="14"/>
      <c r="E31"/>
      <c r="G31" s="70">
        <v>0</v>
      </c>
      <c r="J31" s="69">
        <v>0</v>
      </c>
      <c r="K31" s="70">
        <v>0</v>
      </c>
      <c r="M31" s="70">
        <v>0</v>
      </c>
      <c r="N31" s="70">
        <v>0</v>
      </c>
      <c r="P31" s="69">
        <v>0</v>
      </c>
      <c r="Q31" s="69">
        <v>0</v>
      </c>
    </row>
    <row r="32" spans="1:17">
      <c r="A32" t="s">
        <v>213</v>
      </c>
      <c r="B32" s="71">
        <v>0</v>
      </c>
      <c r="C32" s="14"/>
      <c r="D32" t="s">
        <v>213</v>
      </c>
      <c r="E32"/>
      <c r="G32" s="66">
        <v>0</v>
      </c>
      <c r="H32" t="s">
        <v>213</v>
      </c>
      <c r="I32" s="67">
        <v>0</v>
      </c>
      <c r="J32" s="67">
        <v>0</v>
      </c>
      <c r="K32" s="66">
        <v>0</v>
      </c>
      <c r="L32" s="66">
        <v>0</v>
      </c>
      <c r="N32" s="66">
        <v>0</v>
      </c>
      <c r="O32" s="67">
        <v>0</v>
      </c>
      <c r="P32" s="67">
        <v>0</v>
      </c>
      <c r="Q32" s="67">
        <v>0</v>
      </c>
    </row>
    <row r="33" spans="1:17">
      <c r="A33" s="68" t="s">
        <v>218</v>
      </c>
      <c r="B33" s="14"/>
      <c r="C33" s="14"/>
      <c r="G33" s="70">
        <v>0</v>
      </c>
      <c r="J33" s="69">
        <v>0</v>
      </c>
      <c r="K33" s="70">
        <v>0</v>
      </c>
      <c r="M33" s="70">
        <v>0</v>
      </c>
      <c r="N33" s="70">
        <v>0</v>
      </c>
      <c r="P33" s="69">
        <v>0</v>
      </c>
      <c r="Q33" s="69">
        <v>0</v>
      </c>
    </row>
    <row r="34" spans="1:17">
      <c r="A34" s="68" t="s">
        <v>246</v>
      </c>
      <c r="B34" s="14"/>
      <c r="C34" s="14"/>
      <c r="G34" s="70">
        <v>0</v>
      </c>
      <c r="J34" s="69">
        <v>0</v>
      </c>
      <c r="K34" s="70">
        <v>0</v>
      </c>
      <c r="M34" s="70">
        <v>0</v>
      </c>
      <c r="N34" s="70">
        <v>0</v>
      </c>
      <c r="P34" s="69">
        <v>0</v>
      </c>
      <c r="Q34" s="69">
        <v>0</v>
      </c>
    </row>
    <row r="35" spans="1:17">
      <c r="A35" t="s">
        <v>213</v>
      </c>
      <c r="B35" s="71">
        <v>0</v>
      </c>
      <c r="C35" s="14"/>
      <c r="D35" t="s">
        <v>213</v>
      </c>
      <c r="G35" s="66">
        <v>0</v>
      </c>
      <c r="H35" t="s">
        <v>213</v>
      </c>
      <c r="I35" s="67">
        <v>0</v>
      </c>
      <c r="J35" s="67">
        <v>0</v>
      </c>
      <c r="K35" s="66">
        <v>0</v>
      </c>
      <c r="L35" s="66">
        <v>0</v>
      </c>
      <c r="N35" s="66">
        <v>0</v>
      </c>
      <c r="O35" s="67">
        <v>0</v>
      </c>
      <c r="P35" s="67">
        <v>0</v>
      </c>
      <c r="Q35" s="67">
        <v>0</v>
      </c>
    </row>
    <row r="36" spans="1:17">
      <c r="A36" s="68" t="s">
        <v>247</v>
      </c>
      <c r="B36" s="14"/>
      <c r="C36" s="14"/>
      <c r="G36" s="70">
        <v>0</v>
      </c>
      <c r="J36" s="69">
        <v>0</v>
      </c>
      <c r="K36" s="70">
        <v>0</v>
      </c>
      <c r="M36" s="70">
        <v>0</v>
      </c>
      <c r="N36" s="70">
        <v>0</v>
      </c>
      <c r="P36" s="69">
        <v>0</v>
      </c>
      <c r="Q36" s="69">
        <v>0</v>
      </c>
    </row>
    <row r="37" spans="1:17">
      <c r="A37" t="s">
        <v>213</v>
      </c>
      <c r="B37" s="71">
        <v>0</v>
      </c>
      <c r="C37" s="14"/>
      <c r="D37" t="s">
        <v>213</v>
      </c>
      <c r="G37" s="66">
        <v>0</v>
      </c>
      <c r="H37" t="s">
        <v>213</v>
      </c>
      <c r="I37" s="67">
        <v>0</v>
      </c>
      <c r="J37" s="67">
        <v>0</v>
      </c>
      <c r="K37" s="66">
        <v>0</v>
      </c>
      <c r="L37" s="66">
        <v>0</v>
      </c>
      <c r="N37" s="66">
        <v>0</v>
      </c>
      <c r="O37" s="67">
        <v>0</v>
      </c>
      <c r="P37" s="67">
        <v>0</v>
      </c>
      <c r="Q37" s="67">
        <v>0</v>
      </c>
    </row>
    <row r="38" spans="1:17">
      <c r="A38" s="81" t="s">
        <v>248</v>
      </c>
      <c r="B38" s="14"/>
      <c r="C38" s="14"/>
    </row>
    <row r="39" spans="1:17">
      <c r="A39" s="81" t="s">
        <v>249</v>
      </c>
      <c r="B39" s="14"/>
      <c r="C39" s="14"/>
    </row>
    <row r="40" spans="1:17">
      <c r="A40" s="81" t="s">
        <v>250</v>
      </c>
      <c r="B40" s="14"/>
      <c r="C40" s="14"/>
    </row>
    <row r="41" spans="1:17">
      <c r="A41" s="81" t="s">
        <v>251</v>
      </c>
      <c r="B41" s="14"/>
      <c r="C41" s="14"/>
    </row>
    <row r="42" spans="1:17" hidden="1">
      <c r="B42" s="14"/>
      <c r="C42" s="14"/>
    </row>
    <row r="43" spans="1:17" hidden="1"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M9 N1:XFD1048576 M1:M7 M11:M1048576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U13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</row>
    <row r="5" spans="1:67">
      <c r="A5" s="63" t="s">
        <v>197</v>
      </c>
      <c r="B5" t="s">
        <v>198</v>
      </c>
    </row>
    <row r="6" spans="1:67" ht="26.25" customHeight="1">
      <c r="A6" s="82" t="s">
        <v>68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6"/>
    </row>
    <row r="7" spans="1:67" ht="26.25" customHeight="1">
      <c r="A7" s="82" t="s">
        <v>82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6"/>
      <c r="BO7" s="16"/>
    </row>
    <row r="8" spans="1:67" s="16" customFormat="1" ht="20.25">
      <c r="A8" s="93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89" t="s">
        <v>194</v>
      </c>
      <c r="Q8" s="43" t="s">
        <v>56</v>
      </c>
      <c r="R8" s="43" t="s">
        <v>73</v>
      </c>
      <c r="S8" s="43" t="s">
        <v>57</v>
      </c>
      <c r="T8" s="94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200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252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213</v>
      </c>
      <c r="B14" t="s">
        <v>213</v>
      </c>
      <c r="C14" s="14"/>
      <c r="D14" s="14"/>
      <c r="E14" s="14"/>
      <c r="F14" t="s">
        <v>213</v>
      </c>
      <c r="G14" t="s">
        <v>213</v>
      </c>
      <c r="J14" s="66">
        <v>0</v>
      </c>
      <c r="K14" t="s">
        <v>213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234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213</v>
      </c>
      <c r="B16" t="s">
        <v>213</v>
      </c>
      <c r="C16" s="14"/>
      <c r="D16" s="14"/>
      <c r="E16" s="14"/>
      <c r="F16" t="s">
        <v>213</v>
      </c>
      <c r="G16" t="s">
        <v>213</v>
      </c>
      <c r="J16" s="66">
        <v>0</v>
      </c>
      <c r="K16" t="s">
        <v>213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253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213</v>
      </c>
      <c r="B18" t="s">
        <v>213</v>
      </c>
      <c r="C18" s="14"/>
      <c r="D18" s="14"/>
      <c r="E18" s="14"/>
      <c r="F18" t="s">
        <v>213</v>
      </c>
      <c r="G18" t="s">
        <v>213</v>
      </c>
      <c r="J18" s="66">
        <v>0</v>
      </c>
      <c r="K18" t="s">
        <v>213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218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254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213</v>
      </c>
      <c r="B21" t="s">
        <v>213</v>
      </c>
      <c r="C21" s="14"/>
      <c r="D21" s="14"/>
      <c r="E21" s="14"/>
      <c r="F21" t="s">
        <v>213</v>
      </c>
      <c r="G21" t="s">
        <v>213</v>
      </c>
      <c r="J21" s="66">
        <v>0</v>
      </c>
      <c r="K21" t="s">
        <v>213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255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213</v>
      </c>
      <c r="B23" t="s">
        <v>213</v>
      </c>
      <c r="C23" s="14"/>
      <c r="D23" s="14"/>
      <c r="E23" s="14"/>
      <c r="F23" t="s">
        <v>213</v>
      </c>
      <c r="G23" t="s">
        <v>213</v>
      </c>
      <c r="J23" s="66">
        <v>0</v>
      </c>
      <c r="K23" t="s">
        <v>213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81" t="s">
        <v>220</v>
      </c>
      <c r="B24" s="14"/>
      <c r="C24" s="14"/>
      <c r="D24" s="14"/>
      <c r="E24" s="14"/>
      <c r="F24" s="14"/>
    </row>
    <row r="25" spans="1:20">
      <c r="A25" s="81" t="s">
        <v>248</v>
      </c>
      <c r="B25" s="14"/>
      <c r="C25" s="14"/>
      <c r="D25" s="14"/>
      <c r="E25" s="14"/>
      <c r="F25" s="14"/>
    </row>
    <row r="26" spans="1:20">
      <c r="A26" s="81" t="s">
        <v>249</v>
      </c>
      <c r="B26" s="14"/>
      <c r="C26" s="14"/>
      <c r="D26" s="14"/>
      <c r="E26" s="14"/>
      <c r="F26" s="14"/>
    </row>
    <row r="27" spans="1:20">
      <c r="A27" s="81" t="s">
        <v>250</v>
      </c>
      <c r="B27" s="14"/>
      <c r="C27" s="14"/>
      <c r="D27" s="14"/>
      <c r="E27" s="14"/>
      <c r="F27" s="14"/>
    </row>
    <row r="28" spans="1:20">
      <c r="A28" s="81" t="s">
        <v>251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80" workbookViewId="0">
      <selection activeCell="U80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</row>
    <row r="5" spans="1:65">
      <c r="A5" s="63" t="s">
        <v>197</v>
      </c>
      <c r="B5" t="s">
        <v>198</v>
      </c>
    </row>
    <row r="6" spans="1:65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1:65" ht="26.25" customHeight="1">
      <c r="A7" s="95" t="s">
        <v>89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89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3.81</v>
      </c>
      <c r="K11" s="7"/>
      <c r="L11" s="7"/>
      <c r="M11" s="65">
        <v>1.3299999999999999E-2</v>
      </c>
      <c r="N11" s="64">
        <v>26151951.859999999</v>
      </c>
      <c r="O11" s="28"/>
      <c r="P11" s="64">
        <v>74.547250000000005</v>
      </c>
      <c r="Q11" s="64">
        <v>29028.138779882</v>
      </c>
      <c r="R11" s="7"/>
      <c r="S11" s="65">
        <v>1</v>
      </c>
      <c r="T11" s="65">
        <v>0.32019999999999998</v>
      </c>
      <c r="U11" s="30"/>
      <c r="BH11" s="14"/>
      <c r="BI11" s="16"/>
      <c r="BJ11" s="14"/>
      <c r="BM11" s="14"/>
    </row>
    <row r="12" spans="1:65">
      <c r="A12" s="68" t="s">
        <v>200</v>
      </c>
      <c r="B12" s="14"/>
      <c r="C12" s="14"/>
      <c r="D12" s="14"/>
      <c r="E12" s="14"/>
      <c r="J12" s="70">
        <v>3.81</v>
      </c>
      <c r="M12" s="69">
        <v>1.3299999999999999E-2</v>
      </c>
      <c r="N12" s="70">
        <v>26151951.859999999</v>
      </c>
      <c r="P12" s="70">
        <v>74.547250000000005</v>
      </c>
      <c r="Q12" s="70">
        <v>29028.138779882</v>
      </c>
      <c r="S12" s="69">
        <v>1</v>
      </c>
      <c r="T12" s="69">
        <v>0.32019999999999998</v>
      </c>
    </row>
    <row r="13" spans="1:65">
      <c r="A13" s="68" t="s">
        <v>252</v>
      </c>
      <c r="B13" s="14"/>
      <c r="C13" s="14"/>
      <c r="D13" s="14"/>
      <c r="E13" s="14"/>
      <c r="J13" s="70">
        <v>3.69</v>
      </c>
      <c r="M13" s="69">
        <v>6.1999999999999998E-3</v>
      </c>
      <c r="N13" s="70">
        <v>16443211.470000001</v>
      </c>
      <c r="P13" s="70">
        <v>74.547250000000005</v>
      </c>
      <c r="Q13" s="70">
        <v>18828.921325259002</v>
      </c>
      <c r="S13" s="69">
        <v>0.64859999999999995</v>
      </c>
      <c r="T13" s="69">
        <v>0.2077</v>
      </c>
    </row>
    <row r="14" spans="1:65">
      <c r="A14" t="s">
        <v>256</v>
      </c>
      <c r="B14" t="s">
        <v>257</v>
      </c>
      <c r="C14" t="s">
        <v>102</v>
      </c>
      <c r="D14" t="s">
        <v>125</v>
      </c>
      <c r="E14" t="s">
        <v>258</v>
      </c>
      <c r="F14" t="s">
        <v>259</v>
      </c>
      <c r="G14" t="s">
        <v>205</v>
      </c>
      <c r="H14" t="s">
        <v>206</v>
      </c>
      <c r="I14" t="s">
        <v>243</v>
      </c>
      <c r="J14" s="66">
        <v>5.89</v>
      </c>
      <c r="K14" t="s">
        <v>104</v>
      </c>
      <c r="L14" s="67">
        <v>8.3000000000000001E-3</v>
      </c>
      <c r="M14" s="67">
        <v>3.8E-3</v>
      </c>
      <c r="N14" s="66">
        <v>400000</v>
      </c>
      <c r="O14" s="66">
        <v>105.26</v>
      </c>
      <c r="P14" s="66">
        <v>0</v>
      </c>
      <c r="Q14" s="66">
        <v>421.04</v>
      </c>
      <c r="R14" s="67">
        <v>2.9999999999999997E-4</v>
      </c>
      <c r="S14" s="67">
        <v>1.4500000000000001E-2</v>
      </c>
      <c r="T14" s="67">
        <v>4.5999999999999999E-3</v>
      </c>
    </row>
    <row r="15" spans="1:65">
      <c r="A15" t="s">
        <v>260</v>
      </c>
      <c r="B15" t="s">
        <v>261</v>
      </c>
      <c r="C15" t="s">
        <v>102</v>
      </c>
      <c r="D15" t="s">
        <v>125</v>
      </c>
      <c r="E15" t="s">
        <v>258</v>
      </c>
      <c r="F15" t="s">
        <v>259</v>
      </c>
      <c r="G15" t="s">
        <v>205</v>
      </c>
      <c r="H15" t="s">
        <v>206</v>
      </c>
      <c r="I15" t="s">
        <v>262</v>
      </c>
      <c r="J15" s="66">
        <v>1</v>
      </c>
      <c r="K15" t="s">
        <v>104</v>
      </c>
      <c r="L15" s="67">
        <v>5.8999999999999999E-3</v>
      </c>
      <c r="M15" s="67">
        <v>-1.6000000000000001E-3</v>
      </c>
      <c r="N15" s="66">
        <v>400000</v>
      </c>
      <c r="O15" s="66">
        <v>102.45</v>
      </c>
      <c r="P15" s="66">
        <v>0</v>
      </c>
      <c r="Q15" s="66">
        <v>409.8</v>
      </c>
      <c r="R15" s="67">
        <v>1E-4</v>
      </c>
      <c r="S15" s="67">
        <v>1.41E-2</v>
      </c>
      <c r="T15" s="67">
        <v>4.4999999999999997E-3</v>
      </c>
    </row>
    <row r="16" spans="1:65">
      <c r="A16" t="s">
        <v>263</v>
      </c>
      <c r="B16" t="s">
        <v>264</v>
      </c>
      <c r="C16" t="s">
        <v>102</v>
      </c>
      <c r="D16" t="s">
        <v>125</v>
      </c>
      <c r="E16" t="s">
        <v>265</v>
      </c>
      <c r="F16" t="s">
        <v>259</v>
      </c>
      <c r="G16" t="s">
        <v>205</v>
      </c>
      <c r="H16" t="s">
        <v>206</v>
      </c>
      <c r="I16" t="s">
        <v>266</v>
      </c>
      <c r="J16" s="66">
        <v>5.13</v>
      </c>
      <c r="K16" t="s">
        <v>104</v>
      </c>
      <c r="L16" s="67">
        <v>8.6E-3</v>
      </c>
      <c r="M16" s="67">
        <v>1.4E-3</v>
      </c>
      <c r="N16" s="66">
        <v>400000</v>
      </c>
      <c r="O16" s="66">
        <v>107.02</v>
      </c>
      <c r="P16" s="66">
        <v>0</v>
      </c>
      <c r="Q16" s="66">
        <v>428.08</v>
      </c>
      <c r="R16" s="67">
        <v>2.0000000000000001E-4</v>
      </c>
      <c r="S16" s="67">
        <v>1.47E-2</v>
      </c>
      <c r="T16" s="67">
        <v>4.7000000000000002E-3</v>
      </c>
    </row>
    <row r="17" spans="1:20">
      <c r="A17" t="s">
        <v>267</v>
      </c>
      <c r="B17" t="s">
        <v>268</v>
      </c>
      <c r="C17" t="s">
        <v>102</v>
      </c>
      <c r="D17" t="s">
        <v>125</v>
      </c>
      <c r="E17" t="s">
        <v>265</v>
      </c>
      <c r="F17" t="s">
        <v>259</v>
      </c>
      <c r="G17" t="s">
        <v>205</v>
      </c>
      <c r="H17" t="s">
        <v>206</v>
      </c>
      <c r="I17" t="s">
        <v>269</v>
      </c>
      <c r="J17" s="66">
        <v>1.98</v>
      </c>
      <c r="K17" t="s">
        <v>104</v>
      </c>
      <c r="L17" s="67">
        <v>0.04</v>
      </c>
      <c r="M17" s="67">
        <v>-2.8999999999999998E-3</v>
      </c>
      <c r="N17" s="66">
        <v>400000</v>
      </c>
      <c r="O17" s="66">
        <v>116.07</v>
      </c>
      <c r="P17" s="66">
        <v>0</v>
      </c>
      <c r="Q17" s="66">
        <v>464.28</v>
      </c>
      <c r="R17" s="67">
        <v>2.0000000000000001E-4</v>
      </c>
      <c r="S17" s="67">
        <v>1.6E-2</v>
      </c>
      <c r="T17" s="67">
        <v>5.1000000000000004E-3</v>
      </c>
    </row>
    <row r="18" spans="1:20">
      <c r="A18" t="s">
        <v>270</v>
      </c>
      <c r="B18" t="s">
        <v>271</v>
      </c>
      <c r="C18" t="s">
        <v>102</v>
      </c>
      <c r="D18" t="s">
        <v>125</v>
      </c>
      <c r="E18" t="s">
        <v>265</v>
      </c>
      <c r="F18" t="s">
        <v>259</v>
      </c>
      <c r="G18" t="s">
        <v>205</v>
      </c>
      <c r="H18" t="s">
        <v>206</v>
      </c>
      <c r="I18" t="s">
        <v>272</v>
      </c>
      <c r="J18" s="66">
        <v>3.18</v>
      </c>
      <c r="K18" t="s">
        <v>104</v>
      </c>
      <c r="L18" s="67">
        <v>9.9000000000000008E-3</v>
      </c>
      <c r="M18" s="67">
        <v>-2.5000000000000001E-3</v>
      </c>
      <c r="N18" s="66">
        <v>400000</v>
      </c>
      <c r="O18" s="66">
        <v>107.3</v>
      </c>
      <c r="P18" s="66">
        <v>0</v>
      </c>
      <c r="Q18" s="66">
        <v>429.2</v>
      </c>
      <c r="R18" s="67">
        <v>1E-4</v>
      </c>
      <c r="S18" s="67">
        <v>1.4800000000000001E-2</v>
      </c>
      <c r="T18" s="67">
        <v>4.7000000000000002E-3</v>
      </c>
    </row>
    <row r="19" spans="1:20">
      <c r="A19" t="s">
        <v>273</v>
      </c>
      <c r="B19" t="s">
        <v>274</v>
      </c>
      <c r="C19" t="s">
        <v>102</v>
      </c>
      <c r="D19" t="s">
        <v>125</v>
      </c>
      <c r="E19" t="s">
        <v>275</v>
      </c>
      <c r="F19" t="s">
        <v>259</v>
      </c>
      <c r="G19" t="s">
        <v>205</v>
      </c>
      <c r="H19" t="s">
        <v>206</v>
      </c>
      <c r="I19" t="s">
        <v>227</v>
      </c>
      <c r="J19" s="66">
        <v>4.79</v>
      </c>
      <c r="K19" t="s">
        <v>104</v>
      </c>
      <c r="L19" s="67">
        <v>6.0000000000000001E-3</v>
      </c>
      <c r="M19" s="67">
        <v>5.9999999999999995E-4</v>
      </c>
      <c r="N19" s="66">
        <v>400000</v>
      </c>
      <c r="O19" s="66">
        <v>105.17</v>
      </c>
      <c r="P19" s="66">
        <v>0</v>
      </c>
      <c r="Q19" s="66">
        <v>420.68</v>
      </c>
      <c r="R19" s="67">
        <v>2.0000000000000001E-4</v>
      </c>
      <c r="S19" s="67">
        <v>1.4500000000000001E-2</v>
      </c>
      <c r="T19" s="67">
        <v>4.5999999999999999E-3</v>
      </c>
    </row>
    <row r="20" spans="1:20">
      <c r="A20" t="s">
        <v>276</v>
      </c>
      <c r="B20" t="s">
        <v>277</v>
      </c>
      <c r="C20" t="s">
        <v>102</v>
      </c>
      <c r="D20" t="s">
        <v>125</v>
      </c>
      <c r="E20" t="s">
        <v>278</v>
      </c>
      <c r="F20" t="s">
        <v>279</v>
      </c>
      <c r="G20" t="s">
        <v>280</v>
      </c>
      <c r="H20" t="s">
        <v>152</v>
      </c>
      <c r="I20" t="s">
        <v>231</v>
      </c>
      <c r="J20" s="66">
        <v>5.59</v>
      </c>
      <c r="K20" t="s">
        <v>104</v>
      </c>
      <c r="L20" s="67">
        <v>1.34E-2</v>
      </c>
      <c r="M20" s="67">
        <v>5.1999999999999998E-3</v>
      </c>
      <c r="N20" s="66">
        <v>382609.49</v>
      </c>
      <c r="O20" s="66">
        <v>107.55</v>
      </c>
      <c r="P20" s="66">
        <v>20.637560000000001</v>
      </c>
      <c r="Q20" s="66">
        <v>432.13406649500001</v>
      </c>
      <c r="R20" s="67">
        <v>1E-4</v>
      </c>
      <c r="S20" s="67">
        <v>1.49E-2</v>
      </c>
      <c r="T20" s="67">
        <v>4.7999999999999996E-3</v>
      </c>
    </row>
    <row r="21" spans="1:20">
      <c r="A21" t="s">
        <v>281</v>
      </c>
      <c r="B21" t="s">
        <v>282</v>
      </c>
      <c r="C21" t="s">
        <v>102</v>
      </c>
      <c r="D21" t="s">
        <v>125</v>
      </c>
      <c r="E21" t="s">
        <v>275</v>
      </c>
      <c r="F21" t="s">
        <v>259</v>
      </c>
      <c r="G21" t="s">
        <v>283</v>
      </c>
      <c r="H21" t="s">
        <v>206</v>
      </c>
      <c r="I21" t="s">
        <v>284</v>
      </c>
      <c r="J21" s="66">
        <v>2.82</v>
      </c>
      <c r="K21" t="s">
        <v>104</v>
      </c>
      <c r="L21" s="67">
        <v>4.2000000000000003E-2</v>
      </c>
      <c r="M21" s="67">
        <v>-3.0000000000000001E-3</v>
      </c>
      <c r="N21" s="66">
        <v>400000</v>
      </c>
      <c r="O21" s="66">
        <v>117.54</v>
      </c>
      <c r="P21" s="66">
        <v>0</v>
      </c>
      <c r="Q21" s="66">
        <v>470.16</v>
      </c>
      <c r="R21" s="67">
        <v>4.0000000000000002E-4</v>
      </c>
      <c r="S21" s="67">
        <v>1.6199999999999999E-2</v>
      </c>
      <c r="T21" s="67">
        <v>5.1999999999999998E-3</v>
      </c>
    </row>
    <row r="22" spans="1:20">
      <c r="A22" t="s">
        <v>285</v>
      </c>
      <c r="B22" t="s">
        <v>286</v>
      </c>
      <c r="C22" t="s">
        <v>102</v>
      </c>
      <c r="D22" t="s">
        <v>125</v>
      </c>
      <c r="E22" t="s">
        <v>275</v>
      </c>
      <c r="F22" t="s">
        <v>259</v>
      </c>
      <c r="G22" t="s">
        <v>283</v>
      </c>
      <c r="H22" t="s">
        <v>206</v>
      </c>
      <c r="I22" t="s">
        <v>287</v>
      </c>
      <c r="J22" s="66">
        <v>1.91</v>
      </c>
      <c r="K22" t="s">
        <v>104</v>
      </c>
      <c r="L22" s="67">
        <v>0.04</v>
      </c>
      <c r="M22" s="67">
        <v>-1.6000000000000001E-3</v>
      </c>
      <c r="N22" s="66">
        <v>402771</v>
      </c>
      <c r="O22" s="66">
        <v>116.54</v>
      </c>
      <c r="P22" s="66">
        <v>0</v>
      </c>
      <c r="Q22" s="66">
        <v>469.38932340000002</v>
      </c>
      <c r="R22" s="67">
        <v>1E-4</v>
      </c>
      <c r="S22" s="67">
        <v>1.6199999999999999E-2</v>
      </c>
      <c r="T22" s="67">
        <v>5.1999999999999998E-3</v>
      </c>
    </row>
    <row r="23" spans="1:20">
      <c r="A23" t="s">
        <v>288</v>
      </c>
      <c r="B23" t="s">
        <v>289</v>
      </c>
      <c r="C23" t="s">
        <v>102</v>
      </c>
      <c r="D23" t="s">
        <v>125</v>
      </c>
      <c r="E23" t="s">
        <v>290</v>
      </c>
      <c r="F23" t="s">
        <v>134</v>
      </c>
      <c r="G23" t="s">
        <v>291</v>
      </c>
      <c r="H23" t="s">
        <v>206</v>
      </c>
      <c r="I23" t="s">
        <v>292</v>
      </c>
      <c r="J23" s="66">
        <v>4.97</v>
      </c>
      <c r="K23" t="s">
        <v>104</v>
      </c>
      <c r="L23" s="67">
        <v>2.1999999999999999E-2</v>
      </c>
      <c r="M23" s="67">
        <v>8.0999999999999996E-3</v>
      </c>
      <c r="N23" s="66">
        <v>400000</v>
      </c>
      <c r="O23" s="66">
        <v>109.06</v>
      </c>
      <c r="P23" s="66">
        <v>0</v>
      </c>
      <c r="Q23" s="66">
        <v>436.24</v>
      </c>
      <c r="R23" s="67">
        <v>5.0000000000000001E-4</v>
      </c>
      <c r="S23" s="67">
        <v>1.4999999999999999E-2</v>
      </c>
      <c r="T23" s="67">
        <v>4.7999999999999996E-3</v>
      </c>
    </row>
    <row r="24" spans="1:20">
      <c r="A24" t="s">
        <v>293</v>
      </c>
      <c r="B24" t="s">
        <v>294</v>
      </c>
      <c r="C24" t="s">
        <v>102</v>
      </c>
      <c r="D24" t="s">
        <v>125</v>
      </c>
      <c r="E24" t="s">
        <v>290</v>
      </c>
      <c r="F24" t="s">
        <v>134</v>
      </c>
      <c r="G24" t="s">
        <v>291</v>
      </c>
      <c r="H24" t="s">
        <v>206</v>
      </c>
      <c r="I24" t="s">
        <v>231</v>
      </c>
      <c r="J24" s="66">
        <v>1.89</v>
      </c>
      <c r="K24" t="s">
        <v>104</v>
      </c>
      <c r="L24" s="67">
        <v>3.6999999999999998E-2</v>
      </c>
      <c r="M24" s="67">
        <v>2.9999999999999997E-4</v>
      </c>
      <c r="N24" s="66">
        <v>400000</v>
      </c>
      <c r="O24" s="66">
        <v>112.91</v>
      </c>
      <c r="P24" s="66">
        <v>0</v>
      </c>
      <c r="Q24" s="66">
        <v>451.64</v>
      </c>
      <c r="R24" s="67">
        <v>2.0000000000000001E-4</v>
      </c>
      <c r="S24" s="67">
        <v>1.5599999999999999E-2</v>
      </c>
      <c r="T24" s="67">
        <v>5.0000000000000001E-3</v>
      </c>
    </row>
    <row r="25" spans="1:20">
      <c r="A25" t="s">
        <v>295</v>
      </c>
      <c r="B25" t="s">
        <v>296</v>
      </c>
      <c r="C25" t="s">
        <v>102</v>
      </c>
      <c r="D25" t="s">
        <v>125</v>
      </c>
      <c r="E25" t="s">
        <v>258</v>
      </c>
      <c r="F25" t="s">
        <v>259</v>
      </c>
      <c r="G25" t="s">
        <v>291</v>
      </c>
      <c r="H25" t="s">
        <v>206</v>
      </c>
      <c r="I25" t="s">
        <v>297</v>
      </c>
      <c r="J25" s="66">
        <v>1.55</v>
      </c>
      <c r="K25" t="s">
        <v>104</v>
      </c>
      <c r="L25" s="67">
        <v>0.04</v>
      </c>
      <c r="M25" s="67">
        <v>-1.4E-3</v>
      </c>
      <c r="N25" s="66">
        <v>400000</v>
      </c>
      <c r="O25" s="66">
        <v>117.88</v>
      </c>
      <c r="P25" s="66">
        <v>0</v>
      </c>
      <c r="Q25" s="66">
        <v>471.52</v>
      </c>
      <c r="R25" s="67">
        <v>2.9999999999999997E-4</v>
      </c>
      <c r="S25" s="67">
        <v>1.6199999999999999E-2</v>
      </c>
      <c r="T25" s="67">
        <v>5.1999999999999998E-3</v>
      </c>
    </row>
    <row r="26" spans="1:20">
      <c r="A26" t="s">
        <v>298</v>
      </c>
      <c r="B26" t="s">
        <v>299</v>
      </c>
      <c r="C26" t="s">
        <v>102</v>
      </c>
      <c r="D26" t="s">
        <v>125</v>
      </c>
      <c r="E26" t="s">
        <v>300</v>
      </c>
      <c r="F26" t="s">
        <v>301</v>
      </c>
      <c r="G26" t="s">
        <v>302</v>
      </c>
      <c r="H26" t="s">
        <v>152</v>
      </c>
      <c r="I26" t="s">
        <v>269</v>
      </c>
      <c r="J26" s="66">
        <v>5.48</v>
      </c>
      <c r="K26" t="s">
        <v>104</v>
      </c>
      <c r="L26" s="67">
        <v>4.4999999999999998E-2</v>
      </c>
      <c r="M26" s="67">
        <v>6.0000000000000001E-3</v>
      </c>
      <c r="N26" s="66">
        <v>400000</v>
      </c>
      <c r="O26" s="66">
        <v>128.71</v>
      </c>
      <c r="P26" s="66">
        <v>0</v>
      </c>
      <c r="Q26" s="66">
        <v>514.84</v>
      </c>
      <c r="R26" s="67">
        <v>1E-4</v>
      </c>
      <c r="S26" s="67">
        <v>1.77E-2</v>
      </c>
      <c r="T26" s="67">
        <v>5.7000000000000002E-3</v>
      </c>
    </row>
    <row r="27" spans="1:20">
      <c r="A27" t="s">
        <v>303</v>
      </c>
      <c r="B27" t="s">
        <v>304</v>
      </c>
      <c r="C27" t="s">
        <v>102</v>
      </c>
      <c r="D27" t="s">
        <v>125</v>
      </c>
      <c r="E27" t="s">
        <v>258</v>
      </c>
      <c r="F27" t="s">
        <v>259</v>
      </c>
      <c r="G27" t="s">
        <v>291</v>
      </c>
      <c r="H27" t="s">
        <v>206</v>
      </c>
      <c r="I27" t="s">
        <v>305</v>
      </c>
      <c r="J27" s="66">
        <v>1.0900000000000001</v>
      </c>
      <c r="K27" t="s">
        <v>104</v>
      </c>
      <c r="L27" s="67">
        <v>0.05</v>
      </c>
      <c r="M27" s="67">
        <v>-6.9999999999999999E-4</v>
      </c>
      <c r="N27" s="66">
        <v>400000</v>
      </c>
      <c r="O27" s="66">
        <v>118.94</v>
      </c>
      <c r="P27" s="66">
        <v>0</v>
      </c>
      <c r="Q27" s="66">
        <v>475.76</v>
      </c>
      <c r="R27" s="67">
        <v>4.0000000000000002E-4</v>
      </c>
      <c r="S27" s="67">
        <v>1.6400000000000001E-2</v>
      </c>
      <c r="T27" s="67">
        <v>5.1999999999999998E-3</v>
      </c>
    </row>
    <row r="28" spans="1:20">
      <c r="A28" t="s">
        <v>306</v>
      </c>
      <c r="B28" t="s">
        <v>307</v>
      </c>
      <c r="C28" t="s">
        <v>102</v>
      </c>
      <c r="D28" t="s">
        <v>125</v>
      </c>
      <c r="E28" t="s">
        <v>275</v>
      </c>
      <c r="F28" t="s">
        <v>259</v>
      </c>
      <c r="G28" t="s">
        <v>291</v>
      </c>
      <c r="H28" t="s">
        <v>206</v>
      </c>
      <c r="I28" t="s">
        <v>262</v>
      </c>
      <c r="J28" s="66">
        <v>0.97</v>
      </c>
      <c r="K28" t="s">
        <v>104</v>
      </c>
      <c r="L28" s="67">
        <v>6.5000000000000002E-2</v>
      </c>
      <c r="M28" s="67">
        <v>1.6400000000000001E-2</v>
      </c>
      <c r="N28" s="66">
        <v>400000</v>
      </c>
      <c r="O28" s="66">
        <v>120.1</v>
      </c>
      <c r="P28" s="66">
        <v>7.3343100000000003</v>
      </c>
      <c r="Q28" s="66">
        <v>487.73430999999999</v>
      </c>
      <c r="R28" s="67">
        <v>2.9999999999999997E-4</v>
      </c>
      <c r="S28" s="67">
        <v>1.6799999999999999E-2</v>
      </c>
      <c r="T28" s="67">
        <v>5.4000000000000003E-3</v>
      </c>
    </row>
    <row r="29" spans="1:20">
      <c r="A29" t="s">
        <v>308</v>
      </c>
      <c r="B29" t="s">
        <v>309</v>
      </c>
      <c r="C29" t="s">
        <v>102</v>
      </c>
      <c r="D29" t="s">
        <v>125</v>
      </c>
      <c r="E29" t="s">
        <v>310</v>
      </c>
      <c r="F29" t="s">
        <v>279</v>
      </c>
      <c r="G29" t="s">
        <v>291</v>
      </c>
      <c r="H29" t="s">
        <v>206</v>
      </c>
      <c r="I29" t="s">
        <v>311</v>
      </c>
      <c r="J29" s="66">
        <v>3.43</v>
      </c>
      <c r="K29" t="s">
        <v>104</v>
      </c>
      <c r="L29" s="67">
        <v>0.04</v>
      </c>
      <c r="M29" s="67">
        <v>-2.9999999999999997E-4</v>
      </c>
      <c r="N29" s="66">
        <v>400000.64</v>
      </c>
      <c r="O29" s="66">
        <v>117.25</v>
      </c>
      <c r="P29" s="66">
        <v>0</v>
      </c>
      <c r="Q29" s="66">
        <v>469.00075040000002</v>
      </c>
      <c r="R29" s="67">
        <v>5.9999999999999995E-4</v>
      </c>
      <c r="S29" s="67">
        <v>1.6199999999999999E-2</v>
      </c>
      <c r="T29" s="67">
        <v>5.1999999999999998E-3</v>
      </c>
    </row>
    <row r="30" spans="1:20">
      <c r="A30" t="s">
        <v>312</v>
      </c>
      <c r="B30" t="s">
        <v>313</v>
      </c>
      <c r="C30" t="s">
        <v>102</v>
      </c>
      <c r="D30" t="s">
        <v>125</v>
      </c>
      <c r="E30" t="s">
        <v>314</v>
      </c>
      <c r="F30" t="s">
        <v>315</v>
      </c>
      <c r="G30" t="s">
        <v>291</v>
      </c>
      <c r="H30" t="s">
        <v>206</v>
      </c>
      <c r="I30" t="s">
        <v>316</v>
      </c>
      <c r="J30" s="66">
        <v>4.84</v>
      </c>
      <c r="K30" t="s">
        <v>104</v>
      </c>
      <c r="L30" s="67">
        <v>4.2999999999999997E-2</v>
      </c>
      <c r="M30" s="67">
        <v>5.8999999999999999E-3</v>
      </c>
      <c r="N30" s="66">
        <v>400000.56</v>
      </c>
      <c r="O30" s="66">
        <v>124.07</v>
      </c>
      <c r="P30" s="66">
        <v>0</v>
      </c>
      <c r="Q30" s="66">
        <v>496.28069479200002</v>
      </c>
      <c r="R30" s="67">
        <v>4.0000000000000002E-4</v>
      </c>
      <c r="S30" s="67">
        <v>1.7100000000000001E-2</v>
      </c>
      <c r="T30" s="67">
        <v>5.4999999999999997E-3</v>
      </c>
    </row>
    <row r="31" spans="1:20">
      <c r="A31" t="s">
        <v>317</v>
      </c>
      <c r="B31" t="s">
        <v>318</v>
      </c>
      <c r="C31" t="s">
        <v>102</v>
      </c>
      <c r="D31" t="s">
        <v>125</v>
      </c>
      <c r="E31" t="s">
        <v>319</v>
      </c>
      <c r="F31" t="s">
        <v>279</v>
      </c>
      <c r="G31" t="s">
        <v>320</v>
      </c>
      <c r="H31" t="s">
        <v>206</v>
      </c>
      <c r="I31" t="s">
        <v>321</v>
      </c>
      <c r="J31" s="66">
        <v>2.1</v>
      </c>
      <c r="K31" t="s">
        <v>104</v>
      </c>
      <c r="L31" s="67">
        <v>4.4499999999999998E-2</v>
      </c>
      <c r="M31" s="67">
        <v>1.6000000000000001E-3</v>
      </c>
      <c r="N31" s="66">
        <v>400000</v>
      </c>
      <c r="O31" s="66">
        <v>116.09</v>
      </c>
      <c r="P31" s="66">
        <v>0</v>
      </c>
      <c r="Q31" s="66">
        <v>464.36</v>
      </c>
      <c r="R31" s="67">
        <v>5.0000000000000001E-4</v>
      </c>
      <c r="S31" s="67">
        <v>1.6E-2</v>
      </c>
      <c r="T31" s="67">
        <v>5.1000000000000004E-3</v>
      </c>
    </row>
    <row r="32" spans="1:20">
      <c r="A32" t="s">
        <v>322</v>
      </c>
      <c r="B32" t="s">
        <v>323</v>
      </c>
      <c r="C32" t="s">
        <v>102</v>
      </c>
      <c r="D32" t="s">
        <v>125</v>
      </c>
      <c r="E32" t="s">
        <v>324</v>
      </c>
      <c r="F32" t="s">
        <v>279</v>
      </c>
      <c r="G32" t="s">
        <v>320</v>
      </c>
      <c r="H32" t="s">
        <v>206</v>
      </c>
      <c r="I32" t="s">
        <v>227</v>
      </c>
      <c r="J32" s="66">
        <v>4.34</v>
      </c>
      <c r="K32" t="s">
        <v>104</v>
      </c>
      <c r="L32" s="67">
        <v>2.5000000000000001E-2</v>
      </c>
      <c r="M32" s="67">
        <v>7.1000000000000004E-3</v>
      </c>
      <c r="N32" s="66">
        <v>400000.4</v>
      </c>
      <c r="O32" s="66">
        <v>110.18</v>
      </c>
      <c r="P32" s="66">
        <v>0</v>
      </c>
      <c r="Q32" s="66">
        <v>440.72044072</v>
      </c>
      <c r="R32" s="67">
        <v>8.9999999999999998E-4</v>
      </c>
      <c r="S32" s="67">
        <v>1.52E-2</v>
      </c>
      <c r="T32" s="67">
        <v>4.8999999999999998E-3</v>
      </c>
    </row>
    <row r="33" spans="1:20">
      <c r="A33" t="s">
        <v>325</v>
      </c>
      <c r="B33" t="s">
        <v>326</v>
      </c>
      <c r="C33" t="s">
        <v>102</v>
      </c>
      <c r="D33" t="s">
        <v>125</v>
      </c>
      <c r="E33" t="s">
        <v>324</v>
      </c>
      <c r="F33" t="s">
        <v>279</v>
      </c>
      <c r="G33" t="s">
        <v>320</v>
      </c>
      <c r="H33" t="s">
        <v>206</v>
      </c>
      <c r="I33" t="s">
        <v>231</v>
      </c>
      <c r="J33" s="66">
        <v>5.27</v>
      </c>
      <c r="K33" t="s">
        <v>104</v>
      </c>
      <c r="L33" s="67">
        <v>1.95E-2</v>
      </c>
      <c r="M33" s="67">
        <v>1.2500000000000001E-2</v>
      </c>
      <c r="N33" s="66">
        <v>400000</v>
      </c>
      <c r="O33" s="66">
        <v>106.3</v>
      </c>
      <c r="P33" s="66">
        <v>0</v>
      </c>
      <c r="Q33" s="66">
        <v>425.2</v>
      </c>
      <c r="R33" s="67">
        <v>5.9999999999999995E-4</v>
      </c>
      <c r="S33" s="67">
        <v>1.46E-2</v>
      </c>
      <c r="T33" s="67">
        <v>4.7000000000000002E-3</v>
      </c>
    </row>
    <row r="34" spans="1:20">
      <c r="A34" t="s">
        <v>327</v>
      </c>
      <c r="B34" t="s">
        <v>328</v>
      </c>
      <c r="C34" t="s">
        <v>102</v>
      </c>
      <c r="D34" t="s">
        <v>125</v>
      </c>
      <c r="E34" t="s">
        <v>329</v>
      </c>
      <c r="F34" t="s">
        <v>279</v>
      </c>
      <c r="G34" t="s">
        <v>320</v>
      </c>
      <c r="H34" t="s">
        <v>206</v>
      </c>
      <c r="I34" t="s">
        <v>316</v>
      </c>
      <c r="J34" s="66">
        <v>5.88</v>
      </c>
      <c r="K34" t="s">
        <v>104</v>
      </c>
      <c r="L34" s="67">
        <v>0.04</v>
      </c>
      <c r="M34" s="67">
        <v>2.0299999999999999E-2</v>
      </c>
      <c r="N34" s="66">
        <v>400000</v>
      </c>
      <c r="O34" s="66">
        <v>113.52</v>
      </c>
      <c r="P34" s="66">
        <v>0</v>
      </c>
      <c r="Q34" s="66">
        <v>454.08</v>
      </c>
      <c r="R34" s="67">
        <v>1E-4</v>
      </c>
      <c r="S34" s="67">
        <v>1.5599999999999999E-2</v>
      </c>
      <c r="T34" s="67">
        <v>5.0000000000000001E-3</v>
      </c>
    </row>
    <row r="35" spans="1:20">
      <c r="A35" t="s">
        <v>330</v>
      </c>
      <c r="B35" t="s">
        <v>331</v>
      </c>
      <c r="C35" t="s">
        <v>102</v>
      </c>
      <c r="D35" t="s">
        <v>125</v>
      </c>
      <c r="E35" t="s">
        <v>332</v>
      </c>
      <c r="F35" t="s">
        <v>333</v>
      </c>
      <c r="G35" t="s">
        <v>334</v>
      </c>
      <c r="H35" t="s">
        <v>152</v>
      </c>
      <c r="I35" t="s">
        <v>292</v>
      </c>
      <c r="J35" s="66">
        <v>2.68</v>
      </c>
      <c r="K35" t="s">
        <v>104</v>
      </c>
      <c r="L35" s="67">
        <v>2.5499999999999998E-2</v>
      </c>
      <c r="M35" s="67">
        <v>1E-4</v>
      </c>
      <c r="N35" s="66">
        <v>400000.87</v>
      </c>
      <c r="O35" s="66">
        <v>110.99</v>
      </c>
      <c r="P35" s="66">
        <v>0</v>
      </c>
      <c r="Q35" s="66">
        <v>443.96096561299998</v>
      </c>
      <c r="R35" s="67">
        <v>8.9999999999999998E-4</v>
      </c>
      <c r="S35" s="67">
        <v>1.5299999999999999E-2</v>
      </c>
      <c r="T35" s="67">
        <v>4.8999999999999998E-3</v>
      </c>
    </row>
    <row r="36" spans="1:20">
      <c r="A36" t="s">
        <v>335</v>
      </c>
      <c r="B36" t="s">
        <v>336</v>
      </c>
      <c r="C36" t="s">
        <v>102</v>
      </c>
      <c r="D36" t="s">
        <v>125</v>
      </c>
      <c r="E36" t="s">
        <v>337</v>
      </c>
      <c r="F36" t="s">
        <v>333</v>
      </c>
      <c r="G36" t="s">
        <v>320</v>
      </c>
      <c r="H36" t="s">
        <v>206</v>
      </c>
      <c r="I36" t="s">
        <v>338</v>
      </c>
      <c r="J36" s="66">
        <v>6.09</v>
      </c>
      <c r="K36" t="s">
        <v>104</v>
      </c>
      <c r="L36" s="67">
        <v>2.4E-2</v>
      </c>
      <c r="M36" s="67">
        <v>6.6E-3</v>
      </c>
      <c r="N36" s="66">
        <v>104155</v>
      </c>
      <c r="O36" s="66">
        <v>112.68</v>
      </c>
      <c r="P36" s="66">
        <v>0</v>
      </c>
      <c r="Q36" s="66">
        <v>117.36185399999999</v>
      </c>
      <c r="R36" s="67">
        <v>4.0000000000000002E-4</v>
      </c>
      <c r="S36" s="67">
        <v>4.0000000000000001E-3</v>
      </c>
      <c r="T36" s="67">
        <v>1.2999999999999999E-3</v>
      </c>
    </row>
    <row r="37" spans="1:20">
      <c r="A37" t="s">
        <v>339</v>
      </c>
      <c r="B37" t="s">
        <v>340</v>
      </c>
      <c r="C37" t="s">
        <v>102</v>
      </c>
      <c r="D37" t="s">
        <v>125</v>
      </c>
      <c r="E37" t="s">
        <v>337</v>
      </c>
      <c r="F37" t="s">
        <v>333</v>
      </c>
      <c r="G37" t="s">
        <v>320</v>
      </c>
      <c r="H37" t="s">
        <v>206</v>
      </c>
      <c r="I37" t="s">
        <v>321</v>
      </c>
      <c r="J37" s="66">
        <v>4.5599999999999996</v>
      </c>
      <c r="K37" t="s">
        <v>104</v>
      </c>
      <c r="L37" s="67">
        <v>3.85E-2</v>
      </c>
      <c r="M37" s="67">
        <v>8.9999999999999998E-4</v>
      </c>
      <c r="N37" s="66">
        <v>400000</v>
      </c>
      <c r="O37" s="66">
        <v>124.46</v>
      </c>
      <c r="P37" s="66">
        <v>0</v>
      </c>
      <c r="Q37" s="66">
        <v>497.84</v>
      </c>
      <c r="R37" s="67">
        <v>1.6000000000000001E-3</v>
      </c>
      <c r="S37" s="67">
        <v>1.72E-2</v>
      </c>
      <c r="T37" s="67">
        <v>5.4999999999999997E-3</v>
      </c>
    </row>
    <row r="38" spans="1:20">
      <c r="A38" t="s">
        <v>341</v>
      </c>
      <c r="B38" t="s">
        <v>342</v>
      </c>
      <c r="C38" t="s">
        <v>102</v>
      </c>
      <c r="D38" t="s">
        <v>125</v>
      </c>
      <c r="E38" t="s">
        <v>343</v>
      </c>
      <c r="F38" t="s">
        <v>259</v>
      </c>
      <c r="G38" t="s">
        <v>320</v>
      </c>
      <c r="H38" t="s">
        <v>206</v>
      </c>
      <c r="I38" t="s">
        <v>344</v>
      </c>
      <c r="J38" s="66">
        <v>3.89</v>
      </c>
      <c r="K38" t="s">
        <v>104</v>
      </c>
      <c r="L38" s="67">
        <v>6.7999999999999996E-3</v>
      </c>
      <c r="M38" s="67">
        <v>-1.8E-3</v>
      </c>
      <c r="N38" s="66">
        <v>400000</v>
      </c>
      <c r="O38" s="66">
        <v>105.61</v>
      </c>
      <c r="P38" s="66">
        <v>0</v>
      </c>
      <c r="Q38" s="66">
        <v>422.44</v>
      </c>
      <c r="R38" s="67">
        <v>1E-3</v>
      </c>
      <c r="S38" s="67">
        <v>1.46E-2</v>
      </c>
      <c r="T38" s="67">
        <v>4.7000000000000002E-3</v>
      </c>
    </row>
    <row r="39" spans="1:20">
      <c r="A39" t="s">
        <v>345</v>
      </c>
      <c r="B39" t="s">
        <v>346</v>
      </c>
      <c r="C39" t="s">
        <v>102</v>
      </c>
      <c r="D39" t="s">
        <v>125</v>
      </c>
      <c r="E39" t="s">
        <v>347</v>
      </c>
      <c r="F39" t="s">
        <v>333</v>
      </c>
      <c r="G39" t="s">
        <v>320</v>
      </c>
      <c r="H39" t="s">
        <v>206</v>
      </c>
      <c r="I39" t="s">
        <v>348</v>
      </c>
      <c r="J39" s="66">
        <v>2.0099999999999998</v>
      </c>
      <c r="K39" t="s">
        <v>104</v>
      </c>
      <c r="L39" s="67">
        <v>3.7499999999999999E-2</v>
      </c>
      <c r="M39" s="67">
        <v>-2.7000000000000001E-3</v>
      </c>
      <c r="N39" s="66">
        <v>400000</v>
      </c>
      <c r="O39" s="66">
        <v>119.51</v>
      </c>
      <c r="P39" s="66">
        <v>0</v>
      </c>
      <c r="Q39" s="66">
        <v>478.04</v>
      </c>
      <c r="R39" s="67">
        <v>5.0000000000000001E-4</v>
      </c>
      <c r="S39" s="67">
        <v>1.6500000000000001E-2</v>
      </c>
      <c r="T39" s="67">
        <v>5.3E-3</v>
      </c>
    </row>
    <row r="40" spans="1:20">
      <c r="A40" t="s">
        <v>349</v>
      </c>
      <c r="B40" t="s">
        <v>350</v>
      </c>
      <c r="C40" t="s">
        <v>102</v>
      </c>
      <c r="D40" t="s">
        <v>125</v>
      </c>
      <c r="E40" t="s">
        <v>347</v>
      </c>
      <c r="F40" t="s">
        <v>333</v>
      </c>
      <c r="G40" t="s">
        <v>334</v>
      </c>
      <c r="H40" t="s">
        <v>152</v>
      </c>
      <c r="I40" t="s">
        <v>351</v>
      </c>
      <c r="J40" s="66">
        <v>5.66</v>
      </c>
      <c r="K40" t="s">
        <v>104</v>
      </c>
      <c r="L40" s="67">
        <v>2.4799999999999999E-2</v>
      </c>
      <c r="M40" s="67">
        <v>7.3000000000000001E-3</v>
      </c>
      <c r="N40" s="66">
        <v>400000.33</v>
      </c>
      <c r="O40" s="66">
        <v>113.33</v>
      </c>
      <c r="P40" s="66">
        <v>0</v>
      </c>
      <c r="Q40" s="66">
        <v>453.32037398900002</v>
      </c>
      <c r="R40" s="67">
        <v>8.9999999999999998E-4</v>
      </c>
      <c r="S40" s="67">
        <v>1.5599999999999999E-2</v>
      </c>
      <c r="T40" s="67">
        <v>5.0000000000000001E-3</v>
      </c>
    </row>
    <row r="41" spans="1:20">
      <c r="A41" t="s">
        <v>352</v>
      </c>
      <c r="B41" t="s">
        <v>353</v>
      </c>
      <c r="C41" t="s">
        <v>102</v>
      </c>
      <c r="D41" t="s">
        <v>125</v>
      </c>
      <c r="E41" t="s">
        <v>354</v>
      </c>
      <c r="F41" t="s">
        <v>279</v>
      </c>
      <c r="G41" t="s">
        <v>320</v>
      </c>
      <c r="H41" t="s">
        <v>206</v>
      </c>
      <c r="I41" t="s">
        <v>231</v>
      </c>
      <c r="J41" s="66">
        <v>5.37</v>
      </c>
      <c r="K41" t="s">
        <v>104</v>
      </c>
      <c r="L41" s="67">
        <v>2.3E-2</v>
      </c>
      <c r="M41" s="67">
        <v>1.18E-2</v>
      </c>
      <c r="N41" s="66">
        <v>395699.36</v>
      </c>
      <c r="O41" s="66">
        <v>109.38</v>
      </c>
      <c r="P41" s="66">
        <v>9.1800599999999992</v>
      </c>
      <c r="Q41" s="66">
        <v>441.99601996799998</v>
      </c>
      <c r="R41" s="67">
        <v>2.9999999999999997E-4</v>
      </c>
      <c r="S41" s="67">
        <v>1.52E-2</v>
      </c>
      <c r="T41" s="67">
        <v>4.8999999999999998E-3</v>
      </c>
    </row>
    <row r="42" spans="1:20">
      <c r="A42" t="s">
        <v>355</v>
      </c>
      <c r="B42" t="s">
        <v>356</v>
      </c>
      <c r="C42" t="s">
        <v>102</v>
      </c>
      <c r="D42" t="s">
        <v>125</v>
      </c>
      <c r="E42" t="s">
        <v>357</v>
      </c>
      <c r="F42" t="s">
        <v>279</v>
      </c>
      <c r="G42" t="s">
        <v>334</v>
      </c>
      <c r="H42" t="s">
        <v>152</v>
      </c>
      <c r="I42" t="s">
        <v>358</v>
      </c>
      <c r="J42" s="66">
        <v>3.52</v>
      </c>
      <c r="K42" t="s">
        <v>104</v>
      </c>
      <c r="L42" s="67">
        <v>2.75E-2</v>
      </c>
      <c r="M42" s="67">
        <v>-1.6999999999999999E-3</v>
      </c>
      <c r="N42" s="66">
        <v>390243.9</v>
      </c>
      <c r="O42" s="66">
        <v>113.35</v>
      </c>
      <c r="P42" s="66">
        <v>9.8818800000000007</v>
      </c>
      <c r="Q42" s="66">
        <v>452.22334065000001</v>
      </c>
      <c r="R42" s="67">
        <v>8.9999999999999998E-4</v>
      </c>
      <c r="S42" s="67">
        <v>1.5599999999999999E-2</v>
      </c>
      <c r="T42" s="67">
        <v>5.0000000000000001E-3</v>
      </c>
    </row>
    <row r="43" spans="1:20">
      <c r="A43" t="s">
        <v>359</v>
      </c>
      <c r="B43" t="s">
        <v>360</v>
      </c>
      <c r="C43" t="s">
        <v>102</v>
      </c>
      <c r="D43" t="s">
        <v>125</v>
      </c>
      <c r="E43" t="s">
        <v>361</v>
      </c>
      <c r="F43" t="s">
        <v>362</v>
      </c>
      <c r="G43" t="s">
        <v>320</v>
      </c>
      <c r="H43" t="s">
        <v>206</v>
      </c>
      <c r="I43" t="s">
        <v>231</v>
      </c>
      <c r="J43" s="66">
        <v>4.76</v>
      </c>
      <c r="K43" t="s">
        <v>104</v>
      </c>
      <c r="L43" s="67">
        <v>1.9400000000000001E-2</v>
      </c>
      <c r="M43" s="67">
        <v>4.4000000000000003E-3</v>
      </c>
      <c r="N43" s="66">
        <v>400000.05</v>
      </c>
      <c r="O43" s="66">
        <v>109.9</v>
      </c>
      <c r="P43" s="66">
        <v>0</v>
      </c>
      <c r="Q43" s="66">
        <v>439.60005495000001</v>
      </c>
      <c r="R43" s="67">
        <v>6.9999999999999999E-4</v>
      </c>
      <c r="S43" s="67">
        <v>1.5100000000000001E-2</v>
      </c>
      <c r="T43" s="67">
        <v>4.7999999999999996E-3</v>
      </c>
    </row>
    <row r="44" spans="1:20">
      <c r="A44" t="s">
        <v>363</v>
      </c>
      <c r="B44" t="s">
        <v>364</v>
      </c>
      <c r="C44" t="s">
        <v>102</v>
      </c>
      <c r="D44" t="s">
        <v>125</v>
      </c>
      <c r="E44" t="s">
        <v>365</v>
      </c>
      <c r="F44" t="s">
        <v>279</v>
      </c>
      <c r="G44" t="s">
        <v>366</v>
      </c>
      <c r="H44" t="s">
        <v>206</v>
      </c>
      <c r="I44" t="s">
        <v>239</v>
      </c>
      <c r="J44" s="66">
        <v>4.74</v>
      </c>
      <c r="K44" t="s">
        <v>104</v>
      </c>
      <c r="L44" s="67">
        <v>2.5000000000000001E-2</v>
      </c>
      <c r="M44" s="67">
        <v>1.35E-2</v>
      </c>
      <c r="N44" s="66">
        <v>400000</v>
      </c>
      <c r="O44" s="66">
        <v>108.4</v>
      </c>
      <c r="P44" s="66">
        <v>0</v>
      </c>
      <c r="Q44" s="66">
        <v>433.6</v>
      </c>
      <c r="R44" s="67">
        <v>6.9999999999999999E-4</v>
      </c>
      <c r="S44" s="67">
        <v>1.49E-2</v>
      </c>
      <c r="T44" s="67">
        <v>4.7999999999999996E-3</v>
      </c>
    </row>
    <row r="45" spans="1:20">
      <c r="A45" t="s">
        <v>367</v>
      </c>
      <c r="B45" t="s">
        <v>368</v>
      </c>
      <c r="C45" t="s">
        <v>102</v>
      </c>
      <c r="D45" t="s">
        <v>125</v>
      </c>
      <c r="E45" t="s">
        <v>369</v>
      </c>
      <c r="F45" t="s">
        <v>129</v>
      </c>
      <c r="G45" t="s">
        <v>366</v>
      </c>
      <c r="H45" t="s">
        <v>206</v>
      </c>
      <c r="I45" t="s">
        <v>227</v>
      </c>
      <c r="J45" s="66">
        <v>2.0699999999999998</v>
      </c>
      <c r="K45" t="s">
        <v>104</v>
      </c>
      <c r="L45" s="67">
        <v>2.6499999999999999E-2</v>
      </c>
      <c r="M45" s="67">
        <v>8.3999999999999995E-3</v>
      </c>
      <c r="N45" s="66">
        <v>400000.83</v>
      </c>
      <c r="O45" s="66">
        <v>105.9</v>
      </c>
      <c r="P45" s="66">
        <v>0</v>
      </c>
      <c r="Q45" s="66">
        <v>423.60087897</v>
      </c>
      <c r="R45" s="67">
        <v>5.9999999999999995E-4</v>
      </c>
      <c r="S45" s="67">
        <v>1.46E-2</v>
      </c>
      <c r="T45" s="67">
        <v>4.7000000000000002E-3</v>
      </c>
    </row>
    <row r="46" spans="1:20">
      <c r="A46" t="s">
        <v>370</v>
      </c>
      <c r="B46" t="s">
        <v>371</v>
      </c>
      <c r="C46" t="s">
        <v>102</v>
      </c>
      <c r="D46" t="s">
        <v>125</v>
      </c>
      <c r="E46" t="s">
        <v>265</v>
      </c>
      <c r="F46" t="s">
        <v>259</v>
      </c>
      <c r="G46" t="s">
        <v>366</v>
      </c>
      <c r="H46" t="s">
        <v>206</v>
      </c>
      <c r="I46" t="s">
        <v>348</v>
      </c>
      <c r="J46" s="66">
        <v>2.4</v>
      </c>
      <c r="K46" t="s">
        <v>104</v>
      </c>
      <c r="L46" s="67">
        <v>4.4999999999999998E-2</v>
      </c>
      <c r="M46" s="67">
        <v>1.5E-3</v>
      </c>
      <c r="N46" s="66">
        <v>400000</v>
      </c>
      <c r="O46" s="66">
        <v>135.66999999999999</v>
      </c>
      <c r="P46" s="66">
        <v>5.5071099999999999</v>
      </c>
      <c r="Q46" s="66">
        <v>548.18710999999996</v>
      </c>
      <c r="R46" s="67">
        <v>2.0000000000000001E-4</v>
      </c>
      <c r="S46" s="67">
        <v>1.89E-2</v>
      </c>
      <c r="T46" s="67">
        <v>6.0000000000000001E-3</v>
      </c>
    </row>
    <row r="47" spans="1:20">
      <c r="A47" t="s">
        <v>372</v>
      </c>
      <c r="B47" t="s">
        <v>373</v>
      </c>
      <c r="C47" t="s">
        <v>125</v>
      </c>
      <c r="D47" s="14"/>
      <c r="E47" t="s">
        <v>374</v>
      </c>
      <c r="F47" t="s">
        <v>279</v>
      </c>
      <c r="G47" t="s">
        <v>366</v>
      </c>
      <c r="H47" t="s">
        <v>206</v>
      </c>
      <c r="I47" t="s">
        <v>321</v>
      </c>
      <c r="J47" s="66">
        <v>1.98</v>
      </c>
      <c r="K47" t="s">
        <v>104</v>
      </c>
      <c r="L47" s="67">
        <v>4.4200000000000003E-2</v>
      </c>
      <c r="M47" s="67">
        <v>1.78E-2</v>
      </c>
      <c r="N47" s="66">
        <v>400000</v>
      </c>
      <c r="O47" s="66">
        <v>109.95</v>
      </c>
      <c r="P47" s="66">
        <v>0</v>
      </c>
      <c r="Q47" s="66">
        <v>439.8</v>
      </c>
      <c r="R47" s="67">
        <v>5.9999999999999995E-4</v>
      </c>
      <c r="S47" s="67">
        <v>1.52E-2</v>
      </c>
      <c r="T47" s="67">
        <v>4.8999999999999998E-3</v>
      </c>
    </row>
    <row r="48" spans="1:20">
      <c r="A48" t="s">
        <v>375</v>
      </c>
      <c r="B48" t="s">
        <v>376</v>
      </c>
      <c r="C48" t="s">
        <v>102</v>
      </c>
      <c r="D48" t="s">
        <v>125</v>
      </c>
      <c r="E48" t="s">
        <v>377</v>
      </c>
      <c r="F48" t="s">
        <v>279</v>
      </c>
      <c r="G48" t="s">
        <v>366</v>
      </c>
      <c r="H48" t="s">
        <v>206</v>
      </c>
      <c r="I48" t="s">
        <v>262</v>
      </c>
      <c r="J48" s="66">
        <v>4.99</v>
      </c>
      <c r="K48" t="s">
        <v>104</v>
      </c>
      <c r="L48" s="67">
        <v>2.1499999999999998E-2</v>
      </c>
      <c r="M48" s="67">
        <v>1.6500000000000001E-2</v>
      </c>
      <c r="N48" s="66">
        <v>400000</v>
      </c>
      <c r="O48" s="66">
        <v>105.68</v>
      </c>
      <c r="P48" s="66">
        <v>0</v>
      </c>
      <c r="Q48" s="66">
        <v>422.72</v>
      </c>
      <c r="R48" s="67">
        <v>6.9999999999999999E-4</v>
      </c>
      <c r="S48" s="67">
        <v>1.46E-2</v>
      </c>
      <c r="T48" s="67">
        <v>4.7000000000000002E-3</v>
      </c>
    </row>
    <row r="49" spans="1:20">
      <c r="A49" t="s">
        <v>378</v>
      </c>
      <c r="B49" t="s">
        <v>379</v>
      </c>
      <c r="C49" t="s">
        <v>102</v>
      </c>
      <c r="D49" t="s">
        <v>125</v>
      </c>
      <c r="E49" t="s">
        <v>380</v>
      </c>
      <c r="F49" t="s">
        <v>279</v>
      </c>
      <c r="G49" t="s">
        <v>381</v>
      </c>
      <c r="H49" t="s">
        <v>206</v>
      </c>
      <c r="I49" t="s">
        <v>231</v>
      </c>
      <c r="J49" s="66">
        <v>4.79</v>
      </c>
      <c r="K49" t="s">
        <v>104</v>
      </c>
      <c r="L49" s="67">
        <v>3.0599999999999999E-2</v>
      </c>
      <c r="M49" s="67">
        <v>1.38E-2</v>
      </c>
      <c r="N49" s="66">
        <v>400000</v>
      </c>
      <c r="O49" s="66">
        <v>110.79</v>
      </c>
      <c r="P49" s="66">
        <v>6.2672699999999999</v>
      </c>
      <c r="Q49" s="66">
        <v>449.42727000000002</v>
      </c>
      <c r="R49" s="67">
        <v>8.0000000000000004E-4</v>
      </c>
      <c r="S49" s="67">
        <v>1.55E-2</v>
      </c>
      <c r="T49" s="67">
        <v>5.0000000000000001E-3</v>
      </c>
    </row>
    <row r="50" spans="1:20">
      <c r="A50" t="s">
        <v>382</v>
      </c>
      <c r="B50" t="s">
        <v>383</v>
      </c>
      <c r="C50" t="s">
        <v>102</v>
      </c>
      <c r="D50" t="s">
        <v>125</v>
      </c>
      <c r="E50" t="s">
        <v>384</v>
      </c>
      <c r="F50" t="s">
        <v>259</v>
      </c>
      <c r="G50" t="s">
        <v>381</v>
      </c>
      <c r="H50" t="s">
        <v>206</v>
      </c>
      <c r="I50" t="s">
        <v>262</v>
      </c>
      <c r="J50" s="66">
        <v>2.38</v>
      </c>
      <c r="K50" t="s">
        <v>104</v>
      </c>
      <c r="L50" s="67">
        <v>5.0999999999999997E-2</v>
      </c>
      <c r="M50" s="67">
        <v>2.8999999999999998E-3</v>
      </c>
      <c r="N50" s="66">
        <v>400000</v>
      </c>
      <c r="O50" s="66">
        <v>137.58000000000001</v>
      </c>
      <c r="P50" s="66">
        <v>6.25352</v>
      </c>
      <c r="Q50" s="66">
        <v>556.57352000000003</v>
      </c>
      <c r="R50" s="67">
        <v>2.9999999999999997E-4</v>
      </c>
      <c r="S50" s="67">
        <v>1.9199999999999998E-2</v>
      </c>
      <c r="T50" s="67">
        <v>6.1000000000000004E-3</v>
      </c>
    </row>
    <row r="51" spans="1:20">
      <c r="A51" t="s">
        <v>385</v>
      </c>
      <c r="B51" t="s">
        <v>386</v>
      </c>
      <c r="C51" t="s">
        <v>102</v>
      </c>
      <c r="D51" t="s">
        <v>125</v>
      </c>
      <c r="E51" t="s">
        <v>387</v>
      </c>
      <c r="F51" t="s">
        <v>279</v>
      </c>
      <c r="G51" t="s">
        <v>381</v>
      </c>
      <c r="H51" t="s">
        <v>206</v>
      </c>
      <c r="I51" t="s">
        <v>297</v>
      </c>
      <c r="J51" s="66">
        <v>5.44</v>
      </c>
      <c r="K51" t="s">
        <v>104</v>
      </c>
      <c r="L51" s="67">
        <v>2.0500000000000001E-2</v>
      </c>
      <c r="M51" s="67">
        <v>1.2500000000000001E-2</v>
      </c>
      <c r="N51" s="66">
        <v>400000</v>
      </c>
      <c r="O51" s="66">
        <v>108.06</v>
      </c>
      <c r="P51" s="66">
        <v>0</v>
      </c>
      <c r="Q51" s="66">
        <v>432.24</v>
      </c>
      <c r="R51" s="67">
        <v>8.0000000000000004E-4</v>
      </c>
      <c r="S51" s="67">
        <v>1.49E-2</v>
      </c>
      <c r="T51" s="67">
        <v>4.7999999999999996E-3</v>
      </c>
    </row>
    <row r="52" spans="1:20">
      <c r="A52" t="s">
        <v>388</v>
      </c>
      <c r="B52" t="s">
        <v>389</v>
      </c>
      <c r="C52" t="s">
        <v>102</v>
      </c>
      <c r="D52" t="s">
        <v>125</v>
      </c>
      <c r="E52" t="s">
        <v>390</v>
      </c>
      <c r="F52" t="s">
        <v>279</v>
      </c>
      <c r="G52" t="s">
        <v>381</v>
      </c>
      <c r="H52" t="s">
        <v>206</v>
      </c>
      <c r="I52" t="s">
        <v>391</v>
      </c>
      <c r="J52" s="66">
        <v>3.71</v>
      </c>
      <c r="K52" t="s">
        <v>104</v>
      </c>
      <c r="L52" s="67">
        <v>4.9500000000000002E-2</v>
      </c>
      <c r="M52" s="67">
        <v>2.1399999999999999E-2</v>
      </c>
      <c r="N52" s="66">
        <v>400000</v>
      </c>
      <c r="O52" s="66">
        <v>135.69999999999999</v>
      </c>
      <c r="P52" s="66">
        <v>0</v>
      </c>
      <c r="Q52" s="66">
        <v>542.79999999999995</v>
      </c>
      <c r="R52" s="67">
        <v>2.0000000000000001E-4</v>
      </c>
      <c r="S52" s="67">
        <v>1.8700000000000001E-2</v>
      </c>
      <c r="T52" s="67">
        <v>6.0000000000000001E-3</v>
      </c>
    </row>
    <row r="53" spans="1:20">
      <c r="A53" t="s">
        <v>392</v>
      </c>
      <c r="B53" t="s">
        <v>393</v>
      </c>
      <c r="C53" t="s">
        <v>102</v>
      </c>
      <c r="D53" t="s">
        <v>125</v>
      </c>
      <c r="E53" t="s">
        <v>394</v>
      </c>
      <c r="F53" t="s">
        <v>279</v>
      </c>
      <c r="G53" t="s">
        <v>381</v>
      </c>
      <c r="H53" t="s">
        <v>206</v>
      </c>
      <c r="I53" t="s">
        <v>233</v>
      </c>
      <c r="J53" s="66">
        <v>3.62</v>
      </c>
      <c r="K53" t="s">
        <v>104</v>
      </c>
      <c r="L53" s="67">
        <v>4.3400000000000001E-2</v>
      </c>
      <c r="M53" s="67">
        <v>1.6500000000000001E-2</v>
      </c>
      <c r="N53" s="66">
        <v>367729.04</v>
      </c>
      <c r="O53" s="66">
        <v>112.78</v>
      </c>
      <c r="P53" s="66">
        <v>0</v>
      </c>
      <c r="Q53" s="66">
        <v>414.72481131199999</v>
      </c>
      <c r="R53" s="67">
        <v>2.0000000000000001E-4</v>
      </c>
      <c r="S53" s="67">
        <v>1.43E-2</v>
      </c>
      <c r="T53" s="67">
        <v>4.5999999999999999E-3</v>
      </c>
    </row>
    <row r="54" spans="1:20">
      <c r="A54" t="s">
        <v>395</v>
      </c>
      <c r="B54" t="s">
        <v>396</v>
      </c>
      <c r="C54" t="s">
        <v>102</v>
      </c>
      <c r="D54" t="s">
        <v>125</v>
      </c>
      <c r="E54" t="s">
        <v>397</v>
      </c>
      <c r="F54" t="s">
        <v>279</v>
      </c>
      <c r="G54" t="s">
        <v>398</v>
      </c>
      <c r="H54" t="s">
        <v>152</v>
      </c>
      <c r="I54" t="s">
        <v>399</v>
      </c>
      <c r="J54" s="66">
        <v>3.74</v>
      </c>
      <c r="K54" t="s">
        <v>104</v>
      </c>
      <c r="L54" s="67">
        <v>4.65E-2</v>
      </c>
      <c r="M54" s="67">
        <v>1.5100000000000001E-2</v>
      </c>
      <c r="N54" s="66">
        <v>400000</v>
      </c>
      <c r="O54" s="66">
        <v>114.35</v>
      </c>
      <c r="P54" s="66">
        <v>9.4855400000000003</v>
      </c>
      <c r="Q54" s="66">
        <v>466.88553999999999</v>
      </c>
      <c r="R54" s="67">
        <v>5.9999999999999995E-4</v>
      </c>
      <c r="S54" s="67">
        <v>1.61E-2</v>
      </c>
      <c r="T54" s="67">
        <v>5.1000000000000004E-3</v>
      </c>
    </row>
    <row r="55" spans="1:20">
      <c r="A55" t="s">
        <v>400</v>
      </c>
      <c r="B55" t="s">
        <v>401</v>
      </c>
      <c r="C55" t="s">
        <v>102</v>
      </c>
      <c r="D55" t="s">
        <v>125</v>
      </c>
      <c r="E55" t="s">
        <v>402</v>
      </c>
      <c r="F55" t="s">
        <v>279</v>
      </c>
      <c r="G55" t="s">
        <v>398</v>
      </c>
      <c r="H55" t="s">
        <v>152</v>
      </c>
      <c r="I55" t="s">
        <v>316</v>
      </c>
      <c r="J55" s="66">
        <v>5.49</v>
      </c>
      <c r="K55" t="s">
        <v>104</v>
      </c>
      <c r="L55" s="67">
        <v>2.5700000000000001E-2</v>
      </c>
      <c r="M55" s="67">
        <v>2.24E-2</v>
      </c>
      <c r="N55" s="66">
        <v>400000</v>
      </c>
      <c r="O55" s="66">
        <v>104.86</v>
      </c>
      <c r="P55" s="66">
        <v>0</v>
      </c>
      <c r="Q55" s="66">
        <v>419.44</v>
      </c>
      <c r="R55" s="67">
        <v>4.0000000000000002E-4</v>
      </c>
      <c r="S55" s="67">
        <v>1.44E-2</v>
      </c>
      <c r="T55" s="67">
        <v>4.5999999999999999E-3</v>
      </c>
    </row>
    <row r="56" spans="1:20">
      <c r="A56" s="68" t="s">
        <v>234</v>
      </c>
      <c r="B56" s="14"/>
      <c r="C56" s="14"/>
      <c r="D56" s="14"/>
      <c r="E56" s="14"/>
      <c r="J56" s="70">
        <v>4.09</v>
      </c>
      <c r="M56" s="69">
        <v>2.3599999999999999E-2</v>
      </c>
      <c r="N56" s="70">
        <v>8168740.3899999997</v>
      </c>
      <c r="P56" s="70">
        <v>0</v>
      </c>
      <c r="Q56" s="70">
        <v>8691.3834546229991</v>
      </c>
      <c r="S56" s="69">
        <v>0.2994</v>
      </c>
      <c r="T56" s="69">
        <v>9.5899999999999999E-2</v>
      </c>
    </row>
    <row r="57" spans="1:20">
      <c r="A57" t="s">
        <v>403</v>
      </c>
      <c r="B57" t="s">
        <v>404</v>
      </c>
      <c r="C57" t="s">
        <v>102</v>
      </c>
      <c r="D57" t="s">
        <v>125</v>
      </c>
      <c r="E57" t="s">
        <v>258</v>
      </c>
      <c r="F57" t="s">
        <v>279</v>
      </c>
      <c r="G57" t="s">
        <v>205</v>
      </c>
      <c r="H57" t="s">
        <v>206</v>
      </c>
      <c r="I57" t="s">
        <v>405</v>
      </c>
      <c r="J57" s="66">
        <v>4.47</v>
      </c>
      <c r="K57" t="s">
        <v>104</v>
      </c>
      <c r="L57" s="67">
        <v>2.0199999999999999E-2</v>
      </c>
      <c r="M57" s="67">
        <v>1.37E-2</v>
      </c>
      <c r="N57" s="66">
        <v>400000</v>
      </c>
      <c r="O57" s="66">
        <v>103.72</v>
      </c>
      <c r="P57" s="66">
        <v>0</v>
      </c>
      <c r="Q57" s="66">
        <v>414.88</v>
      </c>
      <c r="R57" s="67">
        <v>2.0000000000000001E-4</v>
      </c>
      <c r="S57" s="67">
        <v>1.43E-2</v>
      </c>
      <c r="T57" s="67">
        <v>4.5999999999999999E-3</v>
      </c>
    </row>
    <row r="58" spans="1:20">
      <c r="A58" t="s">
        <v>406</v>
      </c>
      <c r="B58" t="s">
        <v>407</v>
      </c>
      <c r="C58" t="s">
        <v>102</v>
      </c>
      <c r="D58" t="s">
        <v>125</v>
      </c>
      <c r="E58" t="s">
        <v>265</v>
      </c>
      <c r="F58" t="s">
        <v>259</v>
      </c>
      <c r="G58" t="s">
        <v>205</v>
      </c>
      <c r="H58" t="s">
        <v>206</v>
      </c>
      <c r="I58" t="s">
        <v>408</v>
      </c>
      <c r="J58" s="66">
        <v>5.54</v>
      </c>
      <c r="K58" t="s">
        <v>104</v>
      </c>
      <c r="L58" s="67">
        <v>2.98E-2</v>
      </c>
      <c r="M58" s="67">
        <v>1.66E-2</v>
      </c>
      <c r="N58" s="66">
        <v>400000</v>
      </c>
      <c r="O58" s="66">
        <v>107.61</v>
      </c>
      <c r="P58" s="66">
        <v>0</v>
      </c>
      <c r="Q58" s="66">
        <v>430.44</v>
      </c>
      <c r="R58" s="67">
        <v>2.0000000000000001E-4</v>
      </c>
      <c r="S58" s="67">
        <v>1.4800000000000001E-2</v>
      </c>
      <c r="T58" s="67">
        <v>4.7000000000000002E-3</v>
      </c>
    </row>
    <row r="59" spans="1:20">
      <c r="A59" t="s">
        <v>409</v>
      </c>
      <c r="B59" t="s">
        <v>410</v>
      </c>
      <c r="C59" t="s">
        <v>102</v>
      </c>
      <c r="D59" t="s">
        <v>125</v>
      </c>
      <c r="E59" t="s">
        <v>411</v>
      </c>
      <c r="F59" t="s">
        <v>279</v>
      </c>
      <c r="G59" t="s">
        <v>291</v>
      </c>
      <c r="H59" t="s">
        <v>206</v>
      </c>
      <c r="I59" t="s">
        <v>412</v>
      </c>
      <c r="J59" s="66">
        <v>2.41</v>
      </c>
      <c r="K59" t="s">
        <v>104</v>
      </c>
      <c r="L59" s="67">
        <v>4.5999999999999999E-2</v>
      </c>
      <c r="M59" s="67">
        <v>1.2699999999999999E-2</v>
      </c>
      <c r="N59" s="66">
        <v>400000</v>
      </c>
      <c r="O59" s="66">
        <v>108.15</v>
      </c>
      <c r="P59" s="66">
        <v>0</v>
      </c>
      <c r="Q59" s="66">
        <v>432.6</v>
      </c>
      <c r="R59" s="67">
        <v>1.6000000000000001E-3</v>
      </c>
      <c r="S59" s="67">
        <v>1.49E-2</v>
      </c>
      <c r="T59" s="67">
        <v>4.7999999999999996E-3</v>
      </c>
    </row>
    <row r="60" spans="1:20">
      <c r="A60" t="s">
        <v>413</v>
      </c>
      <c r="B60" t="s">
        <v>414</v>
      </c>
      <c r="C60" t="s">
        <v>102</v>
      </c>
      <c r="D60" t="s">
        <v>125</v>
      </c>
      <c r="E60" t="s">
        <v>314</v>
      </c>
      <c r="F60" t="s">
        <v>315</v>
      </c>
      <c r="G60" t="s">
        <v>291</v>
      </c>
      <c r="H60" t="s">
        <v>206</v>
      </c>
      <c r="I60" t="s">
        <v>415</v>
      </c>
      <c r="J60" s="66">
        <v>4.71</v>
      </c>
      <c r="K60" t="s">
        <v>104</v>
      </c>
      <c r="L60" s="67">
        <v>5.0900000000000001E-2</v>
      </c>
      <c r="M60" s="67">
        <v>1.8800000000000001E-2</v>
      </c>
      <c r="N60" s="66">
        <v>400000.21</v>
      </c>
      <c r="O60" s="66">
        <v>119.41</v>
      </c>
      <c r="P60" s="66">
        <v>0</v>
      </c>
      <c r="Q60" s="66">
        <v>477.640250761</v>
      </c>
      <c r="R60" s="67">
        <v>4.0000000000000002E-4</v>
      </c>
      <c r="S60" s="67">
        <v>1.6500000000000001E-2</v>
      </c>
      <c r="T60" s="67">
        <v>5.3E-3</v>
      </c>
    </row>
    <row r="61" spans="1:20">
      <c r="A61" t="s">
        <v>416</v>
      </c>
      <c r="B61" t="s">
        <v>417</v>
      </c>
      <c r="C61" t="s">
        <v>102</v>
      </c>
      <c r="D61" t="s">
        <v>125</v>
      </c>
      <c r="E61" t="s">
        <v>418</v>
      </c>
      <c r="F61" t="s">
        <v>279</v>
      </c>
      <c r="G61" t="s">
        <v>320</v>
      </c>
      <c r="H61" t="s">
        <v>206</v>
      </c>
      <c r="I61" t="s">
        <v>419</v>
      </c>
      <c r="J61" s="66">
        <v>4.8899999999999997</v>
      </c>
      <c r="K61" t="s">
        <v>104</v>
      </c>
      <c r="L61" s="67">
        <v>4.8000000000000001E-2</v>
      </c>
      <c r="M61" s="67">
        <v>3.9E-2</v>
      </c>
      <c r="N61" s="66">
        <v>400000</v>
      </c>
      <c r="O61" s="66">
        <v>105.52</v>
      </c>
      <c r="P61" s="66">
        <v>0</v>
      </c>
      <c r="Q61" s="66">
        <v>422.08</v>
      </c>
      <c r="R61" s="67">
        <v>8.0000000000000004E-4</v>
      </c>
      <c r="S61" s="67">
        <v>1.4500000000000001E-2</v>
      </c>
      <c r="T61" s="67">
        <v>4.7000000000000002E-3</v>
      </c>
    </row>
    <row r="62" spans="1:20">
      <c r="A62" t="s">
        <v>420</v>
      </c>
      <c r="B62" t="s">
        <v>421</v>
      </c>
      <c r="C62" t="s">
        <v>102</v>
      </c>
      <c r="D62" t="s">
        <v>125</v>
      </c>
      <c r="E62" t="s">
        <v>347</v>
      </c>
      <c r="F62" t="s">
        <v>333</v>
      </c>
      <c r="G62" t="s">
        <v>320</v>
      </c>
      <c r="H62" t="s">
        <v>206</v>
      </c>
      <c r="I62" t="s">
        <v>422</v>
      </c>
      <c r="J62" s="66">
        <v>3.31</v>
      </c>
      <c r="K62" t="s">
        <v>104</v>
      </c>
      <c r="L62" s="67">
        <v>4.1399999999999999E-2</v>
      </c>
      <c r="M62" s="67">
        <v>1.4800000000000001E-2</v>
      </c>
      <c r="N62" s="66">
        <v>400000.94</v>
      </c>
      <c r="O62" s="66">
        <v>108.93</v>
      </c>
      <c r="P62" s="66">
        <v>0</v>
      </c>
      <c r="Q62" s="66">
        <v>435.72102394199999</v>
      </c>
      <c r="R62" s="67">
        <v>8.9999999999999998E-4</v>
      </c>
      <c r="S62" s="67">
        <v>1.4999999999999999E-2</v>
      </c>
      <c r="T62" s="67">
        <v>4.7999999999999996E-3</v>
      </c>
    </row>
    <row r="63" spans="1:20">
      <c r="A63" t="s">
        <v>423</v>
      </c>
      <c r="B63" t="s">
        <v>424</v>
      </c>
      <c r="C63" t="s">
        <v>102</v>
      </c>
      <c r="D63" t="s">
        <v>125</v>
      </c>
      <c r="E63" t="s">
        <v>425</v>
      </c>
      <c r="F63" t="s">
        <v>333</v>
      </c>
      <c r="G63" t="s">
        <v>334</v>
      </c>
      <c r="H63" t="s">
        <v>152</v>
      </c>
      <c r="I63" t="s">
        <v>426</v>
      </c>
      <c r="J63" s="66">
        <v>4.71</v>
      </c>
      <c r="K63" t="s">
        <v>104</v>
      </c>
      <c r="L63" s="67">
        <v>3.2899999999999999E-2</v>
      </c>
      <c r="M63" s="67">
        <v>1.9599999999999999E-2</v>
      </c>
      <c r="N63" s="66">
        <v>392000</v>
      </c>
      <c r="O63" s="66">
        <v>106.27</v>
      </c>
      <c r="P63" s="66">
        <v>0</v>
      </c>
      <c r="Q63" s="66">
        <v>416.57839999999999</v>
      </c>
      <c r="R63" s="67">
        <v>4.0000000000000002E-4</v>
      </c>
      <c r="S63" s="67">
        <v>1.44E-2</v>
      </c>
      <c r="T63" s="67">
        <v>4.5999999999999999E-3</v>
      </c>
    </row>
    <row r="64" spans="1:20">
      <c r="A64" t="s">
        <v>427</v>
      </c>
      <c r="B64" t="s">
        <v>428</v>
      </c>
      <c r="C64" t="s">
        <v>102</v>
      </c>
      <c r="D64" t="s">
        <v>125</v>
      </c>
      <c r="E64" t="s">
        <v>425</v>
      </c>
      <c r="F64" t="s">
        <v>333</v>
      </c>
      <c r="G64" t="s">
        <v>334</v>
      </c>
      <c r="H64" t="s">
        <v>152</v>
      </c>
      <c r="I64" t="s">
        <v>429</v>
      </c>
      <c r="J64" s="66">
        <v>3.56</v>
      </c>
      <c r="K64" t="s">
        <v>104</v>
      </c>
      <c r="L64" s="67">
        <v>3.5799999999999998E-2</v>
      </c>
      <c r="M64" s="67">
        <v>1.6199999999999999E-2</v>
      </c>
      <c r="N64" s="66">
        <v>400000</v>
      </c>
      <c r="O64" s="66">
        <v>107.97</v>
      </c>
      <c r="P64" s="66">
        <v>0</v>
      </c>
      <c r="Q64" s="66">
        <v>431.88</v>
      </c>
      <c r="R64" s="67">
        <v>2.9999999999999997E-4</v>
      </c>
      <c r="S64" s="67">
        <v>1.49E-2</v>
      </c>
      <c r="T64" s="67">
        <v>4.7999999999999996E-3</v>
      </c>
    </row>
    <row r="65" spans="1:20">
      <c r="A65" t="s">
        <v>430</v>
      </c>
      <c r="B65" t="s">
        <v>431</v>
      </c>
      <c r="C65" t="s">
        <v>102</v>
      </c>
      <c r="D65" t="s">
        <v>125</v>
      </c>
      <c r="E65" t="s">
        <v>432</v>
      </c>
      <c r="F65" t="s">
        <v>279</v>
      </c>
      <c r="G65" t="s">
        <v>334</v>
      </c>
      <c r="H65" t="s">
        <v>152</v>
      </c>
      <c r="I65" t="s">
        <v>269</v>
      </c>
      <c r="J65" s="66">
        <v>5.65</v>
      </c>
      <c r="K65" t="s">
        <v>104</v>
      </c>
      <c r="L65" s="67">
        <v>2.75E-2</v>
      </c>
      <c r="M65" s="67">
        <v>2.53E-2</v>
      </c>
      <c r="N65" s="66">
        <v>380219.91</v>
      </c>
      <c r="O65" s="66">
        <v>101.32</v>
      </c>
      <c r="P65" s="66">
        <v>0</v>
      </c>
      <c r="Q65" s="66">
        <v>385.23881281199999</v>
      </c>
      <c r="R65" s="67">
        <v>3.5000000000000001E-3</v>
      </c>
      <c r="S65" s="67">
        <v>1.3299999999999999E-2</v>
      </c>
      <c r="T65" s="67">
        <v>4.1999999999999997E-3</v>
      </c>
    </row>
    <row r="66" spans="1:20">
      <c r="A66" t="s">
        <v>433</v>
      </c>
      <c r="B66" t="s">
        <v>434</v>
      </c>
      <c r="C66" t="s">
        <v>102</v>
      </c>
      <c r="D66" t="s">
        <v>125</v>
      </c>
      <c r="E66" t="s">
        <v>435</v>
      </c>
      <c r="F66" t="s">
        <v>333</v>
      </c>
      <c r="G66" t="s">
        <v>334</v>
      </c>
      <c r="H66" t="s">
        <v>152</v>
      </c>
      <c r="I66" t="s">
        <v>436</v>
      </c>
      <c r="J66" s="66">
        <v>3.39</v>
      </c>
      <c r="K66" t="s">
        <v>104</v>
      </c>
      <c r="L66" s="67">
        <v>3.0499999999999999E-2</v>
      </c>
      <c r="M66" s="67">
        <v>1.41E-2</v>
      </c>
      <c r="N66" s="66">
        <v>400000.25</v>
      </c>
      <c r="O66" s="66">
        <v>106.98</v>
      </c>
      <c r="P66" s="66">
        <v>0</v>
      </c>
      <c r="Q66" s="66">
        <v>427.92026744999998</v>
      </c>
      <c r="R66" s="67">
        <v>1E-3</v>
      </c>
      <c r="S66" s="67">
        <v>1.47E-2</v>
      </c>
      <c r="T66" s="67">
        <v>4.7000000000000002E-3</v>
      </c>
    </row>
    <row r="67" spans="1:20">
      <c r="A67" t="s">
        <v>437</v>
      </c>
      <c r="B67" t="s">
        <v>438</v>
      </c>
      <c r="C67" t="s">
        <v>102</v>
      </c>
      <c r="D67" t="s">
        <v>125</v>
      </c>
      <c r="E67" t="s">
        <v>439</v>
      </c>
      <c r="F67" t="s">
        <v>440</v>
      </c>
      <c r="G67" t="s">
        <v>366</v>
      </c>
      <c r="H67" t="s">
        <v>206</v>
      </c>
      <c r="I67" t="s">
        <v>441</v>
      </c>
      <c r="J67" s="66">
        <v>2.86</v>
      </c>
      <c r="K67" t="s">
        <v>104</v>
      </c>
      <c r="L67" s="67">
        <v>4.7500000000000001E-2</v>
      </c>
      <c r="M67" s="67">
        <v>1.6899999999999998E-2</v>
      </c>
      <c r="N67" s="66">
        <v>400000</v>
      </c>
      <c r="O67" s="66">
        <v>108.89</v>
      </c>
      <c r="P67" s="66">
        <v>0</v>
      </c>
      <c r="Q67" s="66">
        <v>435.56</v>
      </c>
      <c r="R67" s="67">
        <v>8.0000000000000004E-4</v>
      </c>
      <c r="S67" s="67">
        <v>1.4999999999999999E-2</v>
      </c>
      <c r="T67" s="67">
        <v>4.7999999999999996E-3</v>
      </c>
    </row>
    <row r="68" spans="1:20">
      <c r="A68" t="s">
        <v>442</v>
      </c>
      <c r="B68" t="s">
        <v>443</v>
      </c>
      <c r="C68" t="s">
        <v>102</v>
      </c>
      <c r="D68" t="s">
        <v>125</v>
      </c>
      <c r="E68" t="s">
        <v>444</v>
      </c>
      <c r="F68" t="s">
        <v>362</v>
      </c>
      <c r="G68" t="s">
        <v>445</v>
      </c>
      <c r="H68" t="s">
        <v>152</v>
      </c>
      <c r="I68" t="s">
        <v>446</v>
      </c>
      <c r="J68" s="66">
        <v>3.77</v>
      </c>
      <c r="K68" t="s">
        <v>104</v>
      </c>
      <c r="L68" s="67">
        <v>3.7499999999999999E-2</v>
      </c>
      <c r="M68" s="67">
        <v>1.6500000000000001E-2</v>
      </c>
      <c r="N68" s="66">
        <v>350000.54</v>
      </c>
      <c r="O68" s="66">
        <v>108.04</v>
      </c>
      <c r="P68" s="66">
        <v>0</v>
      </c>
      <c r="Q68" s="66">
        <v>378.14058341600003</v>
      </c>
      <c r="R68" s="67">
        <v>8.0000000000000004E-4</v>
      </c>
      <c r="S68" s="67">
        <v>1.2999999999999999E-2</v>
      </c>
      <c r="T68" s="67">
        <v>4.1999999999999997E-3</v>
      </c>
    </row>
    <row r="69" spans="1:20">
      <c r="A69" t="s">
        <v>447</v>
      </c>
      <c r="B69" t="s">
        <v>448</v>
      </c>
      <c r="C69" t="s">
        <v>102</v>
      </c>
      <c r="D69" t="s">
        <v>125</v>
      </c>
      <c r="E69" t="s">
        <v>449</v>
      </c>
      <c r="F69" t="s">
        <v>103</v>
      </c>
      <c r="G69" t="s">
        <v>445</v>
      </c>
      <c r="H69" t="s">
        <v>152</v>
      </c>
      <c r="I69" t="s">
        <v>436</v>
      </c>
      <c r="J69" s="66">
        <v>4.2300000000000004</v>
      </c>
      <c r="K69" t="s">
        <v>104</v>
      </c>
      <c r="L69" s="67">
        <v>0.05</v>
      </c>
      <c r="M69" s="67">
        <v>2.01E-2</v>
      </c>
      <c r="N69" s="66">
        <v>400000.32</v>
      </c>
      <c r="O69" s="66">
        <v>114.73</v>
      </c>
      <c r="P69" s="66">
        <v>0</v>
      </c>
      <c r="Q69" s="66">
        <v>458.92036713599998</v>
      </c>
      <c r="R69" s="67">
        <v>1.4E-3</v>
      </c>
      <c r="S69" s="67">
        <v>1.5800000000000002E-2</v>
      </c>
      <c r="T69" s="67">
        <v>5.1000000000000004E-3</v>
      </c>
    </row>
    <row r="70" spans="1:20">
      <c r="A70" t="s">
        <v>450</v>
      </c>
      <c r="B70" t="s">
        <v>451</v>
      </c>
      <c r="C70" t="s">
        <v>102</v>
      </c>
      <c r="D70" t="s">
        <v>125</v>
      </c>
      <c r="E70" t="s">
        <v>452</v>
      </c>
      <c r="F70" t="s">
        <v>279</v>
      </c>
      <c r="G70" t="s">
        <v>445</v>
      </c>
      <c r="H70" t="s">
        <v>152</v>
      </c>
      <c r="I70" t="s">
        <v>436</v>
      </c>
      <c r="J70" s="66">
        <v>3.29</v>
      </c>
      <c r="K70" t="s">
        <v>104</v>
      </c>
      <c r="L70" s="67">
        <v>3.0499999999999999E-2</v>
      </c>
      <c r="M70" s="67">
        <v>2.23E-2</v>
      </c>
      <c r="N70" s="66">
        <v>400000</v>
      </c>
      <c r="O70" s="66">
        <v>102.73</v>
      </c>
      <c r="P70" s="66">
        <v>0</v>
      </c>
      <c r="Q70" s="66">
        <v>410.92</v>
      </c>
      <c r="R70" s="67">
        <v>1.8E-3</v>
      </c>
      <c r="S70" s="67">
        <v>1.4200000000000001E-2</v>
      </c>
      <c r="T70" s="67">
        <v>4.4999999999999997E-3</v>
      </c>
    </row>
    <row r="71" spans="1:20">
      <c r="A71" t="s">
        <v>453</v>
      </c>
      <c r="B71" t="s">
        <v>454</v>
      </c>
      <c r="C71" t="s">
        <v>102</v>
      </c>
      <c r="D71" t="s">
        <v>125</v>
      </c>
      <c r="E71" t="s">
        <v>455</v>
      </c>
      <c r="F71" t="s">
        <v>279</v>
      </c>
      <c r="G71" t="s">
        <v>445</v>
      </c>
      <c r="H71" t="s">
        <v>152</v>
      </c>
      <c r="I71" t="s">
        <v>456</v>
      </c>
      <c r="J71" s="66">
        <v>3.59</v>
      </c>
      <c r="K71" t="s">
        <v>104</v>
      </c>
      <c r="L71" s="67">
        <v>3.0499999999999999E-2</v>
      </c>
      <c r="M71" s="67">
        <v>6.3E-2</v>
      </c>
      <c r="N71" s="66">
        <v>200000</v>
      </c>
      <c r="O71" s="66">
        <v>89.4</v>
      </c>
      <c r="P71" s="66">
        <v>0</v>
      </c>
      <c r="Q71" s="66">
        <v>178.8</v>
      </c>
      <c r="R71" s="67">
        <v>2.0000000000000001E-4</v>
      </c>
      <c r="S71" s="67">
        <v>6.1999999999999998E-3</v>
      </c>
      <c r="T71" s="67">
        <v>2E-3</v>
      </c>
    </row>
    <row r="72" spans="1:20">
      <c r="A72" t="s">
        <v>457</v>
      </c>
      <c r="B72" t="s">
        <v>458</v>
      </c>
      <c r="C72" t="s">
        <v>102</v>
      </c>
      <c r="D72" t="s">
        <v>125</v>
      </c>
      <c r="E72" t="s">
        <v>390</v>
      </c>
      <c r="F72" t="s">
        <v>279</v>
      </c>
      <c r="G72" t="s">
        <v>445</v>
      </c>
      <c r="H72" t="s">
        <v>152</v>
      </c>
      <c r="I72" t="s">
        <v>262</v>
      </c>
      <c r="J72" s="66">
        <v>6.53</v>
      </c>
      <c r="K72" t="s">
        <v>104</v>
      </c>
      <c r="L72" s="67">
        <v>3.95E-2</v>
      </c>
      <c r="M72" s="67">
        <v>4.6699999999999998E-2</v>
      </c>
      <c r="N72" s="66">
        <v>323809.52</v>
      </c>
      <c r="O72" s="66">
        <v>95.8</v>
      </c>
      <c r="P72" s="66">
        <v>0</v>
      </c>
      <c r="Q72" s="66">
        <v>310.20952016000001</v>
      </c>
      <c r="R72" s="67">
        <v>2.0000000000000001E-4</v>
      </c>
      <c r="S72" s="67">
        <v>1.0699999999999999E-2</v>
      </c>
      <c r="T72" s="67">
        <v>3.3999999999999998E-3</v>
      </c>
    </row>
    <row r="73" spans="1:20">
      <c r="A73" t="s">
        <v>459</v>
      </c>
      <c r="B73" t="s">
        <v>460</v>
      </c>
      <c r="C73" t="s">
        <v>102</v>
      </c>
      <c r="D73" t="s">
        <v>125</v>
      </c>
      <c r="E73" t="s">
        <v>461</v>
      </c>
      <c r="F73" t="s">
        <v>279</v>
      </c>
      <c r="G73" t="s">
        <v>462</v>
      </c>
      <c r="H73" t="s">
        <v>152</v>
      </c>
      <c r="I73" t="s">
        <v>229</v>
      </c>
      <c r="J73" s="66">
        <v>4.3600000000000003</v>
      </c>
      <c r="K73" t="s">
        <v>104</v>
      </c>
      <c r="L73" s="67">
        <v>2.75E-2</v>
      </c>
      <c r="M73" s="67">
        <v>4.0500000000000001E-2</v>
      </c>
      <c r="N73" s="66">
        <v>400000</v>
      </c>
      <c r="O73" s="66">
        <v>99.86</v>
      </c>
      <c r="P73" s="66">
        <v>0</v>
      </c>
      <c r="Q73" s="66">
        <v>399.44</v>
      </c>
      <c r="R73" s="67">
        <v>1.1999999999999999E-3</v>
      </c>
      <c r="S73" s="67">
        <v>1.38E-2</v>
      </c>
      <c r="T73" s="67">
        <v>4.4000000000000003E-3</v>
      </c>
    </row>
    <row r="74" spans="1:20">
      <c r="A74" t="s">
        <v>463</v>
      </c>
      <c r="B74" t="s">
        <v>464</v>
      </c>
      <c r="C74" t="s">
        <v>102</v>
      </c>
      <c r="D74" t="s">
        <v>125</v>
      </c>
      <c r="E74" t="s">
        <v>380</v>
      </c>
      <c r="F74" t="s">
        <v>279</v>
      </c>
      <c r="G74" t="s">
        <v>381</v>
      </c>
      <c r="H74" t="s">
        <v>206</v>
      </c>
      <c r="I74" t="s">
        <v>415</v>
      </c>
      <c r="J74" s="66">
        <v>5.17</v>
      </c>
      <c r="K74" t="s">
        <v>104</v>
      </c>
      <c r="L74" s="67">
        <v>4.9000000000000002E-2</v>
      </c>
      <c r="M74" s="67">
        <v>0.03</v>
      </c>
      <c r="N74" s="66">
        <v>400000.06</v>
      </c>
      <c r="O74" s="66">
        <v>111.38</v>
      </c>
      <c r="P74" s="66">
        <v>0</v>
      </c>
      <c r="Q74" s="66">
        <v>445.52006682799998</v>
      </c>
      <c r="R74" s="67">
        <v>8.0000000000000004E-4</v>
      </c>
      <c r="S74" s="67">
        <v>1.5299999999999999E-2</v>
      </c>
      <c r="T74" s="67">
        <v>4.8999999999999998E-3</v>
      </c>
    </row>
    <row r="75" spans="1:20">
      <c r="A75" t="s">
        <v>465</v>
      </c>
      <c r="B75" t="s">
        <v>466</v>
      </c>
      <c r="C75" t="s">
        <v>102</v>
      </c>
      <c r="D75" t="s">
        <v>125</v>
      </c>
      <c r="E75" t="s">
        <v>380</v>
      </c>
      <c r="F75" t="s">
        <v>279</v>
      </c>
      <c r="G75" t="s">
        <v>381</v>
      </c>
      <c r="H75" t="s">
        <v>206</v>
      </c>
      <c r="I75" t="s">
        <v>467</v>
      </c>
      <c r="J75" s="66">
        <v>3.15</v>
      </c>
      <c r="K75" t="s">
        <v>104</v>
      </c>
      <c r="L75" s="67">
        <v>4.2000000000000003E-2</v>
      </c>
      <c r="M75" s="67">
        <v>2.5399999999999999E-2</v>
      </c>
      <c r="N75" s="66">
        <v>342857.14</v>
      </c>
      <c r="O75" s="66">
        <v>105.87</v>
      </c>
      <c r="P75" s="66">
        <v>0</v>
      </c>
      <c r="Q75" s="66">
        <v>362.98285411799998</v>
      </c>
      <c r="R75" s="67">
        <v>5.0000000000000001E-4</v>
      </c>
      <c r="S75" s="67">
        <v>1.2500000000000001E-2</v>
      </c>
      <c r="T75" s="67">
        <v>4.0000000000000001E-3</v>
      </c>
    </row>
    <row r="76" spans="1:20">
      <c r="A76" t="s">
        <v>468</v>
      </c>
      <c r="B76" t="s">
        <v>469</v>
      </c>
      <c r="C76" t="s">
        <v>102</v>
      </c>
      <c r="D76" t="s">
        <v>125</v>
      </c>
      <c r="E76" t="s">
        <v>470</v>
      </c>
      <c r="F76" t="s">
        <v>471</v>
      </c>
      <c r="G76" t="s">
        <v>381</v>
      </c>
      <c r="H76" t="s">
        <v>206</v>
      </c>
      <c r="I76" t="s">
        <v>472</v>
      </c>
      <c r="J76" s="66">
        <v>3.23</v>
      </c>
      <c r="K76" t="s">
        <v>104</v>
      </c>
      <c r="L76" s="67">
        <v>5.8999999999999997E-2</v>
      </c>
      <c r="M76" s="67">
        <v>2.0500000000000001E-2</v>
      </c>
      <c r="N76" s="66">
        <v>377995.5</v>
      </c>
      <c r="O76" s="66">
        <v>112.8</v>
      </c>
      <c r="P76" s="66">
        <v>0</v>
      </c>
      <c r="Q76" s="66">
        <v>426.37892399999998</v>
      </c>
      <c r="R76" s="67">
        <v>4.0000000000000002E-4</v>
      </c>
      <c r="S76" s="67">
        <v>1.47E-2</v>
      </c>
      <c r="T76" s="67">
        <v>4.7000000000000002E-3</v>
      </c>
    </row>
    <row r="77" spans="1:20">
      <c r="A77" t="s">
        <v>473</v>
      </c>
      <c r="B77" t="s">
        <v>474</v>
      </c>
      <c r="C77" t="s">
        <v>102</v>
      </c>
      <c r="D77" t="s">
        <v>125</v>
      </c>
      <c r="E77" t="s">
        <v>475</v>
      </c>
      <c r="F77" t="s">
        <v>362</v>
      </c>
      <c r="G77" t="s">
        <v>381</v>
      </c>
      <c r="H77" t="s">
        <v>206</v>
      </c>
      <c r="I77" t="s">
        <v>476</v>
      </c>
      <c r="J77" s="66">
        <v>3.13</v>
      </c>
      <c r="K77" t="s">
        <v>104</v>
      </c>
      <c r="L77" s="67">
        <v>4.1000000000000002E-2</v>
      </c>
      <c r="M77" s="67">
        <v>1.7299999999999999E-2</v>
      </c>
      <c r="N77" s="66">
        <v>360000</v>
      </c>
      <c r="O77" s="66">
        <v>107.91</v>
      </c>
      <c r="P77" s="66">
        <v>0</v>
      </c>
      <c r="Q77" s="66">
        <v>388.476</v>
      </c>
      <c r="R77" s="67">
        <v>5.9999999999999995E-4</v>
      </c>
      <c r="S77" s="67">
        <v>1.34E-2</v>
      </c>
      <c r="T77" s="67">
        <v>4.3E-3</v>
      </c>
    </row>
    <row r="78" spans="1:20">
      <c r="A78" t="s">
        <v>477</v>
      </c>
      <c r="B78" t="s">
        <v>478</v>
      </c>
      <c r="C78" t="s">
        <v>102</v>
      </c>
      <c r="D78" t="s">
        <v>125</v>
      </c>
      <c r="E78" t="s">
        <v>479</v>
      </c>
      <c r="F78" t="s">
        <v>279</v>
      </c>
      <c r="G78" t="s">
        <v>398</v>
      </c>
      <c r="H78" t="s">
        <v>152</v>
      </c>
      <c r="I78" t="s">
        <v>480</v>
      </c>
      <c r="J78" s="66">
        <v>4.53</v>
      </c>
      <c r="K78" t="s">
        <v>104</v>
      </c>
      <c r="L78" s="67">
        <v>0.03</v>
      </c>
      <c r="M78" s="67">
        <v>5.3600000000000002E-2</v>
      </c>
      <c r="N78" s="66">
        <v>241856</v>
      </c>
      <c r="O78" s="66">
        <v>91.4</v>
      </c>
      <c r="P78" s="66">
        <v>0</v>
      </c>
      <c r="Q78" s="66">
        <v>221.05638400000001</v>
      </c>
      <c r="R78" s="67">
        <v>2.9999999999999997E-4</v>
      </c>
      <c r="S78" s="67">
        <v>7.6E-3</v>
      </c>
      <c r="T78" s="67">
        <v>2.3999999999999998E-3</v>
      </c>
    </row>
    <row r="79" spans="1:20">
      <c r="A79" s="68" t="s">
        <v>253</v>
      </c>
      <c r="B79" s="14"/>
      <c r="C79" s="14"/>
      <c r="D79" s="14"/>
      <c r="E79" s="14"/>
      <c r="J79" s="70">
        <v>3.61</v>
      </c>
      <c r="M79" s="69">
        <v>4.3700000000000003E-2</v>
      </c>
      <c r="N79" s="70">
        <v>1540000</v>
      </c>
      <c r="P79" s="70">
        <v>0</v>
      </c>
      <c r="Q79" s="70">
        <v>1507.8340000000001</v>
      </c>
      <c r="S79" s="69">
        <v>5.1900000000000002E-2</v>
      </c>
      <c r="T79" s="69">
        <v>1.66E-2</v>
      </c>
    </row>
    <row r="80" spans="1:20">
      <c r="A80" t="s">
        <v>481</v>
      </c>
      <c r="B80" t="s">
        <v>482</v>
      </c>
      <c r="C80" t="s">
        <v>102</v>
      </c>
      <c r="D80" t="s">
        <v>125</v>
      </c>
      <c r="E80" t="s">
        <v>449</v>
      </c>
      <c r="F80" t="s">
        <v>103</v>
      </c>
      <c r="G80" t="s">
        <v>445</v>
      </c>
      <c r="H80" t="s">
        <v>152</v>
      </c>
      <c r="I80" t="s">
        <v>344</v>
      </c>
      <c r="J80" s="66">
        <v>3.68</v>
      </c>
      <c r="K80" t="s">
        <v>104</v>
      </c>
      <c r="L80" s="67">
        <v>3.85E-2</v>
      </c>
      <c r="M80" s="67">
        <v>3.5999999999999997E-2</v>
      </c>
      <c r="N80" s="66">
        <v>400000</v>
      </c>
      <c r="O80" s="66">
        <v>99.54</v>
      </c>
      <c r="P80" s="66">
        <v>0</v>
      </c>
      <c r="Q80" s="66">
        <v>398.16</v>
      </c>
      <c r="R80" s="67">
        <v>8.9999999999999998E-4</v>
      </c>
      <c r="S80" s="67">
        <v>1.37E-2</v>
      </c>
      <c r="T80" s="67">
        <v>4.4000000000000003E-3</v>
      </c>
    </row>
    <row r="81" spans="1:20">
      <c r="A81" t="s">
        <v>483</v>
      </c>
      <c r="B81" t="s">
        <v>484</v>
      </c>
      <c r="C81" t="s">
        <v>102</v>
      </c>
      <c r="D81" t="s">
        <v>125</v>
      </c>
      <c r="E81" t="s">
        <v>485</v>
      </c>
      <c r="F81" t="s">
        <v>301</v>
      </c>
      <c r="G81" t="s">
        <v>445</v>
      </c>
      <c r="H81" t="s">
        <v>152</v>
      </c>
      <c r="I81" t="s">
        <v>229</v>
      </c>
      <c r="J81" s="66">
        <v>4.88</v>
      </c>
      <c r="K81" t="s">
        <v>104</v>
      </c>
      <c r="L81" s="67">
        <v>4.6899999999999997E-2</v>
      </c>
      <c r="M81" s="67">
        <v>6.3700000000000007E-2</v>
      </c>
      <c r="N81" s="66">
        <v>400000</v>
      </c>
      <c r="O81" s="66">
        <v>95.22</v>
      </c>
      <c r="P81" s="66">
        <v>0</v>
      </c>
      <c r="Q81" s="66">
        <v>380.88</v>
      </c>
      <c r="R81" s="67">
        <v>2.0000000000000001E-4</v>
      </c>
      <c r="S81" s="67">
        <v>1.3100000000000001E-2</v>
      </c>
      <c r="T81" s="67">
        <v>4.1999999999999997E-3</v>
      </c>
    </row>
    <row r="82" spans="1:20">
      <c r="A82" t="s">
        <v>486</v>
      </c>
      <c r="B82" t="s">
        <v>487</v>
      </c>
      <c r="C82" t="s">
        <v>102</v>
      </c>
      <c r="D82" t="s">
        <v>125</v>
      </c>
      <c r="E82" t="s">
        <v>470</v>
      </c>
      <c r="F82" t="s">
        <v>471</v>
      </c>
      <c r="G82" t="s">
        <v>381</v>
      </c>
      <c r="H82" t="s">
        <v>206</v>
      </c>
      <c r="I82" t="s">
        <v>488</v>
      </c>
      <c r="J82" s="66">
        <v>2.78</v>
      </c>
      <c r="K82" t="s">
        <v>104</v>
      </c>
      <c r="L82" s="67">
        <v>6.7000000000000004E-2</v>
      </c>
      <c r="M82" s="67">
        <v>3.85E-2</v>
      </c>
      <c r="N82" s="66">
        <v>380000</v>
      </c>
      <c r="O82" s="66">
        <v>99.41</v>
      </c>
      <c r="P82" s="66">
        <v>0</v>
      </c>
      <c r="Q82" s="66">
        <v>377.75799999999998</v>
      </c>
      <c r="R82" s="67">
        <v>2.9999999999999997E-4</v>
      </c>
      <c r="S82" s="67">
        <v>1.2999999999999999E-2</v>
      </c>
      <c r="T82" s="67">
        <v>4.1999999999999997E-3</v>
      </c>
    </row>
    <row r="83" spans="1:20">
      <c r="A83" t="s">
        <v>489</v>
      </c>
      <c r="B83" t="s">
        <v>490</v>
      </c>
      <c r="C83" t="s">
        <v>102</v>
      </c>
      <c r="D83" t="s">
        <v>125</v>
      </c>
      <c r="E83" t="s">
        <v>475</v>
      </c>
      <c r="F83" t="s">
        <v>362</v>
      </c>
      <c r="G83" t="s">
        <v>381</v>
      </c>
      <c r="H83" t="s">
        <v>206</v>
      </c>
      <c r="I83" t="s">
        <v>231</v>
      </c>
      <c r="J83" s="66">
        <v>3.06</v>
      </c>
      <c r="K83" t="s">
        <v>104</v>
      </c>
      <c r="L83" s="67">
        <v>5.2499999999999998E-2</v>
      </c>
      <c r="M83" s="67">
        <v>3.6499999999999998E-2</v>
      </c>
      <c r="N83" s="66">
        <v>360000</v>
      </c>
      <c r="O83" s="66">
        <v>97.51</v>
      </c>
      <c r="P83" s="66">
        <v>0</v>
      </c>
      <c r="Q83" s="66">
        <v>351.036</v>
      </c>
      <c r="R83" s="67">
        <v>2.9999999999999997E-4</v>
      </c>
      <c r="S83" s="67">
        <v>1.21E-2</v>
      </c>
      <c r="T83" s="67">
        <v>3.8999999999999998E-3</v>
      </c>
    </row>
    <row r="84" spans="1:20">
      <c r="A84" s="68" t="s">
        <v>491</v>
      </c>
      <c r="B84" s="14"/>
      <c r="C84" s="14"/>
      <c r="D84" s="14"/>
      <c r="E84" s="14"/>
      <c r="J84" s="70">
        <v>0</v>
      </c>
      <c r="M84" s="69">
        <v>0</v>
      </c>
      <c r="N84" s="70">
        <v>0</v>
      </c>
      <c r="P84" s="70">
        <v>0</v>
      </c>
      <c r="Q84" s="70">
        <v>0</v>
      </c>
      <c r="S84" s="69">
        <v>0</v>
      </c>
      <c r="T84" s="69">
        <v>0</v>
      </c>
    </row>
    <row r="85" spans="1:20">
      <c r="A85" t="s">
        <v>213</v>
      </c>
      <c r="B85" t="s">
        <v>213</v>
      </c>
      <c r="C85" s="14"/>
      <c r="D85" s="14"/>
      <c r="E85" s="14"/>
      <c r="F85" t="s">
        <v>213</v>
      </c>
      <c r="G85" t="s">
        <v>213</v>
      </c>
      <c r="J85" s="66">
        <v>0</v>
      </c>
      <c r="K85" t="s">
        <v>213</v>
      </c>
      <c r="L85" s="67">
        <v>0</v>
      </c>
      <c r="M85" s="67">
        <v>0</v>
      </c>
      <c r="N85" s="66">
        <v>0</v>
      </c>
      <c r="O85" s="66">
        <v>0</v>
      </c>
      <c r="Q85" s="66">
        <v>0</v>
      </c>
      <c r="R85" s="67">
        <v>0</v>
      </c>
      <c r="S85" s="67">
        <v>0</v>
      </c>
      <c r="T85" s="67">
        <v>0</v>
      </c>
    </row>
    <row r="86" spans="1:20">
      <c r="A86" s="68" t="s">
        <v>218</v>
      </c>
      <c r="B86" s="14"/>
      <c r="C86" s="14"/>
      <c r="D86" s="14"/>
      <c r="E86" s="14"/>
      <c r="J86" s="70">
        <v>0</v>
      </c>
      <c r="M86" s="69">
        <v>0</v>
      </c>
      <c r="N86" s="70">
        <v>0</v>
      </c>
      <c r="P86" s="70">
        <v>0</v>
      </c>
      <c r="Q86" s="70">
        <v>0</v>
      </c>
      <c r="S86" s="69">
        <v>0</v>
      </c>
      <c r="T86" s="69">
        <v>0</v>
      </c>
    </row>
    <row r="87" spans="1:20">
      <c r="A87" s="68" t="s">
        <v>254</v>
      </c>
      <c r="B87" s="14"/>
      <c r="C87" s="14"/>
      <c r="D87" s="14"/>
      <c r="E87" s="14"/>
      <c r="J87" s="70">
        <v>0</v>
      </c>
      <c r="M87" s="69">
        <v>0</v>
      </c>
      <c r="N87" s="70">
        <v>0</v>
      </c>
      <c r="P87" s="70">
        <v>0</v>
      </c>
      <c r="Q87" s="70">
        <v>0</v>
      </c>
      <c r="S87" s="69">
        <v>0</v>
      </c>
      <c r="T87" s="69">
        <v>0</v>
      </c>
    </row>
    <row r="88" spans="1:20">
      <c r="A88" t="s">
        <v>213</v>
      </c>
      <c r="B88" t="s">
        <v>213</v>
      </c>
      <c r="C88" s="14"/>
      <c r="D88" s="14"/>
      <c r="E88" s="14"/>
      <c r="F88" t="s">
        <v>213</v>
      </c>
      <c r="G88" t="s">
        <v>213</v>
      </c>
      <c r="J88" s="66">
        <v>0</v>
      </c>
      <c r="K88" t="s">
        <v>213</v>
      </c>
      <c r="L88" s="67">
        <v>0</v>
      </c>
      <c r="M88" s="67">
        <v>0</v>
      </c>
      <c r="N88" s="66">
        <v>0</v>
      </c>
      <c r="O88" s="66">
        <v>0</v>
      </c>
      <c r="Q88" s="66">
        <v>0</v>
      </c>
      <c r="R88" s="67">
        <v>0</v>
      </c>
      <c r="S88" s="67">
        <v>0</v>
      </c>
      <c r="T88" s="67">
        <v>0</v>
      </c>
    </row>
    <row r="89" spans="1:20">
      <c r="A89" s="68" t="s">
        <v>255</v>
      </c>
      <c r="B89" s="14"/>
      <c r="C89" s="14"/>
      <c r="D89" s="14"/>
      <c r="E89" s="14"/>
      <c r="J89" s="70">
        <v>0</v>
      </c>
      <c r="M89" s="69">
        <v>0</v>
      </c>
      <c r="N89" s="70">
        <v>0</v>
      </c>
      <c r="P89" s="70">
        <v>0</v>
      </c>
      <c r="Q89" s="70">
        <v>0</v>
      </c>
      <c r="S89" s="69">
        <v>0</v>
      </c>
      <c r="T89" s="69">
        <v>0</v>
      </c>
    </row>
    <row r="90" spans="1:20">
      <c r="A90" t="s">
        <v>213</v>
      </c>
      <c r="B90" t="s">
        <v>213</v>
      </c>
      <c r="C90" s="14"/>
      <c r="D90" s="14"/>
      <c r="E90" s="14"/>
      <c r="F90" t="s">
        <v>213</v>
      </c>
      <c r="G90" t="s">
        <v>213</v>
      </c>
      <c r="J90" s="66">
        <v>0</v>
      </c>
      <c r="K90" t="s">
        <v>213</v>
      </c>
      <c r="L90" s="67">
        <v>0</v>
      </c>
      <c r="M90" s="67">
        <v>0</v>
      </c>
      <c r="N90" s="66">
        <v>0</v>
      </c>
      <c r="O90" s="66">
        <v>0</v>
      </c>
      <c r="Q90" s="66">
        <v>0</v>
      </c>
      <c r="R90" s="67">
        <v>0</v>
      </c>
      <c r="S90" s="67">
        <v>0</v>
      </c>
      <c r="T90" s="67">
        <v>0</v>
      </c>
    </row>
    <row r="91" spans="1:20">
      <c r="A91" s="81" t="s">
        <v>220</v>
      </c>
      <c r="B91" s="14"/>
      <c r="C91" s="14"/>
      <c r="D91" s="14"/>
      <c r="E91" s="14"/>
    </row>
    <row r="92" spans="1:20">
      <c r="A92" s="81" t="s">
        <v>248</v>
      </c>
      <c r="B92" s="14"/>
      <c r="C92" s="14"/>
      <c r="D92" s="14"/>
      <c r="E92" s="14"/>
    </row>
    <row r="93" spans="1:20">
      <c r="A93" s="81" t="s">
        <v>249</v>
      </c>
      <c r="B93" s="14"/>
      <c r="C93" s="14"/>
      <c r="D93" s="14"/>
      <c r="E93" s="14"/>
    </row>
    <row r="94" spans="1:20">
      <c r="A94" s="81" t="s">
        <v>250</v>
      </c>
      <c r="B94" s="14"/>
      <c r="C94" s="14"/>
      <c r="D94" s="14"/>
      <c r="E94" s="14"/>
    </row>
    <row r="95" spans="1:20">
      <c r="A95" s="81" t="s">
        <v>251</v>
      </c>
      <c r="B95" s="14"/>
      <c r="C95" s="14"/>
      <c r="D95" s="14"/>
      <c r="E95" s="14"/>
    </row>
    <row r="96" spans="1:20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39"/>
  <sheetViews>
    <sheetView rightToLeft="1" topLeftCell="I87" workbookViewId="0">
      <selection activeCell="O87" sqref="O1:XFD1048576"/>
    </sheetView>
  </sheetViews>
  <sheetFormatPr defaultColWidth="0" defaultRowHeight="18" zeroHeight="1"/>
  <cols>
    <col min="1" max="1" width="43.5703125" style="13" customWidth="1"/>
    <col min="2" max="2" width="16.710937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</row>
    <row r="5" spans="1:61">
      <c r="A5" s="63" t="s">
        <v>197</v>
      </c>
      <c r="B5" t="s">
        <v>198</v>
      </c>
    </row>
    <row r="6" spans="1:61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6"/>
    </row>
    <row r="7" spans="1:61" ht="26.25" customHeight="1">
      <c r="A7" s="95" t="s">
        <v>91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6"/>
      <c r="BI7" s="16"/>
    </row>
    <row r="8" spans="1:61" s="16" customFormat="1" ht="20.25">
      <c r="A8" s="40" t="s">
        <v>48</v>
      </c>
      <c r="B8" s="41" t="s">
        <v>49</v>
      </c>
      <c r="C8" s="98" t="s">
        <v>70</v>
      </c>
      <c r="D8" s="98" t="s">
        <v>83</v>
      </c>
      <c r="E8" s="98" t="s">
        <v>50</v>
      </c>
      <c r="F8" s="98" t="s">
        <v>84</v>
      </c>
      <c r="G8" s="98" t="s">
        <v>53</v>
      </c>
      <c r="H8" s="89" t="s">
        <v>189</v>
      </c>
      <c r="I8" s="89" t="s">
        <v>190</v>
      </c>
      <c r="J8" s="89" t="s">
        <v>194</v>
      </c>
      <c r="K8" s="89" t="s">
        <v>56</v>
      </c>
      <c r="L8" s="89" t="s">
        <v>73</v>
      </c>
      <c r="M8" s="89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938321.3</v>
      </c>
      <c r="I11" s="7"/>
      <c r="J11" s="64">
        <v>0.67910999999999999</v>
      </c>
      <c r="K11" s="64">
        <v>23887.009037484444</v>
      </c>
      <c r="L11" s="7"/>
      <c r="M11" s="65">
        <v>1</v>
      </c>
      <c r="N11" s="65">
        <v>0.26350000000000001</v>
      </c>
      <c r="BE11" s="14"/>
      <c r="BF11" s="16"/>
      <c r="BG11" s="14"/>
      <c r="BI11" s="14"/>
    </row>
    <row r="12" spans="1:61">
      <c r="A12" s="68" t="s">
        <v>200</v>
      </c>
      <c r="D12" s="14"/>
      <c r="E12" s="14"/>
      <c r="F12" s="14"/>
      <c r="H12" s="70">
        <f>H13+H37+H58+H63</f>
        <v>873096.09</v>
      </c>
      <c r="J12" s="70">
        <v>0</v>
      </c>
      <c r="K12" s="70">
        <f>K13+K37+K58+K63</f>
        <v>15734.581589323441</v>
      </c>
      <c r="M12" s="69">
        <v>0.66010000000000002</v>
      </c>
      <c r="N12" s="69">
        <v>0.1739</v>
      </c>
    </row>
    <row r="13" spans="1:61">
      <c r="A13" s="68" t="s">
        <v>492</v>
      </c>
      <c r="D13" s="14"/>
      <c r="E13" s="14"/>
      <c r="F13" s="14"/>
      <c r="H13" s="70">
        <v>543951.74</v>
      </c>
      <c r="J13" s="70">
        <v>0</v>
      </c>
      <c r="K13" s="70">
        <v>11510.023145929999</v>
      </c>
      <c r="M13" s="69">
        <v>0.4819</v>
      </c>
      <c r="N13" s="69">
        <v>0.12690000000000001</v>
      </c>
    </row>
    <row r="14" spans="1:61">
      <c r="A14" t="s">
        <v>493</v>
      </c>
      <c r="B14" t="s">
        <v>494</v>
      </c>
      <c r="C14" t="s">
        <v>102</v>
      </c>
      <c r="D14" t="s">
        <v>125</v>
      </c>
      <c r="E14" t="s">
        <v>332</v>
      </c>
      <c r="F14" t="s">
        <v>333</v>
      </c>
      <c r="G14" t="s">
        <v>104</v>
      </c>
      <c r="H14" s="66">
        <v>10000</v>
      </c>
      <c r="I14" s="66">
        <v>2180</v>
      </c>
      <c r="J14" s="66">
        <v>0</v>
      </c>
      <c r="K14" s="66">
        <v>218</v>
      </c>
      <c r="L14" s="67">
        <v>0</v>
      </c>
      <c r="M14" s="67">
        <v>9.1000000000000004E-3</v>
      </c>
      <c r="N14" s="67">
        <v>2.3999999999999998E-3</v>
      </c>
    </row>
    <row r="15" spans="1:61">
      <c r="A15" t="s">
        <v>495</v>
      </c>
      <c r="B15" t="s">
        <v>496</v>
      </c>
      <c r="C15" t="s">
        <v>102</v>
      </c>
      <c r="D15" t="s">
        <v>125</v>
      </c>
      <c r="E15" t="s">
        <v>497</v>
      </c>
      <c r="F15" t="s">
        <v>333</v>
      </c>
      <c r="G15" t="s">
        <v>104</v>
      </c>
      <c r="H15" s="66">
        <v>15938</v>
      </c>
      <c r="I15" s="66">
        <v>2716</v>
      </c>
      <c r="J15" s="66">
        <v>0</v>
      </c>
      <c r="K15" s="66">
        <v>432.87608</v>
      </c>
      <c r="L15" s="67">
        <v>1E-4</v>
      </c>
      <c r="M15" s="67">
        <v>1.8100000000000002E-2</v>
      </c>
      <c r="N15" s="67">
        <v>4.7999999999999996E-3</v>
      </c>
    </row>
    <row r="16" spans="1:61">
      <c r="A16" t="s">
        <v>498</v>
      </c>
      <c r="B16" t="s">
        <v>499</v>
      </c>
      <c r="C16" t="s">
        <v>102</v>
      </c>
      <c r="D16" t="s">
        <v>125</v>
      </c>
      <c r="E16" t="s">
        <v>500</v>
      </c>
      <c r="F16" t="s">
        <v>501</v>
      </c>
      <c r="G16" t="s">
        <v>104</v>
      </c>
      <c r="H16" s="66">
        <v>1261</v>
      </c>
      <c r="I16" s="66">
        <v>53780</v>
      </c>
      <c r="J16" s="66">
        <v>0</v>
      </c>
      <c r="K16" s="66">
        <v>678.16579999999999</v>
      </c>
      <c r="L16" s="67">
        <v>0</v>
      </c>
      <c r="M16" s="67">
        <v>2.8400000000000002E-2</v>
      </c>
      <c r="N16" s="67">
        <v>7.4999999999999997E-3</v>
      </c>
    </row>
    <row r="17" spans="1:14">
      <c r="A17" t="s">
        <v>502</v>
      </c>
      <c r="B17" t="s">
        <v>503</v>
      </c>
      <c r="C17" t="s">
        <v>102</v>
      </c>
      <c r="D17" t="s">
        <v>125</v>
      </c>
      <c r="E17" t="s">
        <v>504</v>
      </c>
      <c r="F17" t="s">
        <v>259</v>
      </c>
      <c r="G17" t="s">
        <v>104</v>
      </c>
      <c r="H17" s="66">
        <v>5800</v>
      </c>
      <c r="I17" s="66">
        <v>8960</v>
      </c>
      <c r="J17" s="66">
        <v>0</v>
      </c>
      <c r="K17" s="66">
        <v>519.67999999999995</v>
      </c>
      <c r="L17" s="67">
        <v>1E-4</v>
      </c>
      <c r="M17" s="67">
        <v>2.18E-2</v>
      </c>
      <c r="N17" s="67">
        <v>5.7000000000000002E-3</v>
      </c>
    </row>
    <row r="18" spans="1:14">
      <c r="A18" t="s">
        <v>505</v>
      </c>
      <c r="B18" t="s">
        <v>506</v>
      </c>
      <c r="C18" t="s">
        <v>102</v>
      </c>
      <c r="D18" t="s">
        <v>125</v>
      </c>
      <c r="E18" t="s">
        <v>384</v>
      </c>
      <c r="F18" t="s">
        <v>259</v>
      </c>
      <c r="G18" t="s">
        <v>104</v>
      </c>
      <c r="H18" s="66">
        <v>40762</v>
      </c>
      <c r="I18" s="66">
        <v>1457</v>
      </c>
      <c r="J18" s="66">
        <v>0</v>
      </c>
      <c r="K18" s="66">
        <v>593.90233999999998</v>
      </c>
      <c r="L18" s="67">
        <v>0</v>
      </c>
      <c r="M18" s="67">
        <v>2.4899999999999999E-2</v>
      </c>
      <c r="N18" s="67">
        <v>6.6E-3</v>
      </c>
    </row>
    <row r="19" spans="1:14">
      <c r="A19" t="s">
        <v>507</v>
      </c>
      <c r="B19" t="s">
        <v>508</v>
      </c>
      <c r="C19" t="s">
        <v>102</v>
      </c>
      <c r="D19" t="s">
        <v>125</v>
      </c>
      <c r="E19" t="s">
        <v>258</v>
      </c>
      <c r="F19" t="s">
        <v>259</v>
      </c>
      <c r="G19" t="s">
        <v>104</v>
      </c>
      <c r="H19" s="66">
        <v>58000</v>
      </c>
      <c r="I19" s="66">
        <v>2530</v>
      </c>
      <c r="J19" s="66">
        <v>0</v>
      </c>
      <c r="K19" s="66">
        <v>1467.4</v>
      </c>
      <c r="L19" s="67">
        <v>0</v>
      </c>
      <c r="M19" s="67">
        <v>6.1400000000000003E-2</v>
      </c>
      <c r="N19" s="67">
        <v>1.6199999999999999E-2</v>
      </c>
    </row>
    <row r="20" spans="1:14">
      <c r="A20" t="s">
        <v>509</v>
      </c>
      <c r="B20" t="s">
        <v>510</v>
      </c>
      <c r="C20" t="s">
        <v>102</v>
      </c>
      <c r="D20" t="s">
        <v>125</v>
      </c>
      <c r="E20" t="s">
        <v>511</v>
      </c>
      <c r="F20" t="s">
        <v>259</v>
      </c>
      <c r="G20" t="s">
        <v>104</v>
      </c>
      <c r="H20" s="66">
        <v>48451</v>
      </c>
      <c r="I20" s="66">
        <v>2642</v>
      </c>
      <c r="J20" s="66">
        <v>0</v>
      </c>
      <c r="K20" s="66">
        <v>1280.0754199999999</v>
      </c>
      <c r="L20" s="67">
        <v>0</v>
      </c>
      <c r="M20" s="67">
        <v>5.3600000000000002E-2</v>
      </c>
      <c r="N20" s="67">
        <v>1.41E-2</v>
      </c>
    </row>
    <row r="21" spans="1:14">
      <c r="A21" t="s">
        <v>512</v>
      </c>
      <c r="B21" t="s">
        <v>513</v>
      </c>
      <c r="C21" t="s">
        <v>102</v>
      </c>
      <c r="D21" t="s">
        <v>125</v>
      </c>
      <c r="E21" t="s">
        <v>514</v>
      </c>
      <c r="F21" t="s">
        <v>515</v>
      </c>
      <c r="G21" t="s">
        <v>104</v>
      </c>
      <c r="H21" s="66">
        <v>20000.05</v>
      </c>
      <c r="I21" s="66">
        <v>1059</v>
      </c>
      <c r="J21" s="66">
        <v>0</v>
      </c>
      <c r="K21" s="66">
        <v>211.80052950000001</v>
      </c>
      <c r="L21" s="67">
        <v>0</v>
      </c>
      <c r="M21" s="67">
        <v>8.8999999999999999E-3</v>
      </c>
      <c r="N21" s="67">
        <v>2.3E-3</v>
      </c>
    </row>
    <row r="22" spans="1:14">
      <c r="A22" t="s">
        <v>516</v>
      </c>
      <c r="B22" t="s">
        <v>517</v>
      </c>
      <c r="C22" t="s">
        <v>102</v>
      </c>
      <c r="D22" t="s">
        <v>125</v>
      </c>
      <c r="E22" t="s">
        <v>518</v>
      </c>
      <c r="F22" t="s">
        <v>515</v>
      </c>
      <c r="G22" t="s">
        <v>104</v>
      </c>
      <c r="H22" s="66">
        <v>180000.27</v>
      </c>
      <c r="I22" s="66">
        <v>75.900000000000006</v>
      </c>
      <c r="J22" s="66">
        <v>0</v>
      </c>
      <c r="K22" s="66">
        <v>136.62020493</v>
      </c>
      <c r="L22" s="67">
        <v>0</v>
      </c>
      <c r="M22" s="67">
        <v>5.7000000000000002E-3</v>
      </c>
      <c r="N22" s="67">
        <v>1.5E-3</v>
      </c>
    </row>
    <row r="23" spans="1:14">
      <c r="A23" t="s">
        <v>519</v>
      </c>
      <c r="B23" t="s">
        <v>520</v>
      </c>
      <c r="C23" t="s">
        <v>102</v>
      </c>
      <c r="D23" t="s">
        <v>125</v>
      </c>
      <c r="E23" t="s">
        <v>361</v>
      </c>
      <c r="F23" t="s">
        <v>515</v>
      </c>
      <c r="G23" t="s">
        <v>104</v>
      </c>
      <c r="H23" s="66">
        <v>546</v>
      </c>
      <c r="I23" s="66">
        <v>50300</v>
      </c>
      <c r="J23" s="66">
        <v>0</v>
      </c>
      <c r="K23" s="66">
        <v>274.63799999999998</v>
      </c>
      <c r="L23" s="67">
        <v>0</v>
      </c>
      <c r="M23" s="67">
        <v>1.15E-2</v>
      </c>
      <c r="N23" s="67">
        <v>3.0000000000000001E-3</v>
      </c>
    </row>
    <row r="24" spans="1:14">
      <c r="A24" t="s">
        <v>521</v>
      </c>
      <c r="B24" t="s">
        <v>522</v>
      </c>
      <c r="C24" t="s">
        <v>102</v>
      </c>
      <c r="D24" t="s">
        <v>125</v>
      </c>
      <c r="E24" t="s">
        <v>523</v>
      </c>
      <c r="F24" t="s">
        <v>471</v>
      </c>
      <c r="G24" t="s">
        <v>104</v>
      </c>
      <c r="H24" s="66">
        <v>25000</v>
      </c>
      <c r="I24" s="66">
        <v>1907</v>
      </c>
      <c r="J24" s="66">
        <v>0</v>
      </c>
      <c r="K24" s="66">
        <v>476.75</v>
      </c>
      <c r="L24" s="67">
        <v>0</v>
      </c>
      <c r="M24" s="67">
        <v>0.02</v>
      </c>
      <c r="N24" s="67">
        <v>5.3E-3</v>
      </c>
    </row>
    <row r="25" spans="1:14">
      <c r="A25" t="s">
        <v>524</v>
      </c>
      <c r="B25" t="s">
        <v>525</v>
      </c>
      <c r="C25" t="s">
        <v>102</v>
      </c>
      <c r="D25" t="s">
        <v>125</v>
      </c>
      <c r="E25" t="s">
        <v>526</v>
      </c>
      <c r="F25" t="s">
        <v>527</v>
      </c>
      <c r="G25" t="s">
        <v>104</v>
      </c>
      <c r="H25" s="66">
        <v>3801.55</v>
      </c>
      <c r="I25" s="66">
        <v>5749</v>
      </c>
      <c r="J25" s="66">
        <v>0</v>
      </c>
      <c r="K25" s="66">
        <v>218.5511095</v>
      </c>
      <c r="L25" s="67">
        <v>0</v>
      </c>
      <c r="M25" s="67">
        <v>9.1000000000000004E-3</v>
      </c>
      <c r="N25" s="67">
        <v>2.3999999999999998E-3</v>
      </c>
    </row>
    <row r="26" spans="1:14">
      <c r="A26" t="s">
        <v>528</v>
      </c>
      <c r="B26" t="s">
        <v>529</v>
      </c>
      <c r="C26" t="s">
        <v>102</v>
      </c>
      <c r="D26" t="s">
        <v>125</v>
      </c>
      <c r="E26" t="s">
        <v>314</v>
      </c>
      <c r="F26" t="s">
        <v>315</v>
      </c>
      <c r="G26" t="s">
        <v>104</v>
      </c>
      <c r="H26" s="66">
        <v>16863</v>
      </c>
      <c r="I26" s="66">
        <v>2385</v>
      </c>
      <c r="J26" s="66">
        <v>0</v>
      </c>
      <c r="K26" s="66">
        <v>402.18254999999999</v>
      </c>
      <c r="L26" s="67">
        <v>1E-4</v>
      </c>
      <c r="M26" s="67">
        <v>1.6799999999999999E-2</v>
      </c>
      <c r="N26" s="67">
        <v>4.4000000000000003E-3</v>
      </c>
    </row>
    <row r="27" spans="1:14">
      <c r="A27" t="s">
        <v>530</v>
      </c>
      <c r="B27" t="s">
        <v>531</v>
      </c>
      <c r="C27" t="s">
        <v>102</v>
      </c>
      <c r="D27" t="s">
        <v>125</v>
      </c>
      <c r="E27" t="s">
        <v>532</v>
      </c>
      <c r="F27" t="s">
        <v>533</v>
      </c>
      <c r="G27" t="s">
        <v>104</v>
      </c>
      <c r="H27" s="66">
        <v>15000</v>
      </c>
      <c r="I27" s="66">
        <v>1332</v>
      </c>
      <c r="J27" s="66">
        <v>0</v>
      </c>
      <c r="K27" s="66">
        <v>199.8</v>
      </c>
      <c r="L27" s="67">
        <v>0</v>
      </c>
      <c r="M27" s="67">
        <v>8.3999999999999995E-3</v>
      </c>
      <c r="N27" s="67">
        <v>2.2000000000000001E-3</v>
      </c>
    </row>
    <row r="28" spans="1:14">
      <c r="A28" t="s">
        <v>534</v>
      </c>
      <c r="B28" t="s">
        <v>535</v>
      </c>
      <c r="C28" t="s">
        <v>102</v>
      </c>
      <c r="D28" t="s">
        <v>125</v>
      </c>
      <c r="E28" t="s">
        <v>536</v>
      </c>
      <c r="F28" t="s">
        <v>279</v>
      </c>
      <c r="G28" t="s">
        <v>104</v>
      </c>
      <c r="H28" s="66">
        <v>6616.24</v>
      </c>
      <c r="I28" s="66">
        <v>6550</v>
      </c>
      <c r="J28" s="66">
        <v>0</v>
      </c>
      <c r="K28" s="66">
        <v>433.36372</v>
      </c>
      <c r="L28" s="67">
        <v>1E-4</v>
      </c>
      <c r="M28" s="67">
        <v>1.8100000000000002E-2</v>
      </c>
      <c r="N28" s="67">
        <v>4.7999999999999996E-3</v>
      </c>
    </row>
    <row r="29" spans="1:14">
      <c r="A29" t="s">
        <v>537</v>
      </c>
      <c r="B29" t="s">
        <v>538</v>
      </c>
      <c r="C29" t="s">
        <v>102</v>
      </c>
      <c r="D29" t="s">
        <v>125</v>
      </c>
      <c r="E29" t="s">
        <v>319</v>
      </c>
      <c r="F29" t="s">
        <v>279</v>
      </c>
      <c r="G29" t="s">
        <v>104</v>
      </c>
      <c r="H29" s="66">
        <v>10891</v>
      </c>
      <c r="I29" s="66">
        <v>4626</v>
      </c>
      <c r="J29" s="66">
        <v>0</v>
      </c>
      <c r="K29" s="66">
        <v>503.81765999999999</v>
      </c>
      <c r="L29" s="67">
        <v>1E-4</v>
      </c>
      <c r="M29" s="67">
        <v>2.1100000000000001E-2</v>
      </c>
      <c r="N29" s="67">
        <v>5.5999999999999999E-3</v>
      </c>
    </row>
    <row r="30" spans="1:14">
      <c r="A30" t="s">
        <v>539</v>
      </c>
      <c r="B30" t="s">
        <v>540</v>
      </c>
      <c r="C30" t="s">
        <v>102</v>
      </c>
      <c r="D30" t="s">
        <v>125</v>
      </c>
      <c r="E30" t="s">
        <v>541</v>
      </c>
      <c r="F30" t="s">
        <v>279</v>
      </c>
      <c r="G30" t="s">
        <v>104</v>
      </c>
      <c r="H30" s="66">
        <v>9804</v>
      </c>
      <c r="I30" s="66">
        <v>2387</v>
      </c>
      <c r="J30" s="66">
        <v>0</v>
      </c>
      <c r="K30" s="66">
        <v>234.02148</v>
      </c>
      <c r="L30" s="67">
        <v>0</v>
      </c>
      <c r="M30" s="67">
        <v>9.7999999999999997E-3</v>
      </c>
      <c r="N30" s="67">
        <v>2.5999999999999999E-3</v>
      </c>
    </row>
    <row r="31" spans="1:14">
      <c r="A31" t="s">
        <v>542</v>
      </c>
      <c r="B31" t="s">
        <v>543</v>
      </c>
      <c r="C31" t="s">
        <v>102</v>
      </c>
      <c r="D31" t="s">
        <v>125</v>
      </c>
      <c r="E31" t="s">
        <v>278</v>
      </c>
      <c r="F31" t="s">
        <v>279</v>
      </c>
      <c r="G31" t="s">
        <v>104</v>
      </c>
      <c r="H31" s="66">
        <v>2128</v>
      </c>
      <c r="I31" s="66">
        <v>23800</v>
      </c>
      <c r="J31" s="66">
        <v>0</v>
      </c>
      <c r="K31" s="66">
        <v>506.464</v>
      </c>
      <c r="L31" s="67">
        <v>0</v>
      </c>
      <c r="M31" s="67">
        <v>2.12E-2</v>
      </c>
      <c r="N31" s="67">
        <v>5.5999999999999999E-3</v>
      </c>
    </row>
    <row r="32" spans="1:14">
      <c r="A32" t="s">
        <v>544</v>
      </c>
      <c r="B32" t="s">
        <v>545</v>
      </c>
      <c r="C32" t="s">
        <v>102</v>
      </c>
      <c r="D32" t="s">
        <v>125</v>
      </c>
      <c r="E32" t="s">
        <v>546</v>
      </c>
      <c r="F32" t="s">
        <v>547</v>
      </c>
      <c r="G32" t="s">
        <v>104</v>
      </c>
      <c r="H32" s="66">
        <v>9364</v>
      </c>
      <c r="I32" s="66">
        <v>3394</v>
      </c>
      <c r="J32" s="66">
        <v>0</v>
      </c>
      <c r="K32" s="66">
        <v>317.81416000000002</v>
      </c>
      <c r="L32" s="67">
        <v>0</v>
      </c>
      <c r="M32" s="67">
        <v>1.3299999999999999E-2</v>
      </c>
      <c r="N32" s="67">
        <v>3.5000000000000001E-3</v>
      </c>
    </row>
    <row r="33" spans="1:14">
      <c r="A33" t="s">
        <v>548</v>
      </c>
      <c r="B33" t="s">
        <v>549</v>
      </c>
      <c r="C33" t="s">
        <v>102</v>
      </c>
      <c r="D33" t="s">
        <v>125</v>
      </c>
      <c r="E33" t="s">
        <v>550</v>
      </c>
      <c r="F33" t="s">
        <v>547</v>
      </c>
      <c r="G33" t="s">
        <v>104</v>
      </c>
      <c r="H33" s="66">
        <v>1934</v>
      </c>
      <c r="I33" s="66">
        <v>17190</v>
      </c>
      <c r="J33" s="66">
        <v>0</v>
      </c>
      <c r="K33" s="66">
        <v>332.45460000000003</v>
      </c>
      <c r="L33" s="67">
        <v>0</v>
      </c>
      <c r="M33" s="67">
        <v>1.3899999999999999E-2</v>
      </c>
      <c r="N33" s="67">
        <v>3.7000000000000002E-3</v>
      </c>
    </row>
    <row r="34" spans="1:14">
      <c r="A34" t="s">
        <v>551</v>
      </c>
      <c r="B34" t="s">
        <v>552</v>
      </c>
      <c r="C34" t="s">
        <v>102</v>
      </c>
      <c r="D34" t="s">
        <v>125</v>
      </c>
      <c r="E34" t="s">
        <v>553</v>
      </c>
      <c r="F34" t="s">
        <v>127</v>
      </c>
      <c r="G34" t="s">
        <v>104</v>
      </c>
      <c r="H34" s="66">
        <v>1700.63</v>
      </c>
      <c r="I34" s="66">
        <v>22840</v>
      </c>
      <c r="J34" s="66">
        <v>0</v>
      </c>
      <c r="K34" s="66">
        <v>388.42389200000002</v>
      </c>
      <c r="L34" s="67">
        <v>0</v>
      </c>
      <c r="M34" s="67">
        <v>1.6299999999999999E-2</v>
      </c>
      <c r="N34" s="67">
        <v>4.3E-3</v>
      </c>
    </row>
    <row r="35" spans="1:14">
      <c r="A35" t="s">
        <v>554</v>
      </c>
      <c r="B35" t="s">
        <v>555</v>
      </c>
      <c r="C35" t="s">
        <v>102</v>
      </c>
      <c r="D35" t="s">
        <v>125</v>
      </c>
      <c r="E35" t="s">
        <v>556</v>
      </c>
      <c r="F35" t="s">
        <v>131</v>
      </c>
      <c r="G35" t="s">
        <v>104</v>
      </c>
      <c r="H35" s="66">
        <v>3091</v>
      </c>
      <c r="I35" s="66">
        <v>49460</v>
      </c>
      <c r="J35" s="66">
        <v>0</v>
      </c>
      <c r="K35" s="66">
        <v>1528.8086000000001</v>
      </c>
      <c r="L35" s="67">
        <v>0</v>
      </c>
      <c r="M35" s="67">
        <v>6.4000000000000001E-2</v>
      </c>
      <c r="N35" s="67">
        <v>1.6899999999999998E-2</v>
      </c>
    </row>
    <row r="36" spans="1:14">
      <c r="A36" t="s">
        <v>557</v>
      </c>
      <c r="B36" t="s">
        <v>558</v>
      </c>
      <c r="C36" t="s">
        <v>102</v>
      </c>
      <c r="D36" t="s">
        <v>125</v>
      </c>
      <c r="E36" t="s">
        <v>290</v>
      </c>
      <c r="F36" t="s">
        <v>134</v>
      </c>
      <c r="G36" t="s">
        <v>104</v>
      </c>
      <c r="H36" s="66">
        <v>57000</v>
      </c>
      <c r="I36" s="66">
        <v>270.89999999999998</v>
      </c>
      <c r="J36" s="66">
        <v>0</v>
      </c>
      <c r="K36" s="66">
        <v>154.41300000000001</v>
      </c>
      <c r="L36" s="67">
        <v>0</v>
      </c>
      <c r="M36" s="67">
        <v>6.4999999999999997E-3</v>
      </c>
      <c r="N36" s="67">
        <v>1.6999999999999999E-3</v>
      </c>
    </row>
    <row r="37" spans="1:14">
      <c r="A37" s="68" t="s">
        <v>559</v>
      </c>
      <c r="D37" s="14"/>
      <c r="E37" s="14"/>
      <c r="F37" s="14"/>
      <c r="H37" s="70">
        <f>SUM(H38:H57)</f>
        <v>287254.34999999998</v>
      </c>
      <c r="J37" s="70">
        <v>0</v>
      </c>
      <c r="K37" s="70">
        <f>SUM(K38:K57)</f>
        <v>4029.8510669999996</v>
      </c>
      <c r="M37" s="69">
        <v>0.1701</v>
      </c>
      <c r="N37" s="69">
        <v>4.48E-2</v>
      </c>
    </row>
    <row r="38" spans="1:14">
      <c r="A38" t="s">
        <v>560</v>
      </c>
      <c r="B38" t="s">
        <v>561</v>
      </c>
      <c r="C38" t="s">
        <v>102</v>
      </c>
      <c r="D38" t="s">
        <v>125</v>
      </c>
      <c r="E38" t="s">
        <v>562</v>
      </c>
      <c r="F38" t="s">
        <v>563</v>
      </c>
      <c r="G38" t="s">
        <v>104</v>
      </c>
      <c r="H38" s="66">
        <v>10000.620000000001</v>
      </c>
      <c r="I38" s="66">
        <v>2500</v>
      </c>
      <c r="J38" s="66">
        <v>0</v>
      </c>
      <c r="K38" s="66">
        <v>250.0155</v>
      </c>
      <c r="L38" s="67">
        <v>1E-4</v>
      </c>
      <c r="M38" s="67">
        <v>1.0500000000000001E-2</v>
      </c>
      <c r="N38" s="67">
        <v>2.8E-3</v>
      </c>
    </row>
    <row r="39" spans="1:14">
      <c r="A39" t="s">
        <v>564</v>
      </c>
      <c r="B39" t="s">
        <v>565</v>
      </c>
      <c r="C39" t="s">
        <v>102</v>
      </c>
      <c r="D39" t="s">
        <v>125</v>
      </c>
      <c r="E39" t="s">
        <v>566</v>
      </c>
      <c r="F39" t="s">
        <v>333</v>
      </c>
      <c r="G39" t="s">
        <v>104</v>
      </c>
      <c r="H39" s="66">
        <v>4000</v>
      </c>
      <c r="I39" s="66">
        <v>5655</v>
      </c>
      <c r="J39" s="66">
        <v>0</v>
      </c>
      <c r="K39" s="66">
        <v>226.2</v>
      </c>
      <c r="L39" s="67">
        <v>1E-4</v>
      </c>
      <c r="M39" s="67">
        <v>9.4999999999999998E-3</v>
      </c>
      <c r="N39" s="67">
        <v>2.5000000000000001E-3</v>
      </c>
    </row>
    <row r="40" spans="1:14">
      <c r="A40" t="s">
        <v>567</v>
      </c>
      <c r="B40" t="s">
        <v>568</v>
      </c>
      <c r="C40" t="s">
        <v>102</v>
      </c>
      <c r="D40" t="s">
        <v>125</v>
      </c>
      <c r="E40" t="s">
        <v>444</v>
      </c>
      <c r="F40" t="s">
        <v>362</v>
      </c>
      <c r="G40" t="s">
        <v>104</v>
      </c>
      <c r="H40" s="66">
        <v>240</v>
      </c>
      <c r="I40" s="66">
        <v>100300</v>
      </c>
      <c r="J40" s="66">
        <v>0</v>
      </c>
      <c r="K40" s="66">
        <v>240.72</v>
      </c>
      <c r="L40" s="67">
        <v>1E-4</v>
      </c>
      <c r="M40" s="67">
        <v>1.01E-2</v>
      </c>
      <c r="N40" s="67">
        <v>2.7000000000000001E-3</v>
      </c>
    </row>
    <row r="41" spans="1:14">
      <c r="A41" t="s">
        <v>569</v>
      </c>
      <c r="B41" t="s">
        <v>570</v>
      </c>
      <c r="C41" t="s">
        <v>102</v>
      </c>
      <c r="D41" t="s">
        <v>125</v>
      </c>
      <c r="E41" t="s">
        <v>571</v>
      </c>
      <c r="F41" t="s">
        <v>515</v>
      </c>
      <c r="G41" t="s">
        <v>104</v>
      </c>
      <c r="H41" s="66">
        <v>80000</v>
      </c>
      <c r="I41" s="66">
        <v>269.89999999999998</v>
      </c>
      <c r="J41" s="66">
        <v>0</v>
      </c>
      <c r="K41" s="66">
        <v>215.92</v>
      </c>
      <c r="L41" s="67">
        <v>1E-4</v>
      </c>
      <c r="M41" s="67">
        <v>8.9999999999999993E-3</v>
      </c>
      <c r="N41" s="67">
        <v>2.3999999999999998E-3</v>
      </c>
    </row>
    <row r="42" spans="1:14">
      <c r="A42" t="s">
        <v>572</v>
      </c>
      <c r="B42" t="s">
        <v>573</v>
      </c>
      <c r="C42" t="s">
        <v>102</v>
      </c>
      <c r="D42" t="s">
        <v>125</v>
      </c>
      <c r="E42" t="s">
        <v>574</v>
      </c>
      <c r="F42" t="s">
        <v>471</v>
      </c>
      <c r="G42" t="s">
        <v>104</v>
      </c>
      <c r="H42" s="66">
        <v>1120</v>
      </c>
      <c r="I42" s="66">
        <v>15180</v>
      </c>
      <c r="J42" s="66">
        <v>0</v>
      </c>
      <c r="K42" s="66">
        <v>170.01599999999999</v>
      </c>
      <c r="L42" s="67">
        <v>1E-4</v>
      </c>
      <c r="M42" s="67">
        <v>7.1000000000000004E-3</v>
      </c>
      <c r="N42" s="67">
        <v>1.9E-3</v>
      </c>
    </row>
    <row r="43" spans="1:14">
      <c r="A43" t="s">
        <v>575</v>
      </c>
      <c r="B43" t="s">
        <v>576</v>
      </c>
      <c r="C43" t="s">
        <v>102</v>
      </c>
      <c r="D43" t="s">
        <v>125</v>
      </c>
      <c r="E43" t="s">
        <v>577</v>
      </c>
      <c r="F43" t="s">
        <v>315</v>
      </c>
      <c r="G43" t="s">
        <v>104</v>
      </c>
      <c r="H43" s="66">
        <v>900</v>
      </c>
      <c r="I43" s="66">
        <v>11620</v>
      </c>
      <c r="J43" s="66">
        <v>0</v>
      </c>
      <c r="K43" s="66">
        <v>104.58</v>
      </c>
      <c r="L43" s="67">
        <v>1E-4</v>
      </c>
      <c r="M43" s="67">
        <v>4.4000000000000003E-3</v>
      </c>
      <c r="N43" s="67">
        <v>1.1999999999999999E-3</v>
      </c>
    </row>
    <row r="44" spans="1:14">
      <c r="A44" t="s">
        <v>578</v>
      </c>
      <c r="B44" t="s">
        <v>579</v>
      </c>
      <c r="C44" t="s">
        <v>102</v>
      </c>
      <c r="D44" t="s">
        <v>125</v>
      </c>
      <c r="E44" t="s">
        <v>580</v>
      </c>
      <c r="F44" t="s">
        <v>533</v>
      </c>
      <c r="G44" t="s">
        <v>104</v>
      </c>
      <c r="H44" s="66">
        <v>12000</v>
      </c>
      <c r="I44" s="66">
        <v>1245</v>
      </c>
      <c r="J44" s="66">
        <v>0</v>
      </c>
      <c r="K44" s="66">
        <v>149.4</v>
      </c>
      <c r="L44" s="67">
        <v>1E-4</v>
      </c>
      <c r="M44" s="67">
        <v>6.3E-3</v>
      </c>
      <c r="N44" s="67">
        <v>1.6000000000000001E-3</v>
      </c>
    </row>
    <row r="45" spans="1:14">
      <c r="A45" t="s">
        <v>581</v>
      </c>
      <c r="B45" t="s">
        <v>582</v>
      </c>
      <c r="C45" t="s">
        <v>102</v>
      </c>
      <c r="D45" t="s">
        <v>125</v>
      </c>
      <c r="E45" t="s">
        <v>402</v>
      </c>
      <c r="F45" t="s">
        <v>279</v>
      </c>
      <c r="G45" t="s">
        <v>104</v>
      </c>
      <c r="H45" s="66">
        <v>1120</v>
      </c>
      <c r="I45" s="66">
        <v>11700</v>
      </c>
      <c r="J45" s="66">
        <v>0</v>
      </c>
      <c r="K45" s="66">
        <v>131.04</v>
      </c>
      <c r="L45" s="67">
        <v>0</v>
      </c>
      <c r="M45" s="67">
        <v>5.4999999999999997E-3</v>
      </c>
      <c r="N45" s="67">
        <v>1.4E-3</v>
      </c>
    </row>
    <row r="46" spans="1:14">
      <c r="A46" t="s">
        <v>583</v>
      </c>
      <c r="B46" t="s">
        <v>584</v>
      </c>
      <c r="C46" t="s">
        <v>102</v>
      </c>
      <c r="D46" t="s">
        <v>125</v>
      </c>
      <c r="E46" t="s">
        <v>585</v>
      </c>
      <c r="F46" t="s">
        <v>279</v>
      </c>
      <c r="G46" t="s">
        <v>104</v>
      </c>
      <c r="H46" s="66">
        <v>264.73</v>
      </c>
      <c r="I46" s="66">
        <v>33990</v>
      </c>
      <c r="J46" s="66">
        <v>0</v>
      </c>
      <c r="K46" s="66">
        <v>89.981727000000006</v>
      </c>
      <c r="L46" s="67">
        <v>0</v>
      </c>
      <c r="M46" s="67">
        <v>3.8E-3</v>
      </c>
      <c r="N46" s="67">
        <v>1E-3</v>
      </c>
    </row>
    <row r="47" spans="1:14">
      <c r="A47" t="s">
        <v>586</v>
      </c>
      <c r="B47" t="s">
        <v>587</v>
      </c>
      <c r="C47" t="s">
        <v>102</v>
      </c>
      <c r="D47" t="s">
        <v>125</v>
      </c>
      <c r="E47" t="s">
        <v>588</v>
      </c>
      <c r="F47" t="s">
        <v>279</v>
      </c>
      <c r="G47" t="s">
        <v>104</v>
      </c>
      <c r="H47" s="66">
        <v>57</v>
      </c>
      <c r="I47" s="66">
        <v>189700</v>
      </c>
      <c r="J47" s="66">
        <v>0</v>
      </c>
      <c r="K47" s="66">
        <v>108.129</v>
      </c>
      <c r="L47" s="67">
        <v>0</v>
      </c>
      <c r="M47" s="67">
        <v>4.4999999999999997E-3</v>
      </c>
      <c r="N47" s="67">
        <v>1.1999999999999999E-3</v>
      </c>
    </row>
    <row r="48" spans="1:14">
      <c r="A48" t="s">
        <v>589</v>
      </c>
      <c r="B48" t="s">
        <v>590</v>
      </c>
      <c r="C48" t="s">
        <v>102</v>
      </c>
      <c r="D48" t="s">
        <v>125</v>
      </c>
      <c r="E48" t="s">
        <v>591</v>
      </c>
      <c r="F48" t="s">
        <v>279</v>
      </c>
      <c r="G48" t="s">
        <v>104</v>
      </c>
      <c r="H48" s="66">
        <v>20960</v>
      </c>
      <c r="I48" s="66">
        <v>1379</v>
      </c>
      <c r="J48" s="66">
        <v>0</v>
      </c>
      <c r="K48" s="66">
        <v>289.03840000000002</v>
      </c>
      <c r="L48" s="67">
        <v>1E-4</v>
      </c>
      <c r="M48" s="67">
        <v>1.21E-2</v>
      </c>
      <c r="N48" s="67">
        <v>3.2000000000000002E-3</v>
      </c>
    </row>
    <row r="49" spans="1:14">
      <c r="A49" t="s">
        <v>592</v>
      </c>
      <c r="B49" t="s">
        <v>593</v>
      </c>
      <c r="C49" t="s">
        <v>102</v>
      </c>
      <c r="D49" t="s">
        <v>125</v>
      </c>
      <c r="E49" t="s">
        <v>594</v>
      </c>
      <c r="F49" t="s">
        <v>279</v>
      </c>
      <c r="G49" t="s">
        <v>104</v>
      </c>
      <c r="H49" s="66">
        <v>38000</v>
      </c>
      <c r="I49" s="66">
        <v>712.6</v>
      </c>
      <c r="J49" s="66">
        <v>0</v>
      </c>
      <c r="K49" s="66">
        <v>270.78800000000001</v>
      </c>
      <c r="L49" s="67">
        <v>1E-4</v>
      </c>
      <c r="M49" s="67">
        <v>1.1299999999999999E-2</v>
      </c>
      <c r="N49" s="67">
        <v>3.0000000000000001E-3</v>
      </c>
    </row>
    <row r="50" spans="1:14">
      <c r="A50" t="s">
        <v>595</v>
      </c>
      <c r="B50" t="s">
        <v>596</v>
      </c>
      <c r="C50" t="s">
        <v>102</v>
      </c>
      <c r="D50" t="s">
        <v>125</v>
      </c>
      <c r="E50" t="s">
        <v>390</v>
      </c>
      <c r="F50" t="s">
        <v>279</v>
      </c>
      <c r="G50" t="s">
        <v>104</v>
      </c>
      <c r="H50" s="66">
        <v>296</v>
      </c>
      <c r="I50" s="66">
        <v>35260</v>
      </c>
      <c r="J50" s="66">
        <v>0</v>
      </c>
      <c r="K50" s="66">
        <v>104.36960000000001</v>
      </c>
      <c r="L50" s="67">
        <v>0</v>
      </c>
      <c r="M50" s="67">
        <v>4.4000000000000003E-3</v>
      </c>
      <c r="N50" s="67">
        <v>1.1999999999999999E-3</v>
      </c>
    </row>
    <row r="51" spans="1:14">
      <c r="A51" t="s">
        <v>597</v>
      </c>
      <c r="B51" t="s">
        <v>598</v>
      </c>
      <c r="C51" t="s">
        <v>102</v>
      </c>
      <c r="D51" t="s">
        <v>125</v>
      </c>
      <c r="E51" t="s">
        <v>432</v>
      </c>
      <c r="F51" t="s">
        <v>279</v>
      </c>
      <c r="G51" t="s">
        <v>104</v>
      </c>
      <c r="H51" s="66">
        <v>7000</v>
      </c>
      <c r="I51" s="66">
        <v>3460</v>
      </c>
      <c r="J51" s="66">
        <v>0</v>
      </c>
      <c r="K51" s="66">
        <v>242.2</v>
      </c>
      <c r="L51" s="67">
        <v>1E-4</v>
      </c>
      <c r="M51" s="67">
        <v>1.01E-2</v>
      </c>
      <c r="N51" s="67">
        <v>2.7000000000000001E-3</v>
      </c>
    </row>
    <row r="52" spans="1:14">
      <c r="A52" t="s">
        <v>599</v>
      </c>
      <c r="B52" t="s">
        <v>600</v>
      </c>
      <c r="C52" t="s">
        <v>102</v>
      </c>
      <c r="D52" t="s">
        <v>125</v>
      </c>
      <c r="E52" t="s">
        <v>357</v>
      </c>
      <c r="F52" t="s">
        <v>279</v>
      </c>
      <c r="G52" t="s">
        <v>104</v>
      </c>
      <c r="H52" s="66">
        <v>30000</v>
      </c>
      <c r="I52" s="66">
        <v>785.3</v>
      </c>
      <c r="J52" s="66">
        <v>0</v>
      </c>
      <c r="K52" s="66">
        <v>235.59</v>
      </c>
      <c r="L52" s="67">
        <v>2.0000000000000001E-4</v>
      </c>
      <c r="M52" s="67">
        <v>9.9000000000000008E-3</v>
      </c>
      <c r="N52" s="67">
        <v>2.5999999999999999E-3</v>
      </c>
    </row>
    <row r="53" spans="1:14">
      <c r="A53" t="s">
        <v>601</v>
      </c>
      <c r="B53" t="s">
        <v>602</v>
      </c>
      <c r="C53" t="s">
        <v>102</v>
      </c>
      <c r="D53" t="s">
        <v>125</v>
      </c>
      <c r="E53" t="s">
        <v>310</v>
      </c>
      <c r="F53" t="s">
        <v>279</v>
      </c>
      <c r="G53" t="s">
        <v>104</v>
      </c>
      <c r="H53" s="66">
        <v>13061</v>
      </c>
      <c r="I53" s="66">
        <v>1874</v>
      </c>
      <c r="J53" s="66">
        <v>0</v>
      </c>
      <c r="K53" s="66">
        <v>244.76313999999999</v>
      </c>
      <c r="L53" s="67">
        <v>1E-4</v>
      </c>
      <c r="M53" s="67">
        <v>1.0200000000000001E-2</v>
      </c>
      <c r="N53" s="67">
        <v>2.7000000000000001E-3</v>
      </c>
    </row>
    <row r="54" spans="1:14">
      <c r="A54" t="s">
        <v>603</v>
      </c>
      <c r="B54" t="s">
        <v>604</v>
      </c>
      <c r="C54" t="s">
        <v>102</v>
      </c>
      <c r="D54" t="s">
        <v>125</v>
      </c>
      <c r="E54" t="s">
        <v>439</v>
      </c>
      <c r="F54" t="s">
        <v>440</v>
      </c>
      <c r="G54" t="s">
        <v>104</v>
      </c>
      <c r="H54" s="66">
        <v>48000</v>
      </c>
      <c r="I54" s="66">
        <v>370</v>
      </c>
      <c r="J54" s="66">
        <v>0</v>
      </c>
      <c r="K54" s="66">
        <v>177.6</v>
      </c>
      <c r="L54" s="67">
        <v>2.0000000000000001E-4</v>
      </c>
      <c r="M54" s="67">
        <v>7.4000000000000003E-3</v>
      </c>
      <c r="N54" s="67">
        <v>2E-3</v>
      </c>
    </row>
    <row r="55" spans="1:14">
      <c r="A55" t="s">
        <v>608</v>
      </c>
      <c r="B55" t="s">
        <v>609</v>
      </c>
      <c r="C55" t="s">
        <v>102</v>
      </c>
      <c r="D55" t="s">
        <v>125</v>
      </c>
      <c r="E55" t="s">
        <v>610</v>
      </c>
      <c r="F55" t="s">
        <v>611</v>
      </c>
      <c r="G55" t="s">
        <v>104</v>
      </c>
      <c r="H55" s="66">
        <v>1400</v>
      </c>
      <c r="I55" s="66">
        <v>11620</v>
      </c>
      <c r="J55" s="66">
        <v>0</v>
      </c>
      <c r="K55" s="66">
        <v>162.68</v>
      </c>
      <c r="L55" s="67">
        <v>1E-4</v>
      </c>
      <c r="M55" s="67">
        <v>6.7999999999999996E-3</v>
      </c>
      <c r="N55" s="67">
        <v>1.8E-3</v>
      </c>
    </row>
    <row r="56" spans="1:14">
      <c r="A56" t="s">
        <v>612</v>
      </c>
      <c r="B56" t="s">
        <v>613</v>
      </c>
      <c r="C56" t="s">
        <v>102</v>
      </c>
      <c r="D56" t="s">
        <v>125</v>
      </c>
      <c r="E56" t="s">
        <v>614</v>
      </c>
      <c r="F56" t="s">
        <v>611</v>
      </c>
      <c r="G56" t="s">
        <v>104</v>
      </c>
      <c r="H56" s="66">
        <v>9535</v>
      </c>
      <c r="I56" s="66">
        <v>5282</v>
      </c>
      <c r="J56" s="66">
        <v>0</v>
      </c>
      <c r="K56" s="66">
        <v>503.63869999999997</v>
      </c>
      <c r="L56" s="67">
        <v>2.0000000000000001E-4</v>
      </c>
      <c r="M56" s="67">
        <v>2.1100000000000001E-2</v>
      </c>
      <c r="N56" s="67">
        <v>5.5999999999999999E-3</v>
      </c>
    </row>
    <row r="57" spans="1:14">
      <c r="A57" t="s">
        <v>615</v>
      </c>
      <c r="B57" t="s">
        <v>616</v>
      </c>
      <c r="C57" t="s">
        <v>102</v>
      </c>
      <c r="D57" t="s">
        <v>125</v>
      </c>
      <c r="E57" t="s">
        <v>617</v>
      </c>
      <c r="F57" t="s">
        <v>130</v>
      </c>
      <c r="G57" t="s">
        <v>104</v>
      </c>
      <c r="H57" s="66">
        <v>9300</v>
      </c>
      <c r="I57" s="66">
        <v>1217</v>
      </c>
      <c r="J57" s="66">
        <v>0</v>
      </c>
      <c r="K57" s="66">
        <v>113.181</v>
      </c>
      <c r="L57" s="67">
        <v>0</v>
      </c>
      <c r="M57" s="67">
        <v>4.7000000000000002E-3</v>
      </c>
      <c r="N57" s="67">
        <v>1.1999999999999999E-3</v>
      </c>
    </row>
    <row r="58" spans="1:14">
      <c r="A58" s="68" t="s">
        <v>618</v>
      </c>
      <c r="D58" s="14"/>
      <c r="E58" s="14"/>
      <c r="F58" s="14"/>
      <c r="H58" s="70">
        <v>41890</v>
      </c>
      <c r="J58" s="70">
        <v>0</v>
      </c>
      <c r="K58" s="70">
        <v>194.70737639344264</v>
      </c>
      <c r="M58" s="69">
        <v>8.2000000000000007E-3</v>
      </c>
      <c r="N58" s="69">
        <v>2.0999999999999999E-3</v>
      </c>
    </row>
    <row r="59" spans="1:14">
      <c r="A59" t="s">
        <v>619</v>
      </c>
      <c r="B59" t="s">
        <v>620</v>
      </c>
      <c r="C59" t="s">
        <v>102</v>
      </c>
      <c r="D59" t="s">
        <v>125</v>
      </c>
      <c r="E59" t="s">
        <v>621</v>
      </c>
      <c r="F59" t="s">
        <v>563</v>
      </c>
      <c r="G59" t="s">
        <v>104</v>
      </c>
      <c r="H59" s="66">
        <v>1100</v>
      </c>
      <c r="I59" s="66">
        <v>1703</v>
      </c>
      <c r="J59" s="66">
        <v>0</v>
      </c>
      <c r="K59" s="66">
        <v>18.733000000000001</v>
      </c>
      <c r="L59" s="67">
        <v>1E-4</v>
      </c>
      <c r="M59" s="67">
        <v>8.0000000000000004E-4</v>
      </c>
      <c r="N59" s="67">
        <v>2.0000000000000001E-4</v>
      </c>
    </row>
    <row r="60" spans="1:14">
      <c r="A60" t="s">
        <v>622</v>
      </c>
      <c r="B60" t="s">
        <v>623</v>
      </c>
      <c r="C60" t="s">
        <v>102</v>
      </c>
      <c r="D60" t="s">
        <v>125</v>
      </c>
      <c r="E60" t="s">
        <v>624</v>
      </c>
      <c r="F60" t="s">
        <v>625</v>
      </c>
      <c r="G60" t="s">
        <v>104</v>
      </c>
      <c r="H60" s="66">
        <v>1900</v>
      </c>
      <c r="I60" s="66">
        <v>4579</v>
      </c>
      <c r="J60" s="66">
        <v>0</v>
      </c>
      <c r="K60" s="66">
        <v>87.001000000000005</v>
      </c>
      <c r="L60" s="67">
        <v>0</v>
      </c>
      <c r="M60" s="67">
        <v>3.5999999999999999E-3</v>
      </c>
      <c r="N60" s="67">
        <v>1E-3</v>
      </c>
    </row>
    <row r="61" spans="1:14">
      <c r="A61" t="s">
        <v>626</v>
      </c>
      <c r="B61" t="s">
        <v>627</v>
      </c>
      <c r="C61" t="s">
        <v>102</v>
      </c>
      <c r="D61" t="s">
        <v>125</v>
      </c>
      <c r="E61" t="s">
        <v>624</v>
      </c>
      <c r="F61" t="s">
        <v>625</v>
      </c>
      <c r="G61" t="s">
        <v>104</v>
      </c>
      <c r="H61" s="66">
        <v>-5130</v>
      </c>
      <c r="I61" s="66">
        <v>83.060109289617344</v>
      </c>
      <c r="J61" s="66">
        <v>0</v>
      </c>
      <c r="K61" s="66">
        <v>-4.2609836065573701</v>
      </c>
      <c r="L61" s="67">
        <v>0</v>
      </c>
      <c r="M61" s="67">
        <v>-2.0000000000000001E-4</v>
      </c>
      <c r="N61" s="67">
        <v>0</v>
      </c>
    </row>
    <row r="62" spans="1:14">
      <c r="A62" t="s">
        <v>628</v>
      </c>
      <c r="B62" t="s">
        <v>629</v>
      </c>
      <c r="C62" t="s">
        <v>102</v>
      </c>
      <c r="D62" t="s">
        <v>125</v>
      </c>
      <c r="E62" t="s">
        <v>630</v>
      </c>
      <c r="F62" t="s">
        <v>279</v>
      </c>
      <c r="G62" t="s">
        <v>104</v>
      </c>
      <c r="H62" s="66">
        <v>44020</v>
      </c>
      <c r="I62" s="66">
        <v>211.8</v>
      </c>
      <c r="J62" s="66">
        <v>0</v>
      </c>
      <c r="K62" s="66">
        <v>93.234359999999995</v>
      </c>
      <c r="L62" s="67">
        <v>2.0000000000000001E-4</v>
      </c>
      <c r="M62" s="67">
        <v>3.8999999999999998E-3</v>
      </c>
      <c r="N62" s="67">
        <v>1E-3</v>
      </c>
    </row>
    <row r="63" spans="1:14">
      <c r="A63" s="68" t="s">
        <v>631</v>
      </c>
      <c r="D63" s="14"/>
      <c r="E63" s="14"/>
      <c r="F63" s="14"/>
      <c r="H63" s="70">
        <v>0</v>
      </c>
      <c r="J63" s="70">
        <v>0</v>
      </c>
      <c r="K63" s="70">
        <v>0</v>
      </c>
      <c r="M63" s="69">
        <v>0</v>
      </c>
      <c r="N63" s="69">
        <v>0</v>
      </c>
    </row>
    <row r="64" spans="1:14">
      <c r="A64" t="s">
        <v>213</v>
      </c>
      <c r="B64" t="s">
        <v>213</v>
      </c>
      <c r="D64" s="14"/>
      <c r="E64" s="14"/>
      <c r="F64" t="s">
        <v>213</v>
      </c>
      <c r="G64" t="s">
        <v>213</v>
      </c>
      <c r="H64" s="66">
        <v>0</v>
      </c>
      <c r="I64" s="66">
        <v>0</v>
      </c>
      <c r="K64" s="66">
        <v>0</v>
      </c>
      <c r="L64" s="67">
        <v>0</v>
      </c>
      <c r="M64" s="67">
        <v>0</v>
      </c>
      <c r="N64" s="67">
        <v>0</v>
      </c>
    </row>
    <row r="65" spans="1:14">
      <c r="A65" s="68" t="s">
        <v>218</v>
      </c>
      <c r="D65" s="14"/>
      <c r="E65" s="14"/>
      <c r="F65" s="14"/>
      <c r="H65" s="70">
        <f>H66+H68</f>
        <v>65225.21</v>
      </c>
      <c r="J65" s="70">
        <v>0.67910999999999999</v>
      </c>
      <c r="K65" s="70">
        <f>K66+K68</f>
        <v>8152.427448161</v>
      </c>
      <c r="M65" s="69">
        <v>0.33989999999999998</v>
      </c>
      <c r="N65" s="69">
        <v>8.9499999999999996E-2</v>
      </c>
    </row>
    <row r="66" spans="1:14">
      <c r="A66" s="68" t="s">
        <v>254</v>
      </c>
      <c r="D66" s="14"/>
      <c r="E66" s="14"/>
      <c r="F66" s="14"/>
      <c r="H66" s="70">
        <f>H67</f>
        <v>17032</v>
      </c>
      <c r="J66" s="70">
        <v>0</v>
      </c>
      <c r="K66" s="70">
        <f>K67</f>
        <v>33.115113215999997</v>
      </c>
      <c r="M66" s="69">
        <v>0</v>
      </c>
      <c r="N66" s="69">
        <v>0</v>
      </c>
    </row>
    <row r="67" spans="1:14">
      <c r="A67" t="s">
        <v>605</v>
      </c>
      <c r="B67" t="s">
        <v>606</v>
      </c>
      <c r="C67" t="s">
        <v>102</v>
      </c>
      <c r="D67" t="s">
        <v>125</v>
      </c>
      <c r="E67">
        <v>1234</v>
      </c>
      <c r="F67" t="s">
        <v>607</v>
      </c>
      <c r="G67" t="s">
        <v>115</v>
      </c>
      <c r="H67" s="66">
        <v>17032</v>
      </c>
      <c r="I67" s="66">
        <v>43</v>
      </c>
      <c r="J67" s="66">
        <v>0</v>
      </c>
      <c r="K67" s="66">
        <v>33.115113215999997</v>
      </c>
      <c r="L67" s="67">
        <v>0</v>
      </c>
      <c r="M67" s="67">
        <v>1.4E-3</v>
      </c>
      <c r="N67" s="67">
        <v>4.0000000000000002E-4</v>
      </c>
    </row>
    <row r="68" spans="1:14">
      <c r="A68" s="68" t="s">
        <v>255</v>
      </c>
      <c r="D68" s="14"/>
      <c r="E68" s="14"/>
      <c r="F68" s="14"/>
      <c r="H68" s="70">
        <v>48193.21</v>
      </c>
      <c r="J68" s="70">
        <v>0.67910999999999999</v>
      </c>
      <c r="K68" s="70">
        <v>8119.3123349449997</v>
      </c>
      <c r="M68" s="69">
        <v>0.33989999999999998</v>
      </c>
      <c r="N68" s="69">
        <v>8.9499999999999996E-2</v>
      </c>
    </row>
    <row r="69" spans="1:14">
      <c r="A69" t="s">
        <v>632</v>
      </c>
      <c r="B69" t="s">
        <v>633</v>
      </c>
      <c r="C69" t="s">
        <v>634</v>
      </c>
      <c r="D69" t="s">
        <v>635</v>
      </c>
      <c r="E69" t="s">
        <v>636</v>
      </c>
      <c r="F69" t="s">
        <v>637</v>
      </c>
      <c r="G69" t="s">
        <v>108</v>
      </c>
      <c r="H69" s="66">
        <v>980</v>
      </c>
      <c r="I69" s="66">
        <v>11180</v>
      </c>
      <c r="J69" s="66">
        <v>0</v>
      </c>
      <c r="K69" s="66">
        <v>390.70522399999999</v>
      </c>
      <c r="L69" s="67">
        <v>0</v>
      </c>
      <c r="M69" s="67">
        <v>1.6400000000000001E-2</v>
      </c>
      <c r="N69" s="67">
        <v>4.3E-3</v>
      </c>
    </row>
    <row r="70" spans="1:14">
      <c r="A70" t="s">
        <v>638</v>
      </c>
      <c r="B70" t="s">
        <v>639</v>
      </c>
      <c r="C70" t="s">
        <v>634</v>
      </c>
      <c r="D70" t="s">
        <v>635</v>
      </c>
      <c r="E70" t="s">
        <v>640</v>
      </c>
      <c r="F70" t="s">
        <v>641</v>
      </c>
      <c r="G70" t="s">
        <v>108</v>
      </c>
      <c r="H70" s="66">
        <v>200</v>
      </c>
      <c r="I70" s="66">
        <v>36401</v>
      </c>
      <c r="J70" s="66">
        <v>0</v>
      </c>
      <c r="K70" s="66">
        <v>259.61193200000002</v>
      </c>
      <c r="L70" s="67">
        <v>0</v>
      </c>
      <c r="M70" s="67">
        <v>1.09E-2</v>
      </c>
      <c r="N70" s="67">
        <v>2.8999999999999998E-3</v>
      </c>
    </row>
    <row r="71" spans="1:14">
      <c r="A71" t="s">
        <v>642</v>
      </c>
      <c r="B71" t="s">
        <v>643</v>
      </c>
      <c r="C71" t="s">
        <v>634</v>
      </c>
      <c r="D71" t="s">
        <v>635</v>
      </c>
      <c r="E71" t="s">
        <v>644</v>
      </c>
      <c r="F71" t="s">
        <v>645</v>
      </c>
      <c r="G71" t="s">
        <v>108</v>
      </c>
      <c r="H71" s="66">
        <v>1780</v>
      </c>
      <c r="I71" s="66">
        <v>4228</v>
      </c>
      <c r="J71" s="66">
        <v>0</v>
      </c>
      <c r="K71" s="66">
        <v>268.3714544</v>
      </c>
      <c r="L71" s="67">
        <v>0</v>
      </c>
      <c r="M71" s="67">
        <v>1.12E-2</v>
      </c>
      <c r="N71" s="67">
        <v>3.0000000000000001E-3</v>
      </c>
    </row>
    <row r="72" spans="1:14">
      <c r="A72" t="s">
        <v>646</v>
      </c>
      <c r="B72" t="s">
        <v>647</v>
      </c>
      <c r="C72" t="s">
        <v>634</v>
      </c>
      <c r="D72" t="s">
        <v>635</v>
      </c>
      <c r="E72" t="s">
        <v>648</v>
      </c>
      <c r="F72" t="s">
        <v>645</v>
      </c>
      <c r="G72" t="s">
        <v>108</v>
      </c>
      <c r="H72" s="66">
        <v>1880</v>
      </c>
      <c r="I72" s="66">
        <v>5449</v>
      </c>
      <c r="J72" s="66">
        <v>0</v>
      </c>
      <c r="K72" s="66">
        <v>365.30531919999999</v>
      </c>
      <c r="L72" s="67">
        <v>0</v>
      </c>
      <c r="M72" s="67">
        <v>1.5299999999999999E-2</v>
      </c>
      <c r="N72" s="67">
        <v>4.0000000000000001E-3</v>
      </c>
    </row>
    <row r="73" spans="1:14">
      <c r="A73" t="s">
        <v>649</v>
      </c>
      <c r="B73" t="s">
        <v>650</v>
      </c>
      <c r="C73" t="s">
        <v>634</v>
      </c>
      <c r="D73" t="s">
        <v>635</v>
      </c>
      <c r="E73" t="s">
        <v>651</v>
      </c>
      <c r="F73" t="s">
        <v>645</v>
      </c>
      <c r="G73" t="s">
        <v>108</v>
      </c>
      <c r="H73" s="66">
        <v>1000</v>
      </c>
      <c r="I73" s="66">
        <v>8661</v>
      </c>
      <c r="J73" s="66">
        <v>0</v>
      </c>
      <c r="K73" s="66">
        <v>308.85126000000002</v>
      </c>
      <c r="L73" s="67">
        <v>0</v>
      </c>
      <c r="M73" s="67">
        <v>1.29E-2</v>
      </c>
      <c r="N73" s="67">
        <v>3.3999999999999998E-3</v>
      </c>
    </row>
    <row r="74" spans="1:14">
      <c r="A74" t="s">
        <v>652</v>
      </c>
      <c r="B74" t="s">
        <v>653</v>
      </c>
      <c r="C74" t="s">
        <v>634</v>
      </c>
      <c r="D74" t="s">
        <v>635</v>
      </c>
      <c r="E74" t="s">
        <v>654</v>
      </c>
      <c r="F74" t="s">
        <v>655</v>
      </c>
      <c r="G74" t="s">
        <v>108</v>
      </c>
      <c r="H74" s="66">
        <v>1185</v>
      </c>
      <c r="I74" s="66">
        <v>26453</v>
      </c>
      <c r="J74" s="66">
        <v>0</v>
      </c>
      <c r="K74" s="66">
        <v>1117.8270663000001</v>
      </c>
      <c r="L74" s="67">
        <v>0</v>
      </c>
      <c r="M74" s="67">
        <v>4.6800000000000001E-2</v>
      </c>
      <c r="N74" s="67">
        <v>1.23E-2</v>
      </c>
    </row>
    <row r="75" spans="1:14">
      <c r="A75" t="s">
        <v>656</v>
      </c>
      <c r="B75" t="s">
        <v>657</v>
      </c>
      <c r="C75" t="s">
        <v>634</v>
      </c>
      <c r="D75" t="s">
        <v>635</v>
      </c>
      <c r="E75" t="s">
        <v>658</v>
      </c>
      <c r="F75" t="s">
        <v>655</v>
      </c>
      <c r="G75" t="s">
        <v>108</v>
      </c>
      <c r="H75" s="66">
        <v>7364</v>
      </c>
      <c r="I75" s="66">
        <v>750</v>
      </c>
      <c r="J75" s="66">
        <v>0</v>
      </c>
      <c r="K75" s="66">
        <v>196.95017999999999</v>
      </c>
      <c r="L75" s="67">
        <v>0</v>
      </c>
      <c r="M75" s="67">
        <v>8.2000000000000007E-3</v>
      </c>
      <c r="N75" s="67">
        <v>2.2000000000000001E-3</v>
      </c>
    </row>
    <row r="76" spans="1:14">
      <c r="A76" t="s">
        <v>659</v>
      </c>
      <c r="B76" t="s">
        <v>660</v>
      </c>
      <c r="C76" t="s">
        <v>661</v>
      </c>
      <c r="D76" t="s">
        <v>635</v>
      </c>
      <c r="E76" t="s">
        <v>662</v>
      </c>
      <c r="F76" t="s">
        <v>663</v>
      </c>
      <c r="G76" t="s">
        <v>108</v>
      </c>
      <c r="H76" s="66">
        <v>1440</v>
      </c>
      <c r="I76" s="66">
        <v>3104</v>
      </c>
      <c r="J76" s="66">
        <v>0</v>
      </c>
      <c r="K76" s="66">
        <v>159.39164160000001</v>
      </c>
      <c r="L76" s="67">
        <v>0</v>
      </c>
      <c r="M76" s="67">
        <v>6.7000000000000002E-3</v>
      </c>
      <c r="N76" s="67">
        <v>1.8E-3</v>
      </c>
    </row>
    <row r="77" spans="1:14">
      <c r="A77" t="s">
        <v>664</v>
      </c>
      <c r="B77" t="s">
        <v>665</v>
      </c>
      <c r="C77" t="s">
        <v>634</v>
      </c>
      <c r="D77" t="s">
        <v>635</v>
      </c>
      <c r="E77" t="s">
        <v>666</v>
      </c>
      <c r="F77" t="s">
        <v>667</v>
      </c>
      <c r="G77" t="s">
        <v>108</v>
      </c>
      <c r="H77" s="66">
        <v>930</v>
      </c>
      <c r="I77" s="66">
        <v>8851</v>
      </c>
      <c r="J77" s="66">
        <v>0</v>
      </c>
      <c r="K77" s="66">
        <v>293.53279379999998</v>
      </c>
      <c r="L77" s="67">
        <v>0</v>
      </c>
      <c r="M77" s="67">
        <v>1.23E-2</v>
      </c>
      <c r="N77" s="67">
        <v>3.2000000000000002E-3</v>
      </c>
    </row>
    <row r="78" spans="1:14">
      <c r="A78" t="s">
        <v>668</v>
      </c>
      <c r="B78" t="s">
        <v>669</v>
      </c>
      <c r="C78" t="s">
        <v>661</v>
      </c>
      <c r="D78" t="s">
        <v>635</v>
      </c>
      <c r="E78" t="s">
        <v>670</v>
      </c>
      <c r="F78" t="s">
        <v>667</v>
      </c>
      <c r="G78" t="s">
        <v>108</v>
      </c>
      <c r="H78" s="66">
        <v>580</v>
      </c>
      <c r="I78" s="66">
        <v>13113</v>
      </c>
      <c r="J78" s="66">
        <v>0</v>
      </c>
      <c r="K78" s="66">
        <v>271.21355640000002</v>
      </c>
      <c r="L78" s="67">
        <v>0</v>
      </c>
      <c r="M78" s="67">
        <v>1.14E-2</v>
      </c>
      <c r="N78" s="67">
        <v>3.0000000000000001E-3</v>
      </c>
    </row>
    <row r="79" spans="1:14">
      <c r="A79" t="s">
        <v>671</v>
      </c>
      <c r="B79" t="s">
        <v>672</v>
      </c>
      <c r="C79" t="s">
        <v>634</v>
      </c>
      <c r="D79" t="s">
        <v>635</v>
      </c>
      <c r="E79" t="s">
        <v>673</v>
      </c>
      <c r="F79" t="s">
        <v>674</v>
      </c>
      <c r="G79" t="s">
        <v>108</v>
      </c>
      <c r="H79" s="66">
        <v>113.98</v>
      </c>
      <c r="I79" s="66">
        <v>6205</v>
      </c>
      <c r="J79" s="66">
        <v>0</v>
      </c>
      <c r="K79" s="66">
        <v>25.220388794000002</v>
      </c>
      <c r="L79" s="67">
        <v>0</v>
      </c>
      <c r="M79" s="67">
        <v>1.1000000000000001E-3</v>
      </c>
      <c r="N79" s="67">
        <v>2.9999999999999997E-4</v>
      </c>
    </row>
    <row r="80" spans="1:14">
      <c r="A80" t="s">
        <v>675</v>
      </c>
      <c r="B80" t="s">
        <v>676</v>
      </c>
      <c r="C80" t="s">
        <v>634</v>
      </c>
      <c r="D80" t="s">
        <v>635</v>
      </c>
      <c r="E80" t="s">
        <v>677</v>
      </c>
      <c r="F80" t="s">
        <v>678</v>
      </c>
      <c r="G80" t="s">
        <v>108</v>
      </c>
      <c r="H80" s="66">
        <v>870</v>
      </c>
      <c r="I80" s="66">
        <v>10965</v>
      </c>
      <c r="J80" s="66">
        <v>0</v>
      </c>
      <c r="K80" s="66">
        <v>340.18035300000003</v>
      </c>
      <c r="L80" s="67">
        <v>0</v>
      </c>
      <c r="M80" s="67">
        <v>1.4200000000000001E-2</v>
      </c>
      <c r="N80" s="67">
        <v>3.8E-3</v>
      </c>
    </row>
    <row r="81" spans="1:14">
      <c r="A81" t="s">
        <v>679</v>
      </c>
      <c r="B81" t="s">
        <v>680</v>
      </c>
      <c r="C81" t="s">
        <v>634</v>
      </c>
      <c r="D81" t="s">
        <v>635</v>
      </c>
      <c r="E81" t="s">
        <v>681</v>
      </c>
      <c r="F81" t="s">
        <v>682</v>
      </c>
      <c r="G81" t="s">
        <v>108</v>
      </c>
      <c r="H81" s="66">
        <v>164.23</v>
      </c>
      <c r="I81" s="66">
        <v>15755</v>
      </c>
      <c r="J81" s="66">
        <v>0</v>
      </c>
      <c r="K81" s="66">
        <v>92.268240559000006</v>
      </c>
      <c r="L81" s="67">
        <v>0</v>
      </c>
      <c r="M81" s="67">
        <v>3.8999999999999998E-3</v>
      </c>
      <c r="N81" s="67">
        <v>1E-3</v>
      </c>
    </row>
    <row r="82" spans="1:14">
      <c r="A82" t="s">
        <v>683</v>
      </c>
      <c r="B82" t="s">
        <v>684</v>
      </c>
      <c r="C82" t="s">
        <v>102</v>
      </c>
      <c r="D82" t="s">
        <v>635</v>
      </c>
      <c r="E82" t="s">
        <v>685</v>
      </c>
      <c r="F82" t="s">
        <v>686</v>
      </c>
      <c r="G82" t="s">
        <v>108</v>
      </c>
      <c r="H82" s="66">
        <v>455</v>
      </c>
      <c r="I82" s="66">
        <v>19300</v>
      </c>
      <c r="J82" s="66">
        <v>0</v>
      </c>
      <c r="K82" s="66">
        <v>313.14828999999997</v>
      </c>
      <c r="L82" s="67">
        <v>0</v>
      </c>
      <c r="M82" s="67">
        <v>1.3100000000000001E-2</v>
      </c>
      <c r="N82" s="67">
        <v>3.5000000000000001E-3</v>
      </c>
    </row>
    <row r="83" spans="1:14">
      <c r="A83" t="s">
        <v>687</v>
      </c>
      <c r="B83" t="s">
        <v>688</v>
      </c>
      <c r="C83" t="s">
        <v>634</v>
      </c>
      <c r="D83" t="s">
        <v>635</v>
      </c>
      <c r="E83" t="s">
        <v>689</v>
      </c>
      <c r="F83" t="s">
        <v>686</v>
      </c>
      <c r="G83" t="s">
        <v>108</v>
      </c>
      <c r="H83" s="66">
        <v>1025</v>
      </c>
      <c r="I83" s="66">
        <v>4787</v>
      </c>
      <c r="J83" s="66">
        <v>0</v>
      </c>
      <c r="K83" s="66">
        <v>174.97203049999999</v>
      </c>
      <c r="L83" s="67">
        <v>0</v>
      </c>
      <c r="M83" s="67">
        <v>7.3000000000000001E-3</v>
      </c>
      <c r="N83" s="67">
        <v>1.9E-3</v>
      </c>
    </row>
    <row r="84" spans="1:14">
      <c r="A84" t="s">
        <v>690</v>
      </c>
      <c r="B84" t="s">
        <v>691</v>
      </c>
      <c r="C84" t="s">
        <v>661</v>
      </c>
      <c r="D84" t="s">
        <v>635</v>
      </c>
      <c r="E84" t="s">
        <v>692</v>
      </c>
      <c r="F84" t="s">
        <v>686</v>
      </c>
      <c r="G84" t="s">
        <v>108</v>
      </c>
      <c r="H84" s="66">
        <v>370</v>
      </c>
      <c r="I84" s="66">
        <v>6969</v>
      </c>
      <c r="J84" s="66">
        <v>0</v>
      </c>
      <c r="K84" s="66">
        <v>91.950379799999993</v>
      </c>
      <c r="L84" s="67">
        <v>0</v>
      </c>
      <c r="M84" s="67">
        <v>3.8E-3</v>
      </c>
      <c r="N84" s="67">
        <v>1E-3</v>
      </c>
    </row>
    <row r="85" spans="1:14">
      <c r="A85" t="s">
        <v>693</v>
      </c>
      <c r="B85" t="s">
        <v>694</v>
      </c>
      <c r="C85" t="s">
        <v>634</v>
      </c>
      <c r="D85" t="s">
        <v>635</v>
      </c>
      <c r="E85" t="s">
        <v>695</v>
      </c>
      <c r="F85" t="s">
        <v>696</v>
      </c>
      <c r="G85" t="s">
        <v>108</v>
      </c>
      <c r="H85" s="66">
        <v>390</v>
      </c>
      <c r="I85" s="66">
        <v>16419</v>
      </c>
      <c r="J85" s="66">
        <v>0.67910999999999999</v>
      </c>
      <c r="K85" s="66">
        <v>229.02471059999999</v>
      </c>
      <c r="L85" s="67">
        <v>0</v>
      </c>
      <c r="M85" s="67">
        <v>9.5999999999999992E-3</v>
      </c>
      <c r="N85" s="67">
        <v>2.5000000000000001E-3</v>
      </c>
    </row>
    <row r="86" spans="1:14">
      <c r="A86" t="s">
        <v>697</v>
      </c>
      <c r="B86" t="s">
        <v>698</v>
      </c>
      <c r="C86" t="s">
        <v>661</v>
      </c>
      <c r="D86" t="s">
        <v>635</v>
      </c>
      <c r="E86" t="s">
        <v>699</v>
      </c>
      <c r="F86" t="s">
        <v>700</v>
      </c>
      <c r="G86" t="s">
        <v>108</v>
      </c>
      <c r="H86" s="66">
        <v>740</v>
      </c>
      <c r="I86" s="66">
        <v>6756</v>
      </c>
      <c r="J86" s="66">
        <v>0</v>
      </c>
      <c r="K86" s="66">
        <v>178.28003039999999</v>
      </c>
      <c r="L86" s="67">
        <v>0</v>
      </c>
      <c r="M86" s="67">
        <v>7.4999999999999997E-3</v>
      </c>
      <c r="N86" s="67">
        <v>2E-3</v>
      </c>
    </row>
    <row r="87" spans="1:14">
      <c r="A87" t="s">
        <v>701</v>
      </c>
      <c r="B87" t="s">
        <v>702</v>
      </c>
      <c r="C87" t="s">
        <v>125</v>
      </c>
      <c r="D87" t="s">
        <v>635</v>
      </c>
      <c r="E87" t="s">
        <v>703</v>
      </c>
      <c r="F87" t="s">
        <v>700</v>
      </c>
      <c r="G87" t="s">
        <v>108</v>
      </c>
      <c r="H87" s="66">
        <v>570</v>
      </c>
      <c r="I87" s="66">
        <v>9131</v>
      </c>
      <c r="J87" s="66">
        <v>0</v>
      </c>
      <c r="K87" s="66">
        <v>185.59853219999999</v>
      </c>
      <c r="L87" s="67">
        <v>0</v>
      </c>
      <c r="M87" s="67">
        <v>7.7999999999999996E-3</v>
      </c>
      <c r="N87" s="67">
        <v>2E-3</v>
      </c>
    </row>
    <row r="88" spans="1:14">
      <c r="A88" t="s">
        <v>704</v>
      </c>
      <c r="B88" t="s">
        <v>705</v>
      </c>
      <c r="C88" t="s">
        <v>634</v>
      </c>
      <c r="D88" t="s">
        <v>635</v>
      </c>
      <c r="E88" t="s">
        <v>706</v>
      </c>
      <c r="F88" t="s">
        <v>700</v>
      </c>
      <c r="G88" t="s">
        <v>108</v>
      </c>
      <c r="H88" s="66">
        <v>1900</v>
      </c>
      <c r="I88" s="66">
        <v>4332</v>
      </c>
      <c r="J88" s="66">
        <v>0</v>
      </c>
      <c r="K88" s="66">
        <v>293.51032800000002</v>
      </c>
      <c r="L88" s="67">
        <v>0</v>
      </c>
      <c r="M88" s="67">
        <v>1.23E-2</v>
      </c>
      <c r="N88" s="67">
        <v>3.2000000000000002E-3</v>
      </c>
    </row>
    <row r="89" spans="1:14">
      <c r="A89" t="s">
        <v>707</v>
      </c>
      <c r="B89" t="s">
        <v>708</v>
      </c>
      <c r="C89" t="s">
        <v>634</v>
      </c>
      <c r="D89" t="s">
        <v>635</v>
      </c>
      <c r="E89" t="s">
        <v>709</v>
      </c>
      <c r="F89" t="s">
        <v>710</v>
      </c>
      <c r="G89" t="s">
        <v>112</v>
      </c>
      <c r="H89" s="66">
        <v>1187</v>
      </c>
      <c r="I89" s="66">
        <v>890</v>
      </c>
      <c r="J89" s="66">
        <v>0</v>
      </c>
      <c r="K89" s="66">
        <v>42.907960879999997</v>
      </c>
      <c r="L89" s="67">
        <v>0</v>
      </c>
      <c r="M89" s="67">
        <v>1.8E-3</v>
      </c>
      <c r="N89" s="67">
        <v>5.0000000000000001E-4</v>
      </c>
    </row>
    <row r="90" spans="1:14">
      <c r="A90" t="s">
        <v>711</v>
      </c>
      <c r="B90" t="s">
        <v>712</v>
      </c>
      <c r="C90" t="s">
        <v>713</v>
      </c>
      <c r="D90" t="s">
        <v>635</v>
      </c>
      <c r="E90" t="s">
        <v>714</v>
      </c>
      <c r="F90" t="s">
        <v>710</v>
      </c>
      <c r="G90" t="s">
        <v>115</v>
      </c>
      <c r="H90" s="66">
        <v>17229</v>
      </c>
      <c r="I90" s="66">
        <v>170.5</v>
      </c>
      <c r="J90" s="66">
        <v>0</v>
      </c>
      <c r="K90" s="66">
        <v>132.82401211199999</v>
      </c>
      <c r="L90" s="67">
        <v>0</v>
      </c>
      <c r="M90" s="67">
        <v>5.5999999999999999E-3</v>
      </c>
      <c r="N90" s="67">
        <v>1.5E-3</v>
      </c>
    </row>
    <row r="91" spans="1:14">
      <c r="A91" t="s">
        <v>715</v>
      </c>
      <c r="B91" t="s">
        <v>716</v>
      </c>
      <c r="C91" t="s">
        <v>661</v>
      </c>
      <c r="D91" t="s">
        <v>635</v>
      </c>
      <c r="E91" t="s">
        <v>717</v>
      </c>
      <c r="F91" t="s">
        <v>718</v>
      </c>
      <c r="G91" t="s">
        <v>108</v>
      </c>
      <c r="H91" s="66">
        <v>45</v>
      </c>
      <c r="I91" s="66">
        <v>187471</v>
      </c>
      <c r="J91" s="66">
        <v>0</v>
      </c>
      <c r="K91" s="66">
        <v>300.83471370000001</v>
      </c>
      <c r="L91" s="67">
        <v>0</v>
      </c>
      <c r="M91" s="67">
        <v>1.26E-2</v>
      </c>
      <c r="N91" s="67">
        <v>3.3E-3</v>
      </c>
    </row>
    <row r="92" spans="1:14">
      <c r="A92" t="s">
        <v>719</v>
      </c>
      <c r="B92" t="s">
        <v>720</v>
      </c>
      <c r="C92" t="s">
        <v>634</v>
      </c>
      <c r="D92" t="s">
        <v>635</v>
      </c>
      <c r="E92" t="s">
        <v>721</v>
      </c>
      <c r="F92" t="s">
        <v>718</v>
      </c>
      <c r="G92" t="s">
        <v>108</v>
      </c>
      <c r="H92" s="66">
        <v>1400</v>
      </c>
      <c r="I92" s="66">
        <v>5697</v>
      </c>
      <c r="J92" s="66">
        <v>0</v>
      </c>
      <c r="K92" s="66">
        <v>284.41702800000002</v>
      </c>
      <c r="L92" s="67">
        <v>0</v>
      </c>
      <c r="M92" s="67">
        <v>1.1900000000000001E-2</v>
      </c>
      <c r="N92" s="67">
        <v>3.0999999999999999E-3</v>
      </c>
    </row>
    <row r="93" spans="1:14">
      <c r="A93" t="s">
        <v>722</v>
      </c>
      <c r="B93" t="s">
        <v>723</v>
      </c>
      <c r="C93" t="s">
        <v>661</v>
      </c>
      <c r="D93" t="s">
        <v>635</v>
      </c>
      <c r="E93" t="s">
        <v>724</v>
      </c>
      <c r="F93" t="s">
        <v>718</v>
      </c>
      <c r="G93" t="s">
        <v>108</v>
      </c>
      <c r="H93" s="66">
        <v>745</v>
      </c>
      <c r="I93" s="66">
        <v>11446</v>
      </c>
      <c r="J93" s="66">
        <v>0</v>
      </c>
      <c r="K93" s="66">
        <v>304.08244819999999</v>
      </c>
      <c r="L93" s="67">
        <v>0</v>
      </c>
      <c r="M93" s="67">
        <v>1.2699999999999999E-2</v>
      </c>
      <c r="N93" s="67">
        <v>3.3999999999999998E-3</v>
      </c>
    </row>
    <row r="94" spans="1:14">
      <c r="A94" t="s">
        <v>725</v>
      </c>
      <c r="B94" t="s">
        <v>726</v>
      </c>
      <c r="C94" t="s">
        <v>634</v>
      </c>
      <c r="D94" t="s">
        <v>635</v>
      </c>
      <c r="E94" t="s">
        <v>727</v>
      </c>
      <c r="F94" t="s">
        <v>728</v>
      </c>
      <c r="G94" t="s">
        <v>108</v>
      </c>
      <c r="H94" s="66">
        <v>425</v>
      </c>
      <c r="I94" s="66">
        <v>19792</v>
      </c>
      <c r="J94" s="66">
        <v>0</v>
      </c>
      <c r="K94" s="66">
        <v>299.95765599999999</v>
      </c>
      <c r="L94" s="67">
        <v>0</v>
      </c>
      <c r="M94" s="67">
        <v>1.26E-2</v>
      </c>
      <c r="N94" s="67">
        <v>3.3E-3</v>
      </c>
    </row>
    <row r="95" spans="1:14">
      <c r="A95" t="s">
        <v>729</v>
      </c>
      <c r="B95" t="s">
        <v>730</v>
      </c>
      <c r="C95" t="s">
        <v>661</v>
      </c>
      <c r="D95" t="s">
        <v>635</v>
      </c>
      <c r="E95" t="s">
        <v>731</v>
      </c>
      <c r="F95" t="s">
        <v>728</v>
      </c>
      <c r="G95" t="s">
        <v>108</v>
      </c>
      <c r="H95" s="66">
        <v>2650</v>
      </c>
      <c r="I95" s="66">
        <v>5473</v>
      </c>
      <c r="J95" s="66">
        <v>0</v>
      </c>
      <c r="K95" s="66">
        <v>517.19302700000003</v>
      </c>
      <c r="L95" s="67">
        <v>0</v>
      </c>
      <c r="M95" s="67">
        <v>2.1700000000000001E-2</v>
      </c>
      <c r="N95" s="67">
        <v>5.7000000000000002E-3</v>
      </c>
    </row>
    <row r="96" spans="1:14">
      <c r="A96" t="s">
        <v>732</v>
      </c>
      <c r="B96" t="s">
        <v>733</v>
      </c>
      <c r="C96" t="s">
        <v>634</v>
      </c>
      <c r="D96" t="s">
        <v>635</v>
      </c>
      <c r="E96" t="s">
        <v>734</v>
      </c>
      <c r="F96" t="s">
        <v>728</v>
      </c>
      <c r="G96" t="s">
        <v>108</v>
      </c>
      <c r="H96" s="66">
        <v>100</v>
      </c>
      <c r="I96" s="66">
        <v>108091</v>
      </c>
      <c r="J96" s="66">
        <v>0</v>
      </c>
      <c r="K96" s="66">
        <v>385.45250600000003</v>
      </c>
      <c r="L96" s="67">
        <v>0</v>
      </c>
      <c r="M96" s="67">
        <v>1.61E-2</v>
      </c>
      <c r="N96" s="67">
        <v>4.3E-3</v>
      </c>
    </row>
    <row r="97" spans="1:14">
      <c r="A97" t="s">
        <v>735</v>
      </c>
      <c r="B97" t="s">
        <v>736</v>
      </c>
      <c r="C97" t="s">
        <v>634</v>
      </c>
      <c r="D97" t="s">
        <v>635</v>
      </c>
      <c r="E97" t="s">
        <v>737</v>
      </c>
      <c r="F97" t="s">
        <v>125</v>
      </c>
      <c r="G97" t="s">
        <v>108</v>
      </c>
      <c r="H97" s="66">
        <v>475</v>
      </c>
      <c r="I97" s="66">
        <v>17459</v>
      </c>
      <c r="J97" s="66">
        <v>0</v>
      </c>
      <c r="K97" s="66">
        <v>295.72927149999998</v>
      </c>
      <c r="L97" s="67">
        <v>0</v>
      </c>
      <c r="M97" s="67">
        <v>1.24E-2</v>
      </c>
      <c r="N97" s="67">
        <v>3.3E-3</v>
      </c>
    </row>
    <row r="98" spans="1:14">
      <c r="A98" s="81" t="s">
        <v>220</v>
      </c>
      <c r="D98" s="14"/>
      <c r="E98" s="14"/>
      <c r="F98" s="14"/>
    </row>
    <row r="99" spans="1:14">
      <c r="A99" s="81" t="s">
        <v>248</v>
      </c>
      <c r="D99" s="14"/>
      <c r="E99" s="14"/>
      <c r="F99" s="14"/>
    </row>
    <row r="100" spans="1:14">
      <c r="A100" s="81" t="s">
        <v>249</v>
      </c>
      <c r="D100" s="14"/>
      <c r="E100" s="14"/>
      <c r="F100" s="14"/>
    </row>
    <row r="101" spans="1:14">
      <c r="A101" s="81" t="s">
        <v>250</v>
      </c>
      <c r="D101" s="14"/>
      <c r="E101" s="14"/>
      <c r="F101" s="14"/>
    </row>
    <row r="102" spans="1:14">
      <c r="A102" s="81" t="s">
        <v>251</v>
      </c>
      <c r="D102" s="14"/>
      <c r="E102" s="14"/>
      <c r="F102" s="14"/>
    </row>
    <row r="103" spans="1:14" hidden="1">
      <c r="D103" s="14"/>
      <c r="E103" s="14"/>
      <c r="F103" s="14"/>
    </row>
    <row r="104" spans="1:14" hidden="1">
      <c r="D104" s="14"/>
      <c r="E104" s="14"/>
      <c r="F104" s="14"/>
    </row>
    <row r="105" spans="1:14" hidden="1">
      <c r="D105" s="14"/>
      <c r="E105" s="14"/>
      <c r="F105" s="14"/>
    </row>
    <row r="106" spans="1:14" hidden="1">
      <c r="D106" s="14"/>
      <c r="E106" s="14"/>
      <c r="F106" s="14"/>
    </row>
    <row r="107" spans="1:14" hidden="1">
      <c r="D107" s="14"/>
      <c r="E107" s="14"/>
      <c r="F107" s="14"/>
    </row>
    <row r="108" spans="1:14" hidden="1">
      <c r="D108" s="14"/>
      <c r="E108" s="14"/>
      <c r="F108" s="14"/>
    </row>
    <row r="109" spans="1:14" hidden="1">
      <c r="D109" s="14"/>
      <c r="E109" s="14"/>
      <c r="F109" s="14"/>
    </row>
    <row r="110" spans="1:14" hidden="1">
      <c r="D110" s="14"/>
      <c r="E110" s="14"/>
      <c r="F110" s="14"/>
    </row>
    <row r="111" spans="1:14" hidden="1">
      <c r="D111" s="14"/>
      <c r="E111" s="14"/>
      <c r="F111" s="14"/>
    </row>
    <row r="112" spans="1:14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</sheetData>
  <dataValidations count="4">
    <dataValidation type="list" allowBlank="1" showInputMessage="1" showErrorMessage="1" sqref="F12:F339">
      <formula1>$BG$6:$BG$11</formula1>
    </dataValidation>
    <dataValidation type="list" allowBlank="1" showInputMessage="1" showErrorMessage="1" sqref="G12:G333">
      <formula1>$BI$6:$BI$11</formula1>
    </dataValidation>
    <dataValidation type="list" allowBlank="1" showInputMessage="1" showErrorMessage="1" sqref="D12:D333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39" workbookViewId="0">
      <selection activeCell="N39" sqref="N1:XFD1048576"/>
    </sheetView>
  </sheetViews>
  <sheetFormatPr defaultColWidth="0" defaultRowHeight="18" zeroHeight="1"/>
  <cols>
    <col min="1" max="1" width="55.28515625" style="13" customWidth="1"/>
    <col min="2" max="2" width="16.1406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</row>
    <row r="5" spans="1:62">
      <c r="A5" s="63" t="s">
        <v>197</v>
      </c>
      <c r="B5" t="s">
        <v>198</v>
      </c>
    </row>
    <row r="6" spans="1:62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6"/>
    </row>
    <row r="7" spans="1:62" ht="26.25" customHeight="1">
      <c r="A7" s="95" t="s">
        <v>93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89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328798.11</v>
      </c>
      <c r="H11" s="7"/>
      <c r="I11" s="64">
        <v>0.65200000000000002</v>
      </c>
      <c r="J11" s="64">
        <v>12638.304585469999</v>
      </c>
      <c r="K11" s="7"/>
      <c r="L11" s="65">
        <v>1</v>
      </c>
      <c r="M11" s="65">
        <v>0.1394</v>
      </c>
      <c r="N11" s="30"/>
      <c r="BG11" s="14"/>
      <c r="BH11" s="16"/>
      <c r="BJ11" s="14"/>
    </row>
    <row r="12" spans="1:62">
      <c r="A12" s="68" t="s">
        <v>200</v>
      </c>
      <c r="C12" s="14"/>
      <c r="D12" s="14"/>
      <c r="E12" s="14"/>
      <c r="F12" s="14"/>
      <c r="G12" s="70">
        <v>281600.61</v>
      </c>
      <c r="I12" s="70">
        <v>0</v>
      </c>
      <c r="J12" s="70">
        <v>3206.8750713499999</v>
      </c>
      <c r="L12" s="69">
        <v>0.25369999999999998</v>
      </c>
      <c r="M12" s="69">
        <v>3.5400000000000001E-2</v>
      </c>
    </row>
    <row r="13" spans="1:62">
      <c r="A13" s="68" t="s">
        <v>738</v>
      </c>
      <c r="C13" s="14"/>
      <c r="D13" s="14"/>
      <c r="E13" s="14"/>
      <c r="F13" s="14"/>
      <c r="G13" s="70">
        <v>208000.61</v>
      </c>
      <c r="I13" s="70">
        <v>0</v>
      </c>
      <c r="J13" s="70">
        <v>1917.4030713499999</v>
      </c>
      <c r="L13" s="69">
        <v>0.1517</v>
      </c>
      <c r="M13" s="69">
        <v>2.1100000000000001E-2</v>
      </c>
    </row>
    <row r="14" spans="1:62">
      <c r="A14" t="s">
        <v>739</v>
      </c>
      <c r="B14" t="s">
        <v>740</v>
      </c>
      <c r="C14" t="s">
        <v>102</v>
      </c>
      <c r="D14" t="s">
        <v>741</v>
      </c>
      <c r="E14" t="s">
        <v>742</v>
      </c>
      <c r="F14" t="s">
        <v>104</v>
      </c>
      <c r="G14" s="66">
        <v>8000</v>
      </c>
      <c r="H14" s="66">
        <v>11380</v>
      </c>
      <c r="I14" s="66">
        <v>0</v>
      </c>
      <c r="J14" s="66">
        <v>910.4</v>
      </c>
      <c r="K14" s="67">
        <v>1E-4</v>
      </c>
      <c r="L14" s="67">
        <v>7.1999999999999995E-2</v>
      </c>
      <c r="M14" s="67">
        <v>0.01</v>
      </c>
    </row>
    <row r="15" spans="1:62">
      <c r="A15" t="s">
        <v>743</v>
      </c>
      <c r="B15" t="s">
        <v>744</v>
      </c>
      <c r="C15" t="s">
        <v>102</v>
      </c>
      <c r="D15" t="s">
        <v>745</v>
      </c>
      <c r="E15" t="s">
        <v>742</v>
      </c>
      <c r="F15" t="s">
        <v>104</v>
      </c>
      <c r="G15" s="66">
        <v>200000.61</v>
      </c>
      <c r="H15" s="66">
        <v>503.5</v>
      </c>
      <c r="I15" s="66">
        <v>0</v>
      </c>
      <c r="J15" s="66">
        <v>1007.00307135</v>
      </c>
      <c r="K15" s="67">
        <v>2.9999999999999997E-4</v>
      </c>
      <c r="L15" s="67">
        <v>7.9699999999999993E-2</v>
      </c>
      <c r="M15" s="67">
        <v>1.11E-2</v>
      </c>
    </row>
    <row r="16" spans="1:62">
      <c r="A16" s="68" t="s">
        <v>746</v>
      </c>
      <c r="C16" s="14"/>
      <c r="D16" s="14"/>
      <c r="E16" s="14"/>
      <c r="F16" s="14"/>
      <c r="G16" s="70">
        <v>73600</v>
      </c>
      <c r="I16" s="70">
        <v>0</v>
      </c>
      <c r="J16" s="70">
        <v>1289.472</v>
      </c>
      <c r="L16" s="69">
        <v>0.10199999999999999</v>
      </c>
      <c r="M16" s="69">
        <v>1.4200000000000001E-2</v>
      </c>
    </row>
    <row r="17" spans="1:13">
      <c r="A17" t="s">
        <v>747</v>
      </c>
      <c r="B17" t="s">
        <v>748</v>
      </c>
      <c r="C17" t="s">
        <v>102</v>
      </c>
      <c r="D17" t="s">
        <v>749</v>
      </c>
      <c r="E17" t="s">
        <v>742</v>
      </c>
      <c r="F17" t="s">
        <v>112</v>
      </c>
      <c r="G17" s="66">
        <v>73600</v>
      </c>
      <c r="H17" s="66">
        <v>1752</v>
      </c>
      <c r="I17" s="66">
        <v>0</v>
      </c>
      <c r="J17" s="66">
        <v>1289.472</v>
      </c>
      <c r="K17" s="67">
        <v>6.9999999999999999E-4</v>
      </c>
      <c r="L17" s="67">
        <v>0.10199999999999999</v>
      </c>
      <c r="M17" s="67">
        <v>1.4200000000000001E-2</v>
      </c>
    </row>
    <row r="18" spans="1:13">
      <c r="A18" s="68" t="s">
        <v>750</v>
      </c>
      <c r="C18" s="14"/>
      <c r="D18" s="14"/>
      <c r="E18" s="14"/>
      <c r="F18" s="14"/>
      <c r="G18" s="70">
        <v>0</v>
      </c>
      <c r="I18" s="70">
        <v>0</v>
      </c>
      <c r="J18" s="70">
        <v>0</v>
      </c>
      <c r="L18" s="69">
        <v>0</v>
      </c>
      <c r="M18" s="69">
        <v>0</v>
      </c>
    </row>
    <row r="19" spans="1:13">
      <c r="A19" t="s">
        <v>213</v>
      </c>
      <c r="B19" t="s">
        <v>213</v>
      </c>
      <c r="C19" s="14"/>
      <c r="D19" s="14"/>
      <c r="E19" t="s">
        <v>213</v>
      </c>
      <c r="F19" t="s">
        <v>213</v>
      </c>
      <c r="G19" s="66">
        <v>0</v>
      </c>
      <c r="H19" s="66">
        <v>0</v>
      </c>
      <c r="J19" s="66">
        <v>0</v>
      </c>
      <c r="K19" s="67">
        <v>0</v>
      </c>
      <c r="L19" s="67">
        <v>0</v>
      </c>
      <c r="M19" s="67">
        <v>0</v>
      </c>
    </row>
    <row r="20" spans="1:13">
      <c r="A20" s="68" t="s">
        <v>751</v>
      </c>
      <c r="C20" s="14"/>
      <c r="D20" s="14"/>
      <c r="E20" s="14"/>
      <c r="F20" s="14"/>
      <c r="G20" s="70">
        <v>0</v>
      </c>
      <c r="I20" s="70">
        <v>0</v>
      </c>
      <c r="J20" s="70">
        <v>0</v>
      </c>
      <c r="L20" s="69">
        <v>0</v>
      </c>
      <c r="M20" s="69">
        <v>0</v>
      </c>
    </row>
    <row r="21" spans="1:13">
      <c r="A21" t="s">
        <v>213</v>
      </c>
      <c r="B21" t="s">
        <v>213</v>
      </c>
      <c r="C21" s="14"/>
      <c r="D21" s="14"/>
      <c r="E21" t="s">
        <v>213</v>
      </c>
      <c r="F21" t="s">
        <v>213</v>
      </c>
      <c r="G21" s="66">
        <v>0</v>
      </c>
      <c r="H21" s="66">
        <v>0</v>
      </c>
      <c r="J21" s="66">
        <v>0</v>
      </c>
      <c r="K21" s="67">
        <v>0</v>
      </c>
      <c r="L21" s="67">
        <v>0</v>
      </c>
      <c r="M21" s="67">
        <v>0</v>
      </c>
    </row>
    <row r="22" spans="1:13">
      <c r="A22" s="68" t="s">
        <v>491</v>
      </c>
      <c r="C22" s="14"/>
      <c r="D22" s="14"/>
      <c r="E22" s="14"/>
      <c r="F22" s="14"/>
      <c r="G22" s="70">
        <v>0</v>
      </c>
      <c r="I22" s="70">
        <v>0</v>
      </c>
      <c r="J22" s="70">
        <v>0</v>
      </c>
      <c r="L22" s="69">
        <v>0</v>
      </c>
      <c r="M22" s="69">
        <v>0</v>
      </c>
    </row>
    <row r="23" spans="1:13">
      <c r="A23" t="s">
        <v>213</v>
      </c>
      <c r="B23" t="s">
        <v>213</v>
      </c>
      <c r="C23" s="14"/>
      <c r="D23" s="14"/>
      <c r="E23" t="s">
        <v>213</v>
      </c>
      <c r="F23" t="s">
        <v>213</v>
      </c>
      <c r="G23" s="66">
        <v>0</v>
      </c>
      <c r="H23" s="66">
        <v>0</v>
      </c>
      <c r="J23" s="66">
        <v>0</v>
      </c>
      <c r="K23" s="67">
        <v>0</v>
      </c>
      <c r="L23" s="67">
        <v>0</v>
      </c>
      <c r="M23" s="67">
        <v>0</v>
      </c>
    </row>
    <row r="24" spans="1:13">
      <c r="A24" s="68" t="s">
        <v>752</v>
      </c>
      <c r="C24" s="14"/>
      <c r="D24" s="14"/>
      <c r="E24" s="14"/>
      <c r="F24" s="14"/>
      <c r="G24" s="70">
        <v>0</v>
      </c>
      <c r="I24" s="70">
        <v>0</v>
      </c>
      <c r="J24" s="70">
        <v>0</v>
      </c>
      <c r="L24" s="69">
        <v>0</v>
      </c>
      <c r="M24" s="69">
        <v>0</v>
      </c>
    </row>
    <row r="25" spans="1:13">
      <c r="A25" t="s">
        <v>213</v>
      </c>
      <c r="B25" t="s">
        <v>213</v>
      </c>
      <c r="C25" s="14"/>
      <c r="D25" s="14"/>
      <c r="E25" t="s">
        <v>213</v>
      </c>
      <c r="F25" t="s">
        <v>213</v>
      </c>
      <c r="G25" s="66">
        <v>0</v>
      </c>
      <c r="H25" s="66">
        <v>0</v>
      </c>
      <c r="J25" s="66">
        <v>0</v>
      </c>
      <c r="K25" s="67">
        <v>0</v>
      </c>
      <c r="L25" s="67">
        <v>0</v>
      </c>
      <c r="M25" s="67">
        <v>0</v>
      </c>
    </row>
    <row r="26" spans="1:13">
      <c r="A26" s="68" t="s">
        <v>218</v>
      </c>
      <c r="C26" s="14"/>
      <c r="D26" s="14"/>
      <c r="E26" s="14"/>
      <c r="F26" s="14"/>
      <c r="G26" s="70">
        <v>47197.5</v>
      </c>
      <c r="I26" s="70">
        <v>0.65200000000000002</v>
      </c>
      <c r="J26" s="70">
        <v>9431.42951412</v>
      </c>
      <c r="L26" s="69">
        <v>0.74629999999999996</v>
      </c>
      <c r="M26" s="69">
        <v>0.104</v>
      </c>
    </row>
    <row r="27" spans="1:13">
      <c r="A27" s="68" t="s">
        <v>753</v>
      </c>
      <c r="C27" s="14"/>
      <c r="D27" s="14"/>
      <c r="E27" s="14"/>
      <c r="F27" s="14"/>
      <c r="G27" s="70">
        <v>47197.5</v>
      </c>
      <c r="I27" s="70">
        <v>0.65200000000000002</v>
      </c>
      <c r="J27" s="70">
        <v>9431.42951412</v>
      </c>
      <c r="L27" s="69">
        <v>0.74629999999999996</v>
      </c>
      <c r="M27" s="69">
        <v>0.104</v>
      </c>
    </row>
    <row r="28" spans="1:13">
      <c r="A28" t="s">
        <v>754</v>
      </c>
      <c r="B28" t="s">
        <v>755</v>
      </c>
      <c r="C28" t="s">
        <v>634</v>
      </c>
      <c r="D28" t="s">
        <v>756</v>
      </c>
      <c r="E28" t="s">
        <v>637</v>
      </c>
      <c r="F28" t="s">
        <v>108</v>
      </c>
      <c r="G28" s="66">
        <v>9550</v>
      </c>
      <c r="H28" s="66">
        <v>2760</v>
      </c>
      <c r="I28" s="66">
        <v>0</v>
      </c>
      <c r="J28" s="66">
        <v>939.92628000000002</v>
      </c>
      <c r="K28" s="67">
        <v>0</v>
      </c>
      <c r="L28" s="67">
        <v>7.4399999999999994E-2</v>
      </c>
      <c r="M28" s="67">
        <v>1.04E-2</v>
      </c>
    </row>
    <row r="29" spans="1:13">
      <c r="A29" t="s">
        <v>757</v>
      </c>
      <c r="B29" t="s">
        <v>758</v>
      </c>
      <c r="C29" t="s">
        <v>634</v>
      </c>
      <c r="D29" t="s">
        <v>756</v>
      </c>
      <c r="E29" t="s">
        <v>759</v>
      </c>
      <c r="F29" t="s">
        <v>108</v>
      </c>
      <c r="G29" s="66">
        <v>1965</v>
      </c>
      <c r="H29" s="66">
        <v>2725</v>
      </c>
      <c r="I29" s="66">
        <v>0</v>
      </c>
      <c r="J29" s="66">
        <v>190.94592750000001</v>
      </c>
      <c r="K29" s="67">
        <v>0</v>
      </c>
      <c r="L29" s="67">
        <v>1.5100000000000001E-2</v>
      </c>
      <c r="M29" s="67">
        <v>2.0999999999999999E-3</v>
      </c>
    </row>
    <row r="30" spans="1:13">
      <c r="A30" t="s">
        <v>760</v>
      </c>
      <c r="B30" t="s">
        <v>761</v>
      </c>
      <c r="C30" t="s">
        <v>634</v>
      </c>
      <c r="D30" t="s">
        <v>756</v>
      </c>
      <c r="E30" t="s">
        <v>759</v>
      </c>
      <c r="F30" t="s">
        <v>108</v>
      </c>
      <c r="G30" s="66">
        <v>2725</v>
      </c>
      <c r="H30" s="66">
        <v>6371</v>
      </c>
      <c r="I30" s="66">
        <v>0</v>
      </c>
      <c r="J30" s="66">
        <v>619.09236850000002</v>
      </c>
      <c r="K30" s="67">
        <v>0</v>
      </c>
      <c r="L30" s="67">
        <v>4.9000000000000002E-2</v>
      </c>
      <c r="M30" s="67">
        <v>6.7999999999999996E-3</v>
      </c>
    </row>
    <row r="31" spans="1:13">
      <c r="A31" t="s">
        <v>762</v>
      </c>
      <c r="B31" t="s">
        <v>763</v>
      </c>
      <c r="C31" t="s">
        <v>634</v>
      </c>
      <c r="D31" t="s">
        <v>756</v>
      </c>
      <c r="E31" t="s">
        <v>674</v>
      </c>
      <c r="F31" t="s">
        <v>108</v>
      </c>
      <c r="G31" s="66">
        <v>900</v>
      </c>
      <c r="H31" s="66">
        <v>8183</v>
      </c>
      <c r="I31" s="66">
        <v>0</v>
      </c>
      <c r="J31" s="66">
        <v>262.625202</v>
      </c>
      <c r="K31" s="67">
        <v>0</v>
      </c>
      <c r="L31" s="67">
        <v>2.0799999999999999E-2</v>
      </c>
      <c r="M31" s="67">
        <v>2.8999999999999998E-3</v>
      </c>
    </row>
    <row r="32" spans="1:13">
      <c r="A32" t="s">
        <v>764</v>
      </c>
      <c r="B32" t="s">
        <v>765</v>
      </c>
      <c r="C32" t="s">
        <v>766</v>
      </c>
      <c r="D32" t="s">
        <v>767</v>
      </c>
      <c r="E32" t="s">
        <v>696</v>
      </c>
      <c r="F32" t="s">
        <v>112</v>
      </c>
      <c r="G32" s="66">
        <v>1500</v>
      </c>
      <c r="H32" s="66">
        <v>10624</v>
      </c>
      <c r="I32" s="66">
        <v>0</v>
      </c>
      <c r="J32" s="66">
        <v>647.256576</v>
      </c>
      <c r="K32" s="67">
        <v>0</v>
      </c>
      <c r="L32" s="67">
        <v>5.1200000000000002E-2</v>
      </c>
      <c r="M32" s="67">
        <v>7.1000000000000004E-3</v>
      </c>
    </row>
    <row r="33" spans="1:13">
      <c r="A33" t="s">
        <v>768</v>
      </c>
      <c r="B33" t="s">
        <v>769</v>
      </c>
      <c r="C33" t="s">
        <v>634</v>
      </c>
      <c r="D33" t="s">
        <v>767</v>
      </c>
      <c r="E33" t="s">
        <v>696</v>
      </c>
      <c r="F33" t="s">
        <v>108</v>
      </c>
      <c r="G33" s="66">
        <v>4000</v>
      </c>
      <c r="H33" s="66">
        <v>4291</v>
      </c>
      <c r="I33" s="66">
        <v>0</v>
      </c>
      <c r="J33" s="66">
        <v>612.06823999999995</v>
      </c>
      <c r="K33" s="67">
        <v>0</v>
      </c>
      <c r="L33" s="67">
        <v>4.8399999999999999E-2</v>
      </c>
      <c r="M33" s="67">
        <v>6.7999999999999996E-3</v>
      </c>
    </row>
    <row r="34" spans="1:13">
      <c r="A34" t="s">
        <v>770</v>
      </c>
      <c r="B34" t="s">
        <v>771</v>
      </c>
      <c r="C34" t="s">
        <v>125</v>
      </c>
      <c r="D34" t="s">
        <v>767</v>
      </c>
      <c r="E34" t="s">
        <v>696</v>
      </c>
      <c r="F34" t="s">
        <v>108</v>
      </c>
      <c r="G34" s="66">
        <v>1500</v>
      </c>
      <c r="H34" s="66">
        <v>4277</v>
      </c>
      <c r="I34" s="66">
        <v>0</v>
      </c>
      <c r="J34" s="66">
        <v>228.77672999999999</v>
      </c>
      <c r="K34" s="67">
        <v>0</v>
      </c>
      <c r="L34" s="67">
        <v>1.8100000000000002E-2</v>
      </c>
      <c r="M34" s="67">
        <v>2.5000000000000001E-3</v>
      </c>
    </row>
    <row r="35" spans="1:13">
      <c r="A35" t="s">
        <v>772</v>
      </c>
      <c r="B35" t="s">
        <v>773</v>
      </c>
      <c r="C35" t="s">
        <v>634</v>
      </c>
      <c r="D35" t="s">
        <v>767</v>
      </c>
      <c r="E35" t="s">
        <v>696</v>
      </c>
      <c r="F35" t="s">
        <v>108</v>
      </c>
      <c r="G35" s="66">
        <v>4000.5</v>
      </c>
      <c r="H35" s="66">
        <v>5458</v>
      </c>
      <c r="I35" s="66">
        <v>0</v>
      </c>
      <c r="J35" s="66">
        <v>778.62643614000001</v>
      </c>
      <c r="K35" s="67">
        <v>0</v>
      </c>
      <c r="L35" s="67">
        <v>6.1600000000000002E-2</v>
      </c>
      <c r="M35" s="67">
        <v>8.6E-3</v>
      </c>
    </row>
    <row r="36" spans="1:13">
      <c r="A36" t="s">
        <v>774</v>
      </c>
      <c r="B36" t="s">
        <v>775</v>
      </c>
      <c r="C36" t="s">
        <v>125</v>
      </c>
      <c r="D36" t="s">
        <v>767</v>
      </c>
      <c r="E36" t="s">
        <v>696</v>
      </c>
      <c r="F36" t="s">
        <v>108</v>
      </c>
      <c r="G36" s="66">
        <v>2101</v>
      </c>
      <c r="H36" s="66">
        <v>3530</v>
      </c>
      <c r="I36" s="66">
        <v>0</v>
      </c>
      <c r="J36" s="66">
        <v>264.4734598</v>
      </c>
      <c r="K36" s="67">
        <v>0</v>
      </c>
      <c r="L36" s="67">
        <v>2.0899999999999998E-2</v>
      </c>
      <c r="M36" s="67">
        <v>2.8999999999999998E-3</v>
      </c>
    </row>
    <row r="37" spans="1:13">
      <c r="A37" t="s">
        <v>776</v>
      </c>
      <c r="B37" t="s">
        <v>777</v>
      </c>
      <c r="C37" t="s">
        <v>634</v>
      </c>
      <c r="D37" t="s">
        <v>767</v>
      </c>
      <c r="E37" t="s">
        <v>696</v>
      </c>
      <c r="F37" t="s">
        <v>108</v>
      </c>
      <c r="G37" s="66">
        <v>2880</v>
      </c>
      <c r="H37" s="66">
        <v>6171</v>
      </c>
      <c r="I37" s="66">
        <v>0</v>
      </c>
      <c r="J37" s="66">
        <v>633.76663680000001</v>
      </c>
      <c r="K37" s="67">
        <v>0</v>
      </c>
      <c r="L37" s="67">
        <v>5.0099999999999999E-2</v>
      </c>
      <c r="M37" s="67">
        <v>7.0000000000000001E-3</v>
      </c>
    </row>
    <row r="38" spans="1:13">
      <c r="A38" t="s">
        <v>778</v>
      </c>
      <c r="B38" t="s">
        <v>779</v>
      </c>
      <c r="C38" t="s">
        <v>634</v>
      </c>
      <c r="D38" t="s">
        <v>756</v>
      </c>
      <c r="E38" t="s">
        <v>696</v>
      </c>
      <c r="F38" t="s">
        <v>108</v>
      </c>
      <c r="G38" s="66">
        <v>170</v>
      </c>
      <c r="H38" s="66">
        <v>29300</v>
      </c>
      <c r="I38" s="66">
        <v>0.65200000000000002</v>
      </c>
      <c r="J38" s="66">
        <v>178.27446</v>
      </c>
      <c r="K38" s="67">
        <v>0</v>
      </c>
      <c r="L38" s="67">
        <v>1.41E-2</v>
      </c>
      <c r="M38" s="67">
        <v>2E-3</v>
      </c>
    </row>
    <row r="39" spans="1:13">
      <c r="A39" t="s">
        <v>780</v>
      </c>
      <c r="B39" t="s">
        <v>781</v>
      </c>
      <c r="C39" t="s">
        <v>634</v>
      </c>
      <c r="D39" t="s">
        <v>756</v>
      </c>
      <c r="E39" t="s">
        <v>696</v>
      </c>
      <c r="F39" t="s">
        <v>108</v>
      </c>
      <c r="G39" s="66">
        <v>1470</v>
      </c>
      <c r="H39" s="66">
        <v>7742</v>
      </c>
      <c r="I39" s="66">
        <v>0</v>
      </c>
      <c r="J39" s="66">
        <v>405.8371884</v>
      </c>
      <c r="K39" s="67">
        <v>0</v>
      </c>
      <c r="L39" s="67">
        <v>3.2099999999999997E-2</v>
      </c>
      <c r="M39" s="67">
        <v>4.4999999999999997E-3</v>
      </c>
    </row>
    <row r="40" spans="1:13">
      <c r="A40" t="s">
        <v>782</v>
      </c>
      <c r="B40" t="s">
        <v>783</v>
      </c>
      <c r="C40" t="s">
        <v>634</v>
      </c>
      <c r="D40" t="s">
        <v>756</v>
      </c>
      <c r="E40" t="s">
        <v>696</v>
      </c>
      <c r="F40" t="s">
        <v>108</v>
      </c>
      <c r="G40" s="66">
        <v>5612</v>
      </c>
      <c r="H40" s="66">
        <v>7804</v>
      </c>
      <c r="I40" s="66">
        <v>0</v>
      </c>
      <c r="J40" s="66">
        <v>1561.7670716800001</v>
      </c>
      <c r="K40" s="67">
        <v>0</v>
      </c>
      <c r="L40" s="67">
        <v>0.1236</v>
      </c>
      <c r="M40" s="67">
        <v>1.72E-2</v>
      </c>
    </row>
    <row r="41" spans="1:13">
      <c r="A41" t="s">
        <v>784</v>
      </c>
      <c r="B41" t="s">
        <v>785</v>
      </c>
      <c r="C41" t="s">
        <v>634</v>
      </c>
      <c r="D41" t="s">
        <v>756</v>
      </c>
      <c r="E41" t="s">
        <v>696</v>
      </c>
      <c r="F41" t="s">
        <v>108</v>
      </c>
      <c r="G41" s="66">
        <v>1225</v>
      </c>
      <c r="H41" s="66">
        <v>5807</v>
      </c>
      <c r="I41" s="66">
        <v>0</v>
      </c>
      <c r="J41" s="66">
        <v>253.6700845</v>
      </c>
      <c r="K41" s="67">
        <v>0</v>
      </c>
      <c r="L41" s="67">
        <v>2.01E-2</v>
      </c>
      <c r="M41" s="67">
        <v>2.8E-3</v>
      </c>
    </row>
    <row r="42" spans="1:13">
      <c r="A42" t="s">
        <v>786</v>
      </c>
      <c r="B42" t="s">
        <v>787</v>
      </c>
      <c r="C42" t="s">
        <v>634</v>
      </c>
      <c r="D42" t="s">
        <v>756</v>
      </c>
      <c r="E42" t="s">
        <v>696</v>
      </c>
      <c r="F42" t="s">
        <v>108</v>
      </c>
      <c r="G42" s="66">
        <v>1599</v>
      </c>
      <c r="H42" s="66">
        <v>11920</v>
      </c>
      <c r="I42" s="66">
        <v>0</v>
      </c>
      <c r="J42" s="66">
        <v>679.68245279999996</v>
      </c>
      <c r="K42" s="67">
        <v>0</v>
      </c>
      <c r="L42" s="67">
        <v>5.3800000000000001E-2</v>
      </c>
      <c r="M42" s="67">
        <v>7.4999999999999997E-3</v>
      </c>
    </row>
    <row r="43" spans="1:13">
      <c r="A43" t="s">
        <v>788</v>
      </c>
      <c r="B43" t="s">
        <v>789</v>
      </c>
      <c r="C43" t="s">
        <v>634</v>
      </c>
      <c r="D43" t="s">
        <v>790</v>
      </c>
      <c r="E43" t="s">
        <v>696</v>
      </c>
      <c r="F43" t="s">
        <v>108</v>
      </c>
      <c r="G43" s="66">
        <v>6000</v>
      </c>
      <c r="H43" s="66">
        <v>5490</v>
      </c>
      <c r="I43" s="66">
        <v>0</v>
      </c>
      <c r="J43" s="66">
        <v>1174.6404</v>
      </c>
      <c r="K43" s="67">
        <v>0</v>
      </c>
      <c r="L43" s="67">
        <v>9.2899999999999996E-2</v>
      </c>
      <c r="M43" s="67">
        <v>1.2999999999999999E-2</v>
      </c>
    </row>
    <row r="44" spans="1:13">
      <c r="A44" s="68" t="s">
        <v>791</v>
      </c>
      <c r="C44" s="14"/>
      <c r="D44" s="14"/>
      <c r="E44" s="14"/>
      <c r="F44" s="14"/>
      <c r="G44" s="70">
        <v>0</v>
      </c>
      <c r="I44" s="70">
        <v>0</v>
      </c>
      <c r="J44" s="70">
        <v>0</v>
      </c>
      <c r="L44" s="69">
        <v>0</v>
      </c>
      <c r="M44" s="69">
        <v>0</v>
      </c>
    </row>
    <row r="45" spans="1:13">
      <c r="A45" t="s">
        <v>213</v>
      </c>
      <c r="B45" t="s">
        <v>213</v>
      </c>
      <c r="C45" s="14"/>
      <c r="D45" s="14"/>
      <c r="E45" t="s">
        <v>213</v>
      </c>
      <c r="F45" t="s">
        <v>213</v>
      </c>
      <c r="G45" s="66">
        <v>0</v>
      </c>
      <c r="H45" s="66">
        <v>0</v>
      </c>
      <c r="J45" s="66">
        <v>0</v>
      </c>
      <c r="K45" s="67">
        <v>0</v>
      </c>
      <c r="L45" s="67">
        <v>0</v>
      </c>
      <c r="M45" s="67">
        <v>0</v>
      </c>
    </row>
    <row r="46" spans="1:13">
      <c r="A46" s="68" t="s">
        <v>491</v>
      </c>
      <c r="C46" s="14"/>
      <c r="D46" s="14"/>
      <c r="E46" s="14"/>
      <c r="F46" s="14"/>
      <c r="G46" s="70">
        <v>0</v>
      </c>
      <c r="I46" s="70">
        <v>0</v>
      </c>
      <c r="J46" s="70">
        <v>0</v>
      </c>
      <c r="L46" s="69">
        <v>0</v>
      </c>
      <c r="M46" s="69">
        <v>0</v>
      </c>
    </row>
    <row r="47" spans="1:13">
      <c r="A47" t="s">
        <v>213</v>
      </c>
      <c r="B47" t="s">
        <v>213</v>
      </c>
      <c r="C47" s="14"/>
      <c r="D47" s="14"/>
      <c r="E47" t="s">
        <v>213</v>
      </c>
      <c r="F47" t="s">
        <v>213</v>
      </c>
      <c r="G47" s="66">
        <v>0</v>
      </c>
      <c r="H47" s="66">
        <v>0</v>
      </c>
      <c r="J47" s="66">
        <v>0</v>
      </c>
      <c r="K47" s="67">
        <v>0</v>
      </c>
      <c r="L47" s="67">
        <v>0</v>
      </c>
      <c r="M47" s="67">
        <v>0</v>
      </c>
    </row>
    <row r="48" spans="1:13">
      <c r="A48" s="68" t="s">
        <v>752</v>
      </c>
      <c r="C48" s="14"/>
      <c r="D48" s="14"/>
      <c r="E48" s="14"/>
      <c r="F48" s="14"/>
      <c r="G48" s="70">
        <v>0</v>
      </c>
      <c r="I48" s="70">
        <v>0</v>
      </c>
      <c r="J48" s="70">
        <v>0</v>
      </c>
      <c r="L48" s="69">
        <v>0</v>
      </c>
      <c r="M48" s="69">
        <v>0</v>
      </c>
    </row>
    <row r="49" spans="1:13">
      <c r="A49" t="s">
        <v>213</v>
      </c>
      <c r="B49" t="s">
        <v>213</v>
      </c>
      <c r="C49" s="14"/>
      <c r="D49" s="14"/>
      <c r="E49" t="s">
        <v>213</v>
      </c>
      <c r="F49" t="s">
        <v>213</v>
      </c>
      <c r="G49" s="66">
        <v>0</v>
      </c>
      <c r="H49" s="66">
        <v>0</v>
      </c>
      <c r="J49" s="66">
        <v>0</v>
      </c>
      <c r="K49" s="67">
        <v>0</v>
      </c>
      <c r="L49" s="67">
        <v>0</v>
      </c>
      <c r="M49" s="67">
        <v>0</v>
      </c>
    </row>
    <row r="50" spans="1:13">
      <c r="A50" s="81" t="s">
        <v>220</v>
      </c>
      <c r="C50" s="14"/>
      <c r="D50" s="14"/>
      <c r="E50" s="14"/>
      <c r="F50" s="14"/>
    </row>
    <row r="51" spans="1:13">
      <c r="A51" s="81" t="s">
        <v>248</v>
      </c>
      <c r="C51" s="14"/>
      <c r="D51" s="14"/>
      <c r="E51" s="14"/>
      <c r="F51" s="14"/>
    </row>
    <row r="52" spans="1:13">
      <c r="A52" s="81" t="s">
        <v>249</v>
      </c>
      <c r="C52" s="14"/>
      <c r="D52" s="14"/>
      <c r="E52" s="14"/>
      <c r="F52" s="14"/>
    </row>
    <row r="53" spans="1:13">
      <c r="A53" s="81" t="s">
        <v>250</v>
      </c>
      <c r="C53" s="14"/>
      <c r="D53" s="14"/>
      <c r="E53" s="14"/>
      <c r="F53" s="14"/>
    </row>
    <row r="54" spans="1:13">
      <c r="A54" s="81" t="s">
        <v>251</v>
      </c>
      <c r="C54" s="14"/>
      <c r="D54" s="14"/>
      <c r="E54" s="14"/>
      <c r="F54" s="14"/>
    </row>
    <row r="55" spans="1:13" hidden="1">
      <c r="C55" s="14"/>
      <c r="D55" s="14"/>
      <c r="E55" s="14"/>
      <c r="F55" s="14"/>
    </row>
    <row r="56" spans="1:13" hidden="1">
      <c r="C56" s="14"/>
      <c r="D56" s="14"/>
      <c r="E56" s="14"/>
      <c r="F56" s="14"/>
    </row>
    <row r="57" spans="1:13" hidden="1">
      <c r="C57" s="14"/>
      <c r="D57" s="14"/>
      <c r="E57" s="14"/>
      <c r="F57" s="14"/>
    </row>
    <row r="58" spans="1:13" hidden="1">
      <c r="C58" s="14"/>
      <c r="D58" s="14"/>
      <c r="E58" s="14"/>
      <c r="F58" s="14"/>
    </row>
    <row r="59" spans="1:13" hidden="1">
      <c r="C59" s="14"/>
      <c r="D59" s="14"/>
      <c r="E59" s="14"/>
      <c r="F59" s="14"/>
    </row>
    <row r="60" spans="1:13" hidden="1">
      <c r="C60" s="14"/>
      <c r="D60" s="14"/>
      <c r="E60" s="14"/>
      <c r="F60" s="14"/>
    </row>
    <row r="61" spans="1:13" hidden="1">
      <c r="C61" s="14"/>
      <c r="D61" s="14"/>
      <c r="E61" s="14"/>
      <c r="F61" s="14"/>
    </row>
    <row r="62" spans="1:13" hidden="1">
      <c r="C62" s="14"/>
      <c r="D62" s="14"/>
      <c r="E62" s="14"/>
      <c r="F62" s="14"/>
    </row>
    <row r="63" spans="1:13" hidden="1">
      <c r="C63" s="14"/>
      <c r="D63" s="14"/>
      <c r="E63" s="14"/>
      <c r="F63" s="14"/>
    </row>
    <row r="64" spans="1:13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8" workbookViewId="0">
      <selection activeCell="O18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</row>
    <row r="7" spans="1:64" ht="26.25" customHeight="1">
      <c r="A7" s="95" t="s">
        <v>95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99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3116.01</v>
      </c>
      <c r="J11" s="7"/>
      <c r="K11" s="64">
        <v>184.47519377015399</v>
      </c>
      <c r="L11" s="7"/>
      <c r="M11" s="65">
        <v>1</v>
      </c>
      <c r="N11" s="65">
        <v>2E-3</v>
      </c>
      <c r="O11" s="30"/>
      <c r="BF11" s="14"/>
      <c r="BG11" s="16"/>
      <c r="BH11" s="14"/>
      <c r="BL11" s="14"/>
    </row>
    <row r="12" spans="1:64">
      <c r="A12" s="68" t="s">
        <v>200</v>
      </c>
      <c r="B12" s="14"/>
      <c r="C12" s="14"/>
      <c r="D12" s="14"/>
      <c r="I12" s="70">
        <v>0</v>
      </c>
      <c r="K12" s="70">
        <v>0</v>
      </c>
      <c r="M12" s="69">
        <v>0</v>
      </c>
      <c r="N12" s="69">
        <v>0</v>
      </c>
    </row>
    <row r="13" spans="1:64">
      <c r="A13" s="68" t="s">
        <v>792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213</v>
      </c>
      <c r="B14" t="s">
        <v>213</v>
      </c>
      <c r="C14" s="14"/>
      <c r="D14" s="14"/>
      <c r="E14" t="s">
        <v>213</v>
      </c>
      <c r="F14" t="s">
        <v>213</v>
      </c>
      <c r="H14" t="s">
        <v>213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793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213</v>
      </c>
      <c r="B16" t="s">
        <v>213</v>
      </c>
      <c r="C16" s="14"/>
      <c r="D16" s="14"/>
      <c r="E16" t="s">
        <v>213</v>
      </c>
      <c r="F16" t="s">
        <v>213</v>
      </c>
      <c r="H16" t="s">
        <v>213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92</v>
      </c>
      <c r="B17" s="14"/>
      <c r="C17" s="14"/>
      <c r="D17" s="14"/>
      <c r="I17" s="70">
        <v>0</v>
      </c>
      <c r="K17" s="70">
        <v>0</v>
      </c>
      <c r="M17" s="69">
        <v>0</v>
      </c>
      <c r="N17" s="69">
        <v>0</v>
      </c>
    </row>
    <row r="18" spans="1:14">
      <c r="A18" t="s">
        <v>213</v>
      </c>
      <c r="B18" t="s">
        <v>213</v>
      </c>
      <c r="C18" s="14"/>
      <c r="D18" s="14"/>
      <c r="E18" t="s">
        <v>213</v>
      </c>
      <c r="F18" t="s">
        <v>213</v>
      </c>
      <c r="H18" t="s">
        <v>213</v>
      </c>
      <c r="I18" s="66">
        <v>0</v>
      </c>
      <c r="J18" s="66">
        <v>0</v>
      </c>
      <c r="K18" s="66">
        <v>0</v>
      </c>
      <c r="L18" s="67">
        <v>0</v>
      </c>
      <c r="M18" s="67">
        <v>0</v>
      </c>
      <c r="N18" s="67">
        <v>0</v>
      </c>
    </row>
    <row r="19" spans="1:14">
      <c r="A19" s="68" t="s">
        <v>491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213</v>
      </c>
      <c r="B20" t="s">
        <v>213</v>
      </c>
      <c r="C20" s="14"/>
      <c r="D20" s="14"/>
      <c r="E20" t="s">
        <v>213</v>
      </c>
      <c r="F20" t="s">
        <v>213</v>
      </c>
      <c r="H20" t="s">
        <v>213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218</v>
      </c>
      <c r="B21" s="14"/>
      <c r="C21" s="14"/>
      <c r="D21" s="14"/>
      <c r="I21" s="70">
        <v>3116.01</v>
      </c>
      <c r="K21" s="70">
        <v>184.47519377015399</v>
      </c>
      <c r="M21" s="69">
        <v>1</v>
      </c>
      <c r="N21" s="69">
        <v>2E-3</v>
      </c>
    </row>
    <row r="22" spans="1:14">
      <c r="A22" s="68" t="s">
        <v>792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213</v>
      </c>
      <c r="B23" t="s">
        <v>213</v>
      </c>
      <c r="C23" s="14"/>
      <c r="D23" s="14"/>
      <c r="E23" t="s">
        <v>213</v>
      </c>
      <c r="F23" t="s">
        <v>213</v>
      </c>
      <c r="H23" t="s">
        <v>213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793</v>
      </c>
      <c r="B24" s="14"/>
      <c r="C24" s="14"/>
      <c r="D24" s="14"/>
      <c r="I24" s="70">
        <v>0</v>
      </c>
      <c r="K24" s="70">
        <v>0</v>
      </c>
      <c r="M24" s="69">
        <v>0</v>
      </c>
      <c r="N24" s="69">
        <v>0</v>
      </c>
    </row>
    <row r="25" spans="1:14">
      <c r="A25" t="s">
        <v>213</v>
      </c>
      <c r="B25" t="s">
        <v>213</v>
      </c>
      <c r="C25" s="14"/>
      <c r="D25" s="14"/>
      <c r="E25" t="s">
        <v>213</v>
      </c>
      <c r="F25" t="s">
        <v>213</v>
      </c>
      <c r="H25" t="s">
        <v>213</v>
      </c>
      <c r="I25" s="66">
        <v>0</v>
      </c>
      <c r="J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68" t="s">
        <v>92</v>
      </c>
      <c r="B26" s="14"/>
      <c r="C26" s="14"/>
      <c r="D26" s="14"/>
      <c r="I26" s="70">
        <v>3116.01</v>
      </c>
      <c r="K26" s="70">
        <v>184.47519377015399</v>
      </c>
      <c r="M26" s="69">
        <v>1</v>
      </c>
      <c r="N26" s="69">
        <v>2E-3</v>
      </c>
    </row>
    <row r="27" spans="1:14">
      <c r="A27" t="s">
        <v>794</v>
      </c>
      <c r="B27" t="s">
        <v>795</v>
      </c>
      <c r="C27" t="s">
        <v>125</v>
      </c>
      <c r="D27" t="s">
        <v>796</v>
      </c>
      <c r="E27" t="s">
        <v>696</v>
      </c>
      <c r="F27" t="s">
        <v>213</v>
      </c>
      <c r="G27" t="s">
        <v>797</v>
      </c>
      <c r="H27" t="s">
        <v>108</v>
      </c>
      <c r="I27" s="66">
        <v>3116.01</v>
      </c>
      <c r="J27" s="66">
        <v>1660.19</v>
      </c>
      <c r="K27" s="66">
        <v>184.47519377015399</v>
      </c>
      <c r="L27" s="67">
        <v>0</v>
      </c>
      <c r="M27" s="67">
        <v>1</v>
      </c>
      <c r="N27" s="67">
        <v>2E-3</v>
      </c>
    </row>
    <row r="28" spans="1:14">
      <c r="A28" s="68" t="s">
        <v>491</v>
      </c>
      <c r="B28" s="14"/>
      <c r="C28" s="14"/>
      <c r="D28" s="14"/>
      <c r="I28" s="70">
        <v>0</v>
      </c>
      <c r="K28" s="70">
        <v>0</v>
      </c>
      <c r="M28" s="69">
        <v>0</v>
      </c>
      <c r="N28" s="69">
        <v>0</v>
      </c>
    </row>
    <row r="29" spans="1:14">
      <c r="A29" t="s">
        <v>213</v>
      </c>
      <c r="B29" t="s">
        <v>213</v>
      </c>
      <c r="C29" s="14"/>
      <c r="D29" s="14"/>
      <c r="E29" t="s">
        <v>213</v>
      </c>
      <c r="F29" t="s">
        <v>213</v>
      </c>
      <c r="H29" t="s">
        <v>213</v>
      </c>
      <c r="I29" s="66">
        <v>0</v>
      </c>
      <c r="J29" s="66">
        <v>0</v>
      </c>
      <c r="K29" s="66">
        <v>0</v>
      </c>
      <c r="L29" s="67">
        <v>0</v>
      </c>
      <c r="M29" s="67">
        <v>0</v>
      </c>
      <c r="N29" s="67">
        <v>0</v>
      </c>
    </row>
    <row r="30" spans="1:14">
      <c r="A30" s="81" t="s">
        <v>220</v>
      </c>
      <c r="B30" s="14"/>
      <c r="C30" s="14"/>
      <c r="D30" s="14"/>
    </row>
    <row r="31" spans="1:14">
      <c r="A31" s="81" t="s">
        <v>248</v>
      </c>
      <c r="B31" s="14"/>
      <c r="C31" s="14"/>
      <c r="D31" s="14"/>
    </row>
    <row r="32" spans="1:14">
      <c r="A32" s="81" t="s">
        <v>249</v>
      </c>
      <c r="B32" s="14"/>
      <c r="C32" s="14"/>
      <c r="D32" s="14"/>
    </row>
    <row r="33" spans="1:4">
      <c r="A33" s="81" t="s">
        <v>250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7" workbookViewId="0">
      <selection activeCell="L7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9" ht="26.25" customHeight="1">
      <c r="A7" s="95" t="s">
        <v>97</v>
      </c>
      <c r="B7" s="96"/>
      <c r="C7" s="96"/>
      <c r="D7" s="96"/>
      <c r="E7" s="96"/>
      <c r="F7" s="96"/>
      <c r="G7" s="96"/>
      <c r="H7" s="96"/>
      <c r="I7" s="96"/>
      <c r="J7" s="96"/>
      <c r="K7" s="97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B11" s="14"/>
      <c r="BC11" s="16"/>
      <c r="BD11" s="14"/>
      <c r="BF11" s="14"/>
    </row>
    <row r="12" spans="1:59">
      <c r="A12" s="68" t="s">
        <v>200</v>
      </c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59">
      <c r="A13" s="68" t="s">
        <v>798</v>
      </c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59">
      <c r="A14" t="s">
        <v>213</v>
      </c>
      <c r="B14" t="s">
        <v>213</v>
      </c>
      <c r="C14" s="14"/>
      <c r="D14" t="s">
        <v>213</v>
      </c>
      <c r="E14" t="s">
        <v>213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9">
      <c r="A15" s="68" t="s">
        <v>218</v>
      </c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59">
      <c r="A16" s="68" t="s">
        <v>799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213</v>
      </c>
      <c r="B17" t="s">
        <v>213</v>
      </c>
      <c r="C17" s="14"/>
      <c r="D17" t="s">
        <v>213</v>
      </c>
      <c r="E17" t="s">
        <v>213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81" t="s">
        <v>220</v>
      </c>
      <c r="C18" s="14"/>
      <c r="D18" s="14"/>
    </row>
    <row r="19" spans="1:11">
      <c r="A19" s="81" t="s">
        <v>248</v>
      </c>
      <c r="C19" s="14"/>
      <c r="D19" s="14"/>
    </row>
    <row r="20" spans="1:11">
      <c r="A20" s="81" t="s">
        <v>249</v>
      </c>
      <c r="C20" s="14"/>
      <c r="D20" s="14"/>
    </row>
    <row r="21" spans="1:11">
      <c r="A21" s="81" t="s">
        <v>250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0" workbookViewId="0">
      <selection activeCell="L20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</row>
    <row r="5" spans="1:60">
      <c r="A5" s="63" t="s">
        <v>197</v>
      </c>
      <c r="B5" t="s">
        <v>198</v>
      </c>
    </row>
    <row r="6" spans="1:60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60" ht="26.25" customHeight="1">
      <c r="A7" s="95" t="s">
        <v>100</v>
      </c>
      <c r="B7" s="96"/>
      <c r="C7" s="96"/>
      <c r="D7" s="96"/>
      <c r="E7" s="96"/>
      <c r="F7" s="96"/>
      <c r="G7" s="96"/>
      <c r="H7" s="96"/>
      <c r="I7" s="96"/>
      <c r="J7" s="96"/>
      <c r="K7" s="97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C11" s="14"/>
      <c r="BD11" s="16"/>
      <c r="BE11" s="14"/>
      <c r="BG11" s="14"/>
    </row>
    <row r="12" spans="1:60">
      <c r="A12" s="68" t="s">
        <v>200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s="68" t="s">
        <v>800</v>
      </c>
      <c r="B13" s="14"/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60">
      <c r="A14" t="s">
        <v>213</v>
      </c>
      <c r="B14" t="s">
        <v>213</v>
      </c>
      <c r="C14" s="14"/>
      <c r="D14" t="s">
        <v>213</v>
      </c>
      <c r="E14" t="s">
        <v>213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60">
      <c r="A15" s="68" t="s">
        <v>801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213</v>
      </c>
      <c r="B16" t="s">
        <v>213</v>
      </c>
      <c r="C16" s="14"/>
      <c r="D16" t="s">
        <v>213</v>
      </c>
      <c r="E16" t="s">
        <v>213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802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213</v>
      </c>
      <c r="B18" t="s">
        <v>213</v>
      </c>
      <c r="C18" s="14"/>
      <c r="D18" t="s">
        <v>213</v>
      </c>
      <c r="E18" t="s">
        <v>213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491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213</v>
      </c>
      <c r="B20" t="s">
        <v>213</v>
      </c>
      <c r="C20" s="14"/>
      <c r="D20" t="s">
        <v>213</v>
      </c>
      <c r="E20" t="s">
        <v>213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218</v>
      </c>
      <c r="B21" s="14"/>
      <c r="C21" s="14"/>
      <c r="D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s="68" t="s">
        <v>800</v>
      </c>
      <c r="B22" s="14"/>
      <c r="C22" s="14"/>
      <c r="D22" s="14"/>
      <c r="F22" s="70">
        <v>0</v>
      </c>
      <c r="H22" s="70">
        <v>0</v>
      </c>
      <c r="J22" s="69">
        <v>0</v>
      </c>
      <c r="K22" s="69">
        <v>0</v>
      </c>
    </row>
    <row r="23" spans="1:11">
      <c r="A23" t="s">
        <v>213</v>
      </c>
      <c r="B23" t="s">
        <v>213</v>
      </c>
      <c r="C23" s="14"/>
      <c r="D23" t="s">
        <v>213</v>
      </c>
      <c r="E23" t="s">
        <v>213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  <c r="K23" s="67">
        <v>0</v>
      </c>
    </row>
    <row r="24" spans="1:11">
      <c r="A24" s="68" t="s">
        <v>803</v>
      </c>
      <c r="B24" s="14"/>
      <c r="C24" s="14"/>
      <c r="D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213</v>
      </c>
      <c r="B25" t="s">
        <v>213</v>
      </c>
      <c r="C25" s="14"/>
      <c r="D25" t="s">
        <v>213</v>
      </c>
      <c r="E25" t="s">
        <v>213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802</v>
      </c>
      <c r="B26" s="14"/>
      <c r="C26" s="14"/>
      <c r="D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213</v>
      </c>
      <c r="B27" t="s">
        <v>213</v>
      </c>
      <c r="C27" s="14"/>
      <c r="D27" t="s">
        <v>213</v>
      </c>
      <c r="E27" t="s">
        <v>213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804</v>
      </c>
      <c r="B28" s="14"/>
      <c r="C28" s="14"/>
      <c r="D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213</v>
      </c>
      <c r="B29" t="s">
        <v>213</v>
      </c>
      <c r="C29" s="14"/>
      <c r="D29" t="s">
        <v>213</v>
      </c>
      <c r="E29" t="s">
        <v>213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491</v>
      </c>
      <c r="B30" s="14"/>
      <c r="C30" s="14"/>
      <c r="D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213</v>
      </c>
      <c r="B31" t="s">
        <v>213</v>
      </c>
      <c r="C31" s="14"/>
      <c r="D31" t="s">
        <v>213</v>
      </c>
      <c r="E31" t="s">
        <v>213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81" t="s">
        <v>220</v>
      </c>
      <c r="B32" s="14"/>
      <c r="C32" s="14"/>
      <c r="D32" s="14"/>
    </row>
    <row r="33" spans="1:4">
      <c r="A33" s="81" t="s">
        <v>248</v>
      </c>
      <c r="B33" s="14"/>
      <c r="C33" s="14"/>
      <c r="D33" s="14"/>
    </row>
    <row r="34" spans="1:4">
      <c r="A34" s="81" t="s">
        <v>249</v>
      </c>
      <c r="B34" s="14"/>
      <c r="C34" s="14"/>
      <c r="D34" s="14"/>
    </row>
    <row r="35" spans="1:4">
      <c r="A35" s="81" t="s">
        <v>250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topLeftCell="A8" workbookViewId="0">
      <selection activeCell="A22" sqref="A22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5.28515625" style="14" customWidth="1"/>
    <col min="54" max="57" width="9.140625" style="14" customWidth="1"/>
    <col min="58" max="58" width="14.8554687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7"/>
      <c r="BB6" s="14" t="s">
        <v>102</v>
      </c>
      <c r="BD6" s="14" t="s">
        <v>103</v>
      </c>
      <c r="BF6" s="16" t="s">
        <v>104</v>
      </c>
    </row>
    <row r="7" spans="1:58" ht="50.25" customHeight="1">
      <c r="A7" s="95" t="s">
        <v>105</v>
      </c>
      <c r="B7" s="96"/>
      <c r="C7" s="96"/>
      <c r="D7" s="96"/>
      <c r="E7" s="96"/>
      <c r="F7" s="96"/>
      <c r="G7" s="96"/>
      <c r="H7" s="96"/>
      <c r="I7" s="96"/>
      <c r="J7" s="97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0</v>
      </c>
      <c r="G11" s="22"/>
      <c r="H11" s="64">
        <v>0</v>
      </c>
      <c r="I11" s="65">
        <v>0</v>
      </c>
      <c r="J11" s="65">
        <v>0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8" t="s">
        <v>200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123</v>
      </c>
      <c r="BD12" s="14" t="s">
        <v>124</v>
      </c>
    </row>
    <row r="13" spans="1:58">
      <c r="A13" t="s">
        <v>213</v>
      </c>
      <c r="B13" t="s">
        <v>213</v>
      </c>
      <c r="C13" s="16"/>
      <c r="D13" t="s">
        <v>213</v>
      </c>
      <c r="E13" t="s">
        <v>213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125</v>
      </c>
      <c r="BC13" s="14" t="s">
        <v>126</v>
      </c>
      <c r="BD13" s="14" t="s">
        <v>127</v>
      </c>
    </row>
    <row r="14" spans="1:58">
      <c r="A14" s="68" t="s">
        <v>218</v>
      </c>
      <c r="B14" s="16"/>
      <c r="C14" s="16"/>
      <c r="D14" s="16"/>
      <c r="E14" s="16"/>
      <c r="F14" s="70">
        <v>0</v>
      </c>
      <c r="G14" s="16"/>
      <c r="H14" s="70">
        <v>0</v>
      </c>
      <c r="I14" s="69">
        <v>0</v>
      </c>
      <c r="J14" s="69">
        <v>0</v>
      </c>
      <c r="BD14" s="14" t="s">
        <v>128</v>
      </c>
    </row>
    <row r="15" spans="1:58">
      <c r="A15" t="s">
        <v>213</v>
      </c>
      <c r="B15" t="s">
        <v>213</v>
      </c>
      <c r="C15" s="16"/>
      <c r="D15" t="s">
        <v>213</v>
      </c>
      <c r="E15" t="s">
        <v>213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BD15" s="14" t="s">
        <v>129</v>
      </c>
    </row>
    <row r="16" spans="1:58">
      <c r="A16" s="81" t="s">
        <v>220</v>
      </c>
      <c r="B16" s="16"/>
      <c r="C16" s="16"/>
      <c r="D16" s="16"/>
      <c r="E16" s="16"/>
      <c r="F16" s="16"/>
      <c r="G16" s="16"/>
      <c r="BD16" s="14" t="s">
        <v>130</v>
      </c>
    </row>
    <row r="17" spans="1:56">
      <c r="A17" s="81" t="s">
        <v>248</v>
      </c>
      <c r="B17" s="16"/>
      <c r="C17" s="16"/>
      <c r="D17" s="16"/>
      <c r="E17" s="16"/>
      <c r="F17" s="16"/>
      <c r="G17" s="16"/>
      <c r="BD17" s="14" t="s">
        <v>131</v>
      </c>
    </row>
    <row r="18" spans="1:56">
      <c r="A18" s="81" t="s">
        <v>249</v>
      </c>
      <c r="B18" s="16"/>
      <c r="C18" s="16"/>
      <c r="D18" s="16"/>
      <c r="E18" s="16"/>
      <c r="F18" s="16"/>
      <c r="G18" s="16"/>
      <c r="BD18" s="14" t="s">
        <v>132</v>
      </c>
    </row>
    <row r="19" spans="1:56">
      <c r="A19" s="81" t="s">
        <v>250</v>
      </c>
      <c r="B19" s="16"/>
      <c r="C19" s="16"/>
      <c r="D19" s="16"/>
      <c r="E19" s="16"/>
      <c r="F19" s="16"/>
      <c r="G19" s="16"/>
      <c r="BD19" s="14" t="s">
        <v>133</v>
      </c>
    </row>
    <row r="20" spans="1:56">
      <c r="B20" s="16"/>
      <c r="C20" s="16"/>
      <c r="D20" s="16"/>
      <c r="E20" s="16"/>
      <c r="F20" s="16"/>
      <c r="G20" s="16"/>
      <c r="BD20" s="14" t="s">
        <v>134</v>
      </c>
    </row>
    <row r="21" spans="1:56">
      <c r="B21" s="16"/>
      <c r="C21" s="16"/>
      <c r="D21" s="16"/>
      <c r="E21" s="16"/>
      <c r="F21" s="16"/>
      <c r="G21" s="16"/>
      <c r="BD21" s="14" t="s">
        <v>125</v>
      </c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28" workbookViewId="0">
      <selection activeCell="O36" sqref="O3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3"/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80" ht="26.25" customHeight="1">
      <c r="A7" s="95" t="s">
        <v>135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200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805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213</v>
      </c>
      <c r="B14" t="s">
        <v>213</v>
      </c>
      <c r="D14" t="s">
        <v>213</v>
      </c>
      <c r="G14" s="66">
        <v>0</v>
      </c>
      <c r="H14" t="s">
        <v>213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806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213</v>
      </c>
      <c r="B16" t="s">
        <v>213</v>
      </c>
      <c r="D16" t="s">
        <v>213</v>
      </c>
      <c r="G16" s="66">
        <v>0</v>
      </c>
      <c r="H16" t="s">
        <v>213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807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808</v>
      </c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213</v>
      </c>
      <c r="B19" t="s">
        <v>213</v>
      </c>
      <c r="D19" t="s">
        <v>213</v>
      </c>
      <c r="G19" s="66">
        <v>0</v>
      </c>
      <c r="H19" t="s">
        <v>213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809</v>
      </c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213</v>
      </c>
      <c r="B21" t="s">
        <v>213</v>
      </c>
      <c r="D21" t="s">
        <v>213</v>
      </c>
      <c r="G21" s="66">
        <v>0</v>
      </c>
      <c r="H21" t="s">
        <v>213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810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213</v>
      </c>
      <c r="B23" t="s">
        <v>213</v>
      </c>
      <c r="D23" t="s">
        <v>213</v>
      </c>
      <c r="G23" s="66">
        <v>0</v>
      </c>
      <c r="H23" t="s">
        <v>213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811</v>
      </c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213</v>
      </c>
      <c r="B25" t="s">
        <v>213</v>
      </c>
      <c r="D25" t="s">
        <v>213</v>
      </c>
      <c r="G25" s="66">
        <v>0</v>
      </c>
      <c r="H25" t="s">
        <v>213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218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805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213</v>
      </c>
      <c r="B28" t="s">
        <v>213</v>
      </c>
      <c r="D28" t="s">
        <v>213</v>
      </c>
      <c r="G28" s="66">
        <v>0</v>
      </c>
      <c r="H28" t="s">
        <v>213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806</v>
      </c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213</v>
      </c>
      <c r="B30" t="s">
        <v>213</v>
      </c>
      <c r="D30" t="s">
        <v>213</v>
      </c>
      <c r="G30" s="66">
        <v>0</v>
      </c>
      <c r="H30" t="s">
        <v>213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807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808</v>
      </c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213</v>
      </c>
      <c r="B33" t="s">
        <v>213</v>
      </c>
      <c r="D33" t="s">
        <v>213</v>
      </c>
      <c r="G33" s="66">
        <v>0</v>
      </c>
      <c r="H33" t="s">
        <v>213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809</v>
      </c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213</v>
      </c>
      <c r="B35" t="s">
        <v>213</v>
      </c>
      <c r="D35" t="s">
        <v>213</v>
      </c>
      <c r="G35" s="66">
        <v>0</v>
      </c>
      <c r="H35" t="s">
        <v>213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810</v>
      </c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213</v>
      </c>
      <c r="B37" t="s">
        <v>213</v>
      </c>
      <c r="D37" t="s">
        <v>213</v>
      </c>
      <c r="G37" s="66">
        <v>0</v>
      </c>
      <c r="H37" t="s">
        <v>213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811</v>
      </c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213</v>
      </c>
      <c r="B39" t="s">
        <v>213</v>
      </c>
      <c r="D39" t="s">
        <v>213</v>
      </c>
      <c r="G39" s="66">
        <v>0</v>
      </c>
      <c r="H39" t="s">
        <v>213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1" t="s">
        <v>220</v>
      </c>
    </row>
    <row r="41" spans="1:16">
      <c r="A41" s="81" t="s">
        <v>248</v>
      </c>
    </row>
    <row r="42" spans="1:16">
      <c r="A42" s="81" t="s">
        <v>249</v>
      </c>
    </row>
    <row r="43" spans="1:16">
      <c r="A43" s="81" t="s">
        <v>250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5" workbookViewId="0">
      <selection activeCell="P15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</row>
    <row r="5" spans="1:71">
      <c r="A5" s="63" t="s">
        <v>197</v>
      </c>
      <c r="B5" t="s">
        <v>198</v>
      </c>
    </row>
    <row r="6" spans="1:71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71" ht="26.25" customHeight="1">
      <c r="A7" s="95" t="s">
        <v>69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5">
        <v>0</v>
      </c>
      <c r="O11" s="65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200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s="68" t="s">
        <v>812</v>
      </c>
      <c r="F13" s="70">
        <v>0</v>
      </c>
      <c r="I13" s="69">
        <v>0</v>
      </c>
      <c r="J13" s="70">
        <v>0</v>
      </c>
      <c r="L13" s="70">
        <v>0</v>
      </c>
      <c r="N13" s="69">
        <v>0</v>
      </c>
      <c r="O13" s="69">
        <v>0</v>
      </c>
    </row>
    <row r="14" spans="1:71">
      <c r="A14" t="s">
        <v>213</v>
      </c>
      <c r="B14" t="s">
        <v>213</v>
      </c>
      <c r="C14" t="s">
        <v>213</v>
      </c>
      <c r="F14" s="66">
        <v>0</v>
      </c>
      <c r="G14" t="s">
        <v>213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71">
      <c r="A15" s="68" t="s">
        <v>813</v>
      </c>
      <c r="F15" s="70">
        <v>0</v>
      </c>
      <c r="I15" s="69">
        <v>0</v>
      </c>
      <c r="J15" s="70">
        <v>0</v>
      </c>
      <c r="L15" s="70">
        <v>0</v>
      </c>
      <c r="N15" s="69">
        <v>0</v>
      </c>
      <c r="O15" s="69">
        <v>0</v>
      </c>
    </row>
    <row r="16" spans="1:71">
      <c r="A16" t="s">
        <v>213</v>
      </c>
      <c r="B16" t="s">
        <v>213</v>
      </c>
      <c r="C16" t="s">
        <v>213</v>
      </c>
      <c r="F16" s="66">
        <v>0</v>
      </c>
      <c r="G16" t="s">
        <v>213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814</v>
      </c>
      <c r="F17" s="70">
        <v>0</v>
      </c>
      <c r="I17" s="69">
        <v>0</v>
      </c>
      <c r="J17" s="70">
        <v>0</v>
      </c>
      <c r="L17" s="70">
        <v>0</v>
      </c>
      <c r="N17" s="69">
        <v>0</v>
      </c>
      <c r="O17" s="69">
        <v>0</v>
      </c>
    </row>
    <row r="18" spans="1:15">
      <c r="A18" t="s">
        <v>213</v>
      </c>
      <c r="B18" t="s">
        <v>213</v>
      </c>
      <c r="C18" t="s">
        <v>213</v>
      </c>
      <c r="F18" s="66">
        <v>0</v>
      </c>
      <c r="G18" t="s">
        <v>213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815</v>
      </c>
      <c r="F19" s="70">
        <v>0</v>
      </c>
      <c r="I19" s="69">
        <v>0</v>
      </c>
      <c r="J19" s="70">
        <v>0</v>
      </c>
      <c r="L19" s="70">
        <v>0</v>
      </c>
      <c r="N19" s="69">
        <v>0</v>
      </c>
      <c r="O19" s="69">
        <v>0</v>
      </c>
    </row>
    <row r="20" spans="1:15">
      <c r="A20" t="s">
        <v>213</v>
      </c>
      <c r="B20" t="s">
        <v>213</v>
      </c>
      <c r="C20" t="s">
        <v>213</v>
      </c>
      <c r="F20" s="66">
        <v>0</v>
      </c>
      <c r="G20" t="s">
        <v>213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  <c r="O20" s="67">
        <v>0</v>
      </c>
    </row>
    <row r="21" spans="1:15">
      <c r="A21" s="68" t="s">
        <v>491</v>
      </c>
      <c r="F21" s="70">
        <v>0</v>
      </c>
      <c r="I21" s="69">
        <v>0</v>
      </c>
      <c r="J21" s="70">
        <v>0</v>
      </c>
      <c r="L21" s="70">
        <v>0</v>
      </c>
      <c r="N21" s="69">
        <v>0</v>
      </c>
      <c r="O21" s="69">
        <v>0</v>
      </c>
    </row>
    <row r="22" spans="1:15">
      <c r="A22" t="s">
        <v>213</v>
      </c>
      <c r="B22" t="s">
        <v>213</v>
      </c>
      <c r="C22" t="s">
        <v>213</v>
      </c>
      <c r="F22" s="66">
        <v>0</v>
      </c>
      <c r="G22" t="s">
        <v>213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218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s="68" t="s">
        <v>246</v>
      </c>
      <c r="F24" s="70">
        <v>0</v>
      </c>
      <c r="I24" s="69">
        <v>0</v>
      </c>
      <c r="J24" s="70">
        <v>0</v>
      </c>
      <c r="L24" s="70">
        <v>0</v>
      </c>
      <c r="N24" s="69">
        <v>0</v>
      </c>
      <c r="O24" s="69">
        <v>0</v>
      </c>
    </row>
    <row r="25" spans="1:15">
      <c r="A25" t="s">
        <v>213</v>
      </c>
      <c r="B25" t="s">
        <v>213</v>
      </c>
      <c r="C25" t="s">
        <v>213</v>
      </c>
      <c r="F25" s="66">
        <v>0</v>
      </c>
      <c r="G25" t="s">
        <v>213</v>
      </c>
      <c r="H25" s="67">
        <v>0</v>
      </c>
      <c r="I25" s="67">
        <v>0</v>
      </c>
      <c r="J25" s="66">
        <v>0</v>
      </c>
      <c r="K25" s="66">
        <v>0</v>
      </c>
      <c r="L25" s="66">
        <v>0</v>
      </c>
      <c r="M25" s="67">
        <v>0</v>
      </c>
      <c r="N25" s="67">
        <v>0</v>
      </c>
      <c r="O25" s="67">
        <v>0</v>
      </c>
    </row>
    <row r="26" spans="1:15">
      <c r="A26" s="68" t="s">
        <v>816</v>
      </c>
      <c r="F26" s="70">
        <v>0</v>
      </c>
      <c r="I26" s="69">
        <v>0</v>
      </c>
      <c r="J26" s="70">
        <v>0</v>
      </c>
      <c r="L26" s="70">
        <v>0</v>
      </c>
      <c r="N26" s="69">
        <v>0</v>
      </c>
      <c r="O26" s="69">
        <v>0</v>
      </c>
    </row>
    <row r="27" spans="1:15">
      <c r="A27" t="s">
        <v>213</v>
      </c>
      <c r="B27" t="s">
        <v>213</v>
      </c>
      <c r="C27" t="s">
        <v>213</v>
      </c>
      <c r="F27" s="66">
        <v>0</v>
      </c>
      <c r="G27" t="s">
        <v>213</v>
      </c>
      <c r="H27" s="67">
        <v>0</v>
      </c>
      <c r="I27" s="67">
        <v>0</v>
      </c>
      <c r="J27" s="66">
        <v>0</v>
      </c>
      <c r="K27" s="66">
        <v>0</v>
      </c>
      <c r="L27" s="66">
        <v>0</v>
      </c>
      <c r="M27" s="67">
        <v>0</v>
      </c>
      <c r="N27" s="67">
        <v>0</v>
      </c>
      <c r="O27" s="67">
        <v>0</v>
      </c>
    </row>
    <row r="28" spans="1:15">
      <c r="A28" s="81" t="s">
        <v>248</v>
      </c>
    </row>
    <row r="29" spans="1:15">
      <c r="A29" s="81" t="s">
        <v>249</v>
      </c>
    </row>
    <row r="30" spans="1:15">
      <c r="A30" s="81" t="s">
        <v>250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S1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64" ht="26.25" customHeight="1">
      <c r="A7" s="95" t="s">
        <v>82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8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200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817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213</v>
      </c>
      <c r="B14" t="s">
        <v>213</v>
      </c>
      <c r="C14" s="14"/>
      <c r="D14" s="14"/>
      <c r="E14" t="s">
        <v>213</v>
      </c>
      <c r="F14" t="s">
        <v>213</v>
      </c>
      <c r="I14" s="66">
        <v>0</v>
      </c>
      <c r="J14" t="s">
        <v>213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818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213</v>
      </c>
      <c r="B16" t="s">
        <v>213</v>
      </c>
      <c r="C16" s="14"/>
      <c r="D16" s="14"/>
      <c r="E16" t="s">
        <v>213</v>
      </c>
      <c r="F16" t="s">
        <v>213</v>
      </c>
      <c r="I16" s="66">
        <v>0</v>
      </c>
      <c r="J16" t="s">
        <v>213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253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213</v>
      </c>
      <c r="B18" t="s">
        <v>213</v>
      </c>
      <c r="C18" s="14"/>
      <c r="D18" s="14"/>
      <c r="E18" t="s">
        <v>213</v>
      </c>
      <c r="F18" t="s">
        <v>213</v>
      </c>
      <c r="I18" s="66">
        <v>0</v>
      </c>
      <c r="J18" t="s">
        <v>213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491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213</v>
      </c>
      <c r="B20" t="s">
        <v>213</v>
      </c>
      <c r="C20" s="14"/>
      <c r="D20" s="14"/>
      <c r="E20" t="s">
        <v>213</v>
      </c>
      <c r="F20" t="s">
        <v>213</v>
      </c>
      <c r="I20" s="66">
        <v>0</v>
      </c>
      <c r="J20" t="s">
        <v>213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218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819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213</v>
      </c>
      <c r="B23" t="s">
        <v>213</v>
      </c>
      <c r="C23" s="14"/>
      <c r="D23" s="14"/>
      <c r="E23" t="s">
        <v>213</v>
      </c>
      <c r="F23" t="s">
        <v>213</v>
      </c>
      <c r="I23" s="66">
        <v>0</v>
      </c>
      <c r="J23" t="s">
        <v>213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820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213</v>
      </c>
      <c r="B25" t="s">
        <v>213</v>
      </c>
      <c r="C25" s="14"/>
      <c r="D25" s="14"/>
      <c r="E25" t="s">
        <v>213</v>
      </c>
      <c r="F25" t="s">
        <v>213</v>
      </c>
      <c r="I25" s="66">
        <v>0</v>
      </c>
      <c r="J25" t="s">
        <v>213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1" t="s">
        <v>220</v>
      </c>
      <c r="C26" s="14"/>
      <c r="D26" s="14"/>
      <c r="E26" s="14"/>
    </row>
    <row r="27" spans="1:18">
      <c r="A27" s="81" t="s">
        <v>248</v>
      </c>
      <c r="C27" s="14"/>
      <c r="D27" s="14"/>
      <c r="E27" s="14"/>
    </row>
    <row r="28" spans="1:18">
      <c r="A28" s="81" t="s">
        <v>249</v>
      </c>
      <c r="C28" s="14"/>
      <c r="D28" s="14"/>
      <c r="E28" s="14"/>
    </row>
    <row r="29" spans="1:18">
      <c r="A29" s="81" t="s">
        <v>250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4" workbookViewId="0">
      <selection activeCell="S1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80" ht="26.25" customHeight="1">
      <c r="A7" s="95" t="s">
        <v>89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8" t="s">
        <v>55</v>
      </c>
      <c r="M8" s="98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2.19</v>
      </c>
      <c r="J11" s="7"/>
      <c r="K11" s="7"/>
      <c r="L11" s="65">
        <v>2.3099999999999999E-2</v>
      </c>
      <c r="M11" s="64">
        <v>167088.20000000001</v>
      </c>
      <c r="N11" s="7"/>
      <c r="O11" s="64">
        <v>173.46546739999999</v>
      </c>
      <c r="P11" s="7"/>
      <c r="Q11" s="65">
        <v>1</v>
      </c>
      <c r="R11" s="65">
        <v>1.9E-3</v>
      </c>
      <c r="S11" s="30"/>
      <c r="BY11" s="14"/>
      <c r="CB11" s="14"/>
    </row>
    <row r="12" spans="1:80">
      <c r="A12" s="68" t="s">
        <v>200</v>
      </c>
      <c r="B12" s="14"/>
      <c r="C12" s="14"/>
      <c r="D12" s="14"/>
      <c r="I12" s="70">
        <v>2.19</v>
      </c>
      <c r="L12" s="69">
        <v>2.3099999999999999E-2</v>
      </c>
      <c r="M12" s="70">
        <v>167088.20000000001</v>
      </c>
      <c r="O12" s="70">
        <v>173.46546739999999</v>
      </c>
      <c r="Q12" s="69">
        <v>1</v>
      </c>
      <c r="R12" s="69">
        <v>1.9E-3</v>
      </c>
    </row>
    <row r="13" spans="1:80">
      <c r="A13" s="68" t="s">
        <v>817</v>
      </c>
      <c r="B13" s="14"/>
      <c r="C13" s="14"/>
      <c r="D13" s="14"/>
      <c r="I13" s="70">
        <v>2.1800000000000002</v>
      </c>
      <c r="L13" s="69">
        <v>2.46E-2</v>
      </c>
      <c r="M13" s="70">
        <v>75645</v>
      </c>
      <c r="O13" s="70">
        <v>78.867476999999994</v>
      </c>
      <c r="Q13" s="69">
        <v>0.45469999999999999</v>
      </c>
      <c r="R13" s="69">
        <v>8.9999999999999998E-4</v>
      </c>
    </row>
    <row r="14" spans="1:80">
      <c r="A14" t="s">
        <v>821</v>
      </c>
      <c r="B14" t="s">
        <v>822</v>
      </c>
      <c r="C14" t="s">
        <v>125</v>
      </c>
      <c r="D14" t="s">
        <v>823</v>
      </c>
      <c r="E14" t="s">
        <v>130</v>
      </c>
      <c r="F14" t="s">
        <v>462</v>
      </c>
      <c r="G14" t="s">
        <v>152</v>
      </c>
      <c r="H14" t="s">
        <v>824</v>
      </c>
      <c r="I14" s="66">
        <v>2.1800000000000002</v>
      </c>
      <c r="J14" t="s">
        <v>104</v>
      </c>
      <c r="K14" s="67">
        <v>3.15E-2</v>
      </c>
      <c r="L14" s="67">
        <v>2.46E-2</v>
      </c>
      <c r="M14" s="66">
        <v>75645</v>
      </c>
      <c r="N14" s="66">
        <v>104.26</v>
      </c>
      <c r="O14" s="66">
        <v>78.867476999999994</v>
      </c>
      <c r="P14" s="67">
        <v>2.0000000000000001E-4</v>
      </c>
      <c r="Q14" s="67">
        <v>0.45469999999999999</v>
      </c>
      <c r="R14" s="67">
        <v>8.9999999999999998E-4</v>
      </c>
    </row>
    <row r="15" spans="1:80">
      <c r="A15" s="68" t="s">
        <v>818</v>
      </c>
      <c r="B15" s="14"/>
      <c r="C15" s="14"/>
      <c r="D15" s="14"/>
      <c r="I15" s="70">
        <v>2.21</v>
      </c>
      <c r="L15" s="69">
        <v>2.1899999999999999E-2</v>
      </c>
      <c r="M15" s="70">
        <v>91443.199999999997</v>
      </c>
      <c r="O15" s="70">
        <v>94.5979904</v>
      </c>
      <c r="Q15" s="69">
        <v>0.54530000000000001</v>
      </c>
      <c r="R15" s="69">
        <v>1E-3</v>
      </c>
    </row>
    <row r="16" spans="1:80">
      <c r="A16" t="s">
        <v>825</v>
      </c>
      <c r="B16" t="s">
        <v>826</v>
      </c>
      <c r="C16" t="s">
        <v>125</v>
      </c>
      <c r="D16" t="s">
        <v>827</v>
      </c>
      <c r="E16" t="s">
        <v>130</v>
      </c>
      <c r="F16" t="s">
        <v>462</v>
      </c>
      <c r="G16" t="s">
        <v>152</v>
      </c>
      <c r="H16" t="s">
        <v>828</v>
      </c>
      <c r="I16" s="66">
        <v>2.21</v>
      </c>
      <c r="J16" t="s">
        <v>104</v>
      </c>
      <c r="K16" s="67">
        <v>3.4200000000000001E-2</v>
      </c>
      <c r="L16" s="67">
        <v>2.1899999999999999E-2</v>
      </c>
      <c r="M16" s="66">
        <v>91443.199999999997</v>
      </c>
      <c r="N16" s="66">
        <v>103.45</v>
      </c>
      <c r="O16" s="66">
        <v>94.5979904</v>
      </c>
      <c r="P16" s="67">
        <v>5.0000000000000001E-4</v>
      </c>
      <c r="Q16" s="67">
        <v>0.54530000000000001</v>
      </c>
      <c r="R16" s="67">
        <v>1E-3</v>
      </c>
    </row>
    <row r="17" spans="1:18">
      <c r="A17" s="68" t="s">
        <v>253</v>
      </c>
      <c r="B17" s="14"/>
      <c r="C17" s="14"/>
      <c r="D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213</v>
      </c>
      <c r="B18" t="s">
        <v>213</v>
      </c>
      <c r="C18" s="14"/>
      <c r="D18" s="14"/>
      <c r="E18" t="s">
        <v>213</v>
      </c>
      <c r="F18" t="s">
        <v>213</v>
      </c>
      <c r="I18" s="66">
        <v>0</v>
      </c>
      <c r="J18" t="s">
        <v>213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491</v>
      </c>
      <c r="B19" s="14"/>
      <c r="C19" s="14"/>
      <c r="D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213</v>
      </c>
      <c r="B20" t="s">
        <v>213</v>
      </c>
      <c r="C20" s="14"/>
      <c r="D20" s="14"/>
      <c r="E20" t="s">
        <v>213</v>
      </c>
      <c r="F20" t="s">
        <v>213</v>
      </c>
      <c r="I20" s="66">
        <v>0</v>
      </c>
      <c r="J20" t="s">
        <v>213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218</v>
      </c>
      <c r="B21" s="14"/>
      <c r="C21" s="14"/>
      <c r="D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254</v>
      </c>
      <c r="B22" s="14"/>
      <c r="C22" s="14"/>
      <c r="D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213</v>
      </c>
      <c r="B23" t="s">
        <v>213</v>
      </c>
      <c r="C23" s="14"/>
      <c r="D23" s="14"/>
      <c r="E23" t="s">
        <v>213</v>
      </c>
      <c r="F23" t="s">
        <v>213</v>
      </c>
      <c r="I23" s="66">
        <v>0</v>
      </c>
      <c r="J23" t="s">
        <v>213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255</v>
      </c>
      <c r="B24" s="14"/>
      <c r="C24" s="14"/>
      <c r="D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213</v>
      </c>
      <c r="B25" t="s">
        <v>213</v>
      </c>
      <c r="C25" s="14"/>
      <c r="D25" s="14"/>
      <c r="E25" t="s">
        <v>213</v>
      </c>
      <c r="F25" t="s">
        <v>213</v>
      </c>
      <c r="I25" s="66">
        <v>0</v>
      </c>
      <c r="J25" t="s">
        <v>213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1" t="s">
        <v>220</v>
      </c>
      <c r="B26" s="14"/>
      <c r="C26" s="14"/>
      <c r="D26" s="14"/>
    </row>
    <row r="27" spans="1:18">
      <c r="A27" s="81" t="s">
        <v>248</v>
      </c>
      <c r="B27" s="14"/>
      <c r="C27" s="14"/>
      <c r="D27" s="14"/>
    </row>
    <row r="28" spans="1:18">
      <c r="A28" s="81" t="s">
        <v>249</v>
      </c>
      <c r="B28" s="14"/>
      <c r="C28" s="14"/>
      <c r="D28" s="14"/>
    </row>
    <row r="29" spans="1:18">
      <c r="A29" s="81" t="s">
        <v>250</v>
      </c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8" workbookViewId="0">
      <selection activeCell="M8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</row>
    <row r="5" spans="1:97">
      <c r="A5" s="63" t="s">
        <v>197</v>
      </c>
      <c r="B5" t="s">
        <v>198</v>
      </c>
    </row>
    <row r="6" spans="1:97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1:97" ht="26.25" customHeight="1">
      <c r="A7" s="95" t="s">
        <v>91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0</v>
      </c>
      <c r="H11" s="7"/>
      <c r="I11" s="64">
        <v>0</v>
      </c>
      <c r="J11" s="7"/>
      <c r="K11" s="65">
        <v>0</v>
      </c>
      <c r="L11" s="65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200</v>
      </c>
      <c r="B12" s="14"/>
      <c r="C12" s="14"/>
      <c r="D12" s="14"/>
      <c r="G12" s="70">
        <v>0</v>
      </c>
      <c r="I12" s="70">
        <v>0</v>
      </c>
      <c r="K12" s="69">
        <v>0</v>
      </c>
      <c r="L12" s="69">
        <v>0</v>
      </c>
    </row>
    <row r="13" spans="1:97">
      <c r="A13" t="s">
        <v>213</v>
      </c>
      <c r="B13" t="s">
        <v>213</v>
      </c>
      <c r="C13" s="14"/>
      <c r="D13" s="14"/>
      <c r="E13" t="s">
        <v>213</v>
      </c>
      <c r="F13" t="s">
        <v>213</v>
      </c>
      <c r="G13" s="66">
        <v>0</v>
      </c>
      <c r="H13" s="66">
        <v>0</v>
      </c>
      <c r="I13" s="66">
        <v>0</v>
      </c>
      <c r="J13" s="67">
        <v>0</v>
      </c>
      <c r="K13" s="67">
        <v>0</v>
      </c>
      <c r="L13" s="67">
        <v>0</v>
      </c>
    </row>
    <row r="14" spans="1:97">
      <c r="A14" s="68" t="s">
        <v>218</v>
      </c>
      <c r="B14" s="14"/>
      <c r="C14" s="14"/>
      <c r="D14" s="14"/>
      <c r="G14" s="70">
        <v>0</v>
      </c>
      <c r="I14" s="70">
        <v>0</v>
      </c>
      <c r="K14" s="69">
        <v>0</v>
      </c>
      <c r="L14" s="69">
        <v>0</v>
      </c>
    </row>
    <row r="15" spans="1:97">
      <c r="A15" s="68" t="s">
        <v>254</v>
      </c>
      <c r="B15" s="14"/>
      <c r="C15" s="14"/>
      <c r="D15" s="14"/>
      <c r="G15" s="70">
        <v>0</v>
      </c>
      <c r="I15" s="70">
        <v>0</v>
      </c>
      <c r="K15" s="69">
        <v>0</v>
      </c>
      <c r="L15" s="69">
        <v>0</v>
      </c>
    </row>
    <row r="16" spans="1:97">
      <c r="A16" t="s">
        <v>213</v>
      </c>
      <c r="B16" t="s">
        <v>213</v>
      </c>
      <c r="C16" s="14"/>
      <c r="D16" s="14"/>
      <c r="E16" t="s">
        <v>213</v>
      </c>
      <c r="F16" t="s">
        <v>213</v>
      </c>
      <c r="G16" s="66">
        <v>0</v>
      </c>
      <c r="H16" s="66">
        <v>0</v>
      </c>
      <c r="I16" s="66">
        <v>0</v>
      </c>
      <c r="J16" s="67">
        <v>0</v>
      </c>
      <c r="K16" s="67">
        <v>0</v>
      </c>
      <c r="L16" s="67">
        <v>0</v>
      </c>
    </row>
    <row r="17" spans="1:12">
      <c r="A17" s="68" t="s">
        <v>255</v>
      </c>
      <c r="B17" s="14"/>
      <c r="C17" s="14"/>
      <c r="D17" s="14"/>
      <c r="G17" s="70">
        <v>0</v>
      </c>
      <c r="I17" s="70">
        <v>0</v>
      </c>
      <c r="K17" s="69">
        <v>0</v>
      </c>
      <c r="L17" s="69">
        <v>0</v>
      </c>
    </row>
    <row r="18" spans="1:12">
      <c r="A18" t="s">
        <v>213</v>
      </c>
      <c r="B18" t="s">
        <v>213</v>
      </c>
      <c r="C18" s="14"/>
      <c r="D18" s="14"/>
      <c r="E18" t="s">
        <v>213</v>
      </c>
      <c r="F18" t="s">
        <v>213</v>
      </c>
      <c r="G18" s="66">
        <v>0</v>
      </c>
      <c r="H18" s="66">
        <v>0</v>
      </c>
      <c r="I18" s="66">
        <v>0</v>
      </c>
      <c r="J18" s="67">
        <v>0</v>
      </c>
      <c r="K18" s="67">
        <v>0</v>
      </c>
      <c r="L18" s="67">
        <v>0</v>
      </c>
    </row>
    <row r="19" spans="1:12">
      <c r="A19" s="81" t="s">
        <v>220</v>
      </c>
      <c r="B19" s="14"/>
      <c r="C19" s="14"/>
      <c r="D19" s="14"/>
    </row>
    <row r="20" spans="1:12">
      <c r="A20" s="81" t="s">
        <v>248</v>
      </c>
      <c r="B20" s="14"/>
      <c r="C20" s="14"/>
      <c r="D20" s="14"/>
    </row>
    <row r="21" spans="1:12">
      <c r="A21" s="81" t="s">
        <v>249</v>
      </c>
      <c r="B21" s="14"/>
      <c r="C21" s="14"/>
      <c r="D21" s="14"/>
    </row>
    <row r="22" spans="1:12">
      <c r="A22" s="81" t="s">
        <v>250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18" workbookViewId="0">
      <selection activeCell="K18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7"/>
    </row>
    <row r="7" spans="1:54" ht="26.25" customHeight="1">
      <c r="A7" s="95" t="s">
        <v>141</v>
      </c>
      <c r="B7" s="96"/>
      <c r="C7" s="96"/>
      <c r="D7" s="96"/>
      <c r="E7" s="96"/>
      <c r="F7" s="96"/>
      <c r="G7" s="96"/>
      <c r="H7" s="96"/>
      <c r="I7" s="96"/>
      <c r="J7" s="97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0</v>
      </c>
      <c r="F11" s="7"/>
      <c r="G11" s="64">
        <v>0</v>
      </c>
      <c r="H11" s="7"/>
      <c r="I11" s="65">
        <v>0</v>
      </c>
      <c r="J11" s="65">
        <v>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200</v>
      </c>
      <c r="B12" s="14"/>
      <c r="E12" s="70">
        <v>0</v>
      </c>
      <c r="G12" s="70">
        <v>0</v>
      </c>
      <c r="I12" s="69">
        <v>0</v>
      </c>
      <c r="J12" s="69">
        <v>0</v>
      </c>
    </row>
    <row r="13" spans="1:54">
      <c r="A13" s="68" t="s">
        <v>829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213</v>
      </c>
      <c r="B14" t="s">
        <v>213</v>
      </c>
      <c r="C14" t="s">
        <v>213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830</v>
      </c>
      <c r="B15" s="14"/>
      <c r="E15" s="70">
        <v>0</v>
      </c>
      <c r="G15" s="70">
        <v>0</v>
      </c>
      <c r="I15" s="69">
        <v>0</v>
      </c>
      <c r="J15" s="69">
        <v>0</v>
      </c>
    </row>
    <row r="16" spans="1:54">
      <c r="A16" t="s">
        <v>213</v>
      </c>
      <c r="B16" t="s">
        <v>213</v>
      </c>
      <c r="C16" t="s">
        <v>213</v>
      </c>
      <c r="E16" s="66">
        <v>0</v>
      </c>
      <c r="F16" s="66">
        <v>0</v>
      </c>
      <c r="G16" s="66">
        <v>0</v>
      </c>
      <c r="H16" s="67">
        <v>0</v>
      </c>
      <c r="I16" s="67">
        <v>0</v>
      </c>
      <c r="J16" s="67">
        <v>0</v>
      </c>
    </row>
    <row r="17" spans="1:10">
      <c r="A17" s="68" t="s">
        <v>831</v>
      </c>
      <c r="B17" s="14"/>
      <c r="E17" s="70">
        <v>0</v>
      </c>
      <c r="G17" s="70">
        <v>0</v>
      </c>
      <c r="I17" s="69">
        <v>0</v>
      </c>
      <c r="J17" s="69">
        <v>0</v>
      </c>
    </row>
    <row r="18" spans="1:10">
      <c r="A18" t="s">
        <v>213</v>
      </c>
      <c r="B18" t="s">
        <v>213</v>
      </c>
      <c r="C18" t="s">
        <v>213</v>
      </c>
      <c r="E18" s="66">
        <v>0</v>
      </c>
      <c r="F18" s="66">
        <v>0</v>
      </c>
      <c r="G18" s="66">
        <v>0</v>
      </c>
      <c r="H18" s="67">
        <v>0</v>
      </c>
      <c r="I18" s="67">
        <v>0</v>
      </c>
      <c r="J18" s="67">
        <v>0</v>
      </c>
    </row>
    <row r="19" spans="1:10">
      <c r="A19" s="68" t="s">
        <v>832</v>
      </c>
      <c r="B19" s="14"/>
      <c r="E19" s="70">
        <v>0</v>
      </c>
      <c r="G19" s="70">
        <v>0</v>
      </c>
      <c r="I19" s="69">
        <v>0</v>
      </c>
      <c r="J19" s="69">
        <v>0</v>
      </c>
    </row>
    <row r="20" spans="1:10">
      <c r="A20" t="s">
        <v>213</v>
      </c>
      <c r="B20" t="s">
        <v>213</v>
      </c>
      <c r="C20" t="s">
        <v>213</v>
      </c>
      <c r="E20" s="66">
        <v>0</v>
      </c>
      <c r="F20" s="66">
        <v>0</v>
      </c>
      <c r="G20" s="66">
        <v>0</v>
      </c>
      <c r="H20" s="67">
        <v>0</v>
      </c>
      <c r="I20" s="67">
        <v>0</v>
      </c>
      <c r="J20" s="67">
        <v>0</v>
      </c>
    </row>
    <row r="21" spans="1:10">
      <c r="A21" s="68" t="s">
        <v>218</v>
      </c>
      <c r="B21" s="14"/>
      <c r="E21" s="70">
        <v>0</v>
      </c>
      <c r="G21" s="70">
        <v>0</v>
      </c>
      <c r="I21" s="69">
        <v>0</v>
      </c>
      <c r="J21" s="69">
        <v>0</v>
      </c>
    </row>
    <row r="22" spans="1:10">
      <c r="A22" s="68" t="s">
        <v>833</v>
      </c>
      <c r="B22" s="14"/>
      <c r="E22" s="70">
        <v>0</v>
      </c>
      <c r="G22" s="70">
        <v>0</v>
      </c>
      <c r="I22" s="69">
        <v>0</v>
      </c>
      <c r="J22" s="69">
        <v>0</v>
      </c>
    </row>
    <row r="23" spans="1:10">
      <c r="A23" t="s">
        <v>213</v>
      </c>
      <c r="B23" t="s">
        <v>213</v>
      </c>
      <c r="C23" t="s">
        <v>213</v>
      </c>
      <c r="E23" s="66">
        <v>0</v>
      </c>
      <c r="F23" s="66">
        <v>0</v>
      </c>
      <c r="G23" s="66">
        <v>0</v>
      </c>
      <c r="H23" s="67">
        <v>0</v>
      </c>
      <c r="I23" s="67">
        <v>0</v>
      </c>
      <c r="J23" s="67">
        <v>0</v>
      </c>
    </row>
    <row r="24" spans="1:10">
      <c r="A24" s="68" t="s">
        <v>834</v>
      </c>
      <c r="B24" s="14"/>
      <c r="E24" s="70">
        <v>0</v>
      </c>
      <c r="G24" s="70">
        <v>0</v>
      </c>
      <c r="I24" s="69">
        <v>0</v>
      </c>
      <c r="J24" s="69">
        <v>0</v>
      </c>
    </row>
    <row r="25" spans="1:10">
      <c r="A25" t="s">
        <v>213</v>
      </c>
      <c r="B25" t="s">
        <v>213</v>
      </c>
      <c r="C25" t="s">
        <v>213</v>
      </c>
      <c r="E25" s="66">
        <v>0</v>
      </c>
      <c r="F25" s="66">
        <v>0</v>
      </c>
      <c r="G25" s="66">
        <v>0</v>
      </c>
      <c r="H25" s="67">
        <v>0</v>
      </c>
      <c r="I25" s="67">
        <v>0</v>
      </c>
      <c r="J25" s="67">
        <v>0</v>
      </c>
    </row>
    <row r="26" spans="1:10">
      <c r="A26" s="68" t="s">
        <v>835</v>
      </c>
      <c r="B26" s="14"/>
      <c r="E26" s="70">
        <v>0</v>
      </c>
      <c r="G26" s="70">
        <v>0</v>
      </c>
      <c r="I26" s="69">
        <v>0</v>
      </c>
      <c r="J26" s="69">
        <v>0</v>
      </c>
    </row>
    <row r="27" spans="1:10">
      <c r="A27" t="s">
        <v>213</v>
      </c>
      <c r="B27" t="s">
        <v>213</v>
      </c>
      <c r="C27" t="s">
        <v>213</v>
      </c>
      <c r="E27" s="66">
        <v>0</v>
      </c>
      <c r="F27" s="66">
        <v>0</v>
      </c>
      <c r="G27" s="66">
        <v>0</v>
      </c>
      <c r="H27" s="67">
        <v>0</v>
      </c>
      <c r="I27" s="67">
        <v>0</v>
      </c>
      <c r="J27" s="67">
        <v>0</v>
      </c>
    </row>
    <row r="28" spans="1:10">
      <c r="A28" s="68" t="s">
        <v>836</v>
      </c>
      <c r="B28" s="14"/>
      <c r="E28" s="70">
        <v>0</v>
      </c>
      <c r="G28" s="70">
        <v>0</v>
      </c>
      <c r="I28" s="69">
        <v>0</v>
      </c>
      <c r="J28" s="69">
        <v>0</v>
      </c>
    </row>
    <row r="29" spans="1:10">
      <c r="A29" t="s">
        <v>213</v>
      </c>
      <c r="B29" t="s">
        <v>213</v>
      </c>
      <c r="C29" t="s">
        <v>213</v>
      </c>
      <c r="E29" s="66">
        <v>0</v>
      </c>
      <c r="F29" s="66">
        <v>0</v>
      </c>
      <c r="G29" s="66">
        <v>0</v>
      </c>
      <c r="H29" s="67">
        <v>0</v>
      </c>
      <c r="I29" s="67">
        <v>0</v>
      </c>
      <c r="J29" s="67">
        <v>0</v>
      </c>
    </row>
    <row r="30" spans="1:10">
      <c r="A30" s="81" t="s">
        <v>220</v>
      </c>
      <c r="B30" s="14"/>
    </row>
    <row r="31" spans="1:10">
      <c r="A31" s="81" t="s">
        <v>248</v>
      </c>
      <c r="B31" s="14"/>
    </row>
    <row r="32" spans="1:10">
      <c r="A32" s="81" t="s">
        <v>249</v>
      </c>
      <c r="B32" s="14"/>
    </row>
    <row r="33" spans="1:2">
      <c r="A33" s="81" t="s">
        <v>250</v>
      </c>
      <c r="B33" s="14"/>
    </row>
    <row r="34" spans="1:2" hidden="1">
      <c r="B34" s="14"/>
    </row>
    <row r="35" spans="1:2" hidden="1">
      <c r="B35" s="14"/>
    </row>
    <row r="36" spans="1:2" hidden="1"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6" workbookViewId="0">
      <selection activeCell="L6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8" ht="26.25" customHeight="1">
      <c r="A7" s="95" t="s">
        <v>143</v>
      </c>
      <c r="B7" s="96"/>
      <c r="C7" s="96"/>
      <c r="D7" s="96"/>
      <c r="E7" s="96"/>
      <c r="F7" s="96"/>
      <c r="G7" s="96"/>
      <c r="H7" s="96"/>
      <c r="I7" s="96"/>
      <c r="J7" s="96"/>
      <c r="K7" s="97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L11" s="14"/>
      <c r="M11" s="14"/>
      <c r="N11" s="14"/>
      <c r="O11" s="14"/>
      <c r="BF11" s="14"/>
    </row>
    <row r="12" spans="1:58">
      <c r="A12" s="68" t="s">
        <v>837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8">
      <c r="A13" t="s">
        <v>213</v>
      </c>
      <c r="B13" t="s">
        <v>213</v>
      </c>
      <c r="C13" t="s">
        <v>213</v>
      </c>
      <c r="D13" t="s">
        <v>213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K13" s="67">
        <v>0</v>
      </c>
    </row>
    <row r="14" spans="1:58">
      <c r="A14" s="68" t="s">
        <v>799</v>
      </c>
      <c r="B14" s="14"/>
      <c r="C14" s="14"/>
      <c r="F14" s="70">
        <v>0</v>
      </c>
      <c r="H14" s="70">
        <v>0</v>
      </c>
      <c r="J14" s="69">
        <v>0</v>
      </c>
      <c r="K14" s="69">
        <v>0</v>
      </c>
    </row>
    <row r="15" spans="1:58">
      <c r="A15" t="s">
        <v>213</v>
      </c>
      <c r="B15" t="s">
        <v>213</v>
      </c>
      <c r="C15" t="s">
        <v>213</v>
      </c>
      <c r="D15" t="s">
        <v>213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K15" s="67">
        <v>0</v>
      </c>
    </row>
    <row r="16" spans="1:58">
      <c r="A16" s="81" t="s">
        <v>220</v>
      </c>
      <c r="B16" s="14"/>
      <c r="C16" s="14"/>
    </row>
    <row r="17" spans="1:3">
      <c r="A17" s="81" t="s">
        <v>248</v>
      </c>
      <c r="B17" s="14"/>
      <c r="C17" s="14"/>
    </row>
    <row r="18" spans="1:3">
      <c r="A18" s="81" t="s">
        <v>249</v>
      </c>
      <c r="B18" s="14"/>
      <c r="C18" s="14"/>
    </row>
    <row r="19" spans="1:3">
      <c r="A19" s="81" t="s">
        <v>250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</row>
    <row r="5" spans="1:51">
      <c r="A5" s="63" t="s">
        <v>197</v>
      </c>
      <c r="B5" t="s">
        <v>198</v>
      </c>
    </row>
    <row r="6" spans="1:51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1" ht="26.25" customHeight="1">
      <c r="A7" s="95" t="s">
        <v>144</v>
      </c>
      <c r="B7" s="96"/>
      <c r="C7" s="96"/>
      <c r="D7" s="96"/>
      <c r="E7" s="96"/>
      <c r="F7" s="96"/>
      <c r="G7" s="96"/>
      <c r="H7" s="96"/>
      <c r="I7" s="96"/>
      <c r="J7" s="96"/>
      <c r="K7" s="97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200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800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213</v>
      </c>
      <c r="B14" t="s">
        <v>213</v>
      </c>
      <c r="C14" t="s">
        <v>213</v>
      </c>
      <c r="D14" t="s">
        <v>213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801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213</v>
      </c>
      <c r="B16" t="s">
        <v>213</v>
      </c>
      <c r="C16" t="s">
        <v>213</v>
      </c>
      <c r="D16" t="s">
        <v>213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838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213</v>
      </c>
      <c r="B18" t="s">
        <v>213</v>
      </c>
      <c r="C18" t="s">
        <v>213</v>
      </c>
      <c r="D18" t="s">
        <v>213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802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213</v>
      </c>
      <c r="B20" t="s">
        <v>213</v>
      </c>
      <c r="C20" t="s">
        <v>213</v>
      </c>
      <c r="D20" t="s">
        <v>213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491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213</v>
      </c>
      <c r="B22" t="s">
        <v>213</v>
      </c>
      <c r="C22" t="s">
        <v>213</v>
      </c>
      <c r="D22" t="s">
        <v>213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218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800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213</v>
      </c>
      <c r="B25" t="s">
        <v>213</v>
      </c>
      <c r="C25" t="s">
        <v>213</v>
      </c>
      <c r="D25" t="s">
        <v>213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803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213</v>
      </c>
      <c r="B27" t="s">
        <v>213</v>
      </c>
      <c r="C27" t="s">
        <v>213</v>
      </c>
      <c r="D27" t="s">
        <v>213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802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213</v>
      </c>
      <c r="B29" t="s">
        <v>213</v>
      </c>
      <c r="C29" t="s">
        <v>213</v>
      </c>
      <c r="D29" t="s">
        <v>213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804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213</v>
      </c>
      <c r="B31" t="s">
        <v>213</v>
      </c>
      <c r="C31" t="s">
        <v>213</v>
      </c>
      <c r="D31" t="s">
        <v>213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491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213</v>
      </c>
      <c r="B33" t="s">
        <v>213</v>
      </c>
      <c r="C33" t="s">
        <v>213</v>
      </c>
      <c r="D33" t="s">
        <v>213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81" t="s">
        <v>220</v>
      </c>
      <c r="B34" s="14"/>
      <c r="C34" s="14"/>
    </row>
    <row r="35" spans="1:11">
      <c r="A35" s="81" t="s">
        <v>248</v>
      </c>
      <c r="B35" s="14"/>
      <c r="C35" s="14"/>
    </row>
    <row r="36" spans="1:11">
      <c r="A36" s="81" t="s">
        <v>249</v>
      </c>
      <c r="B36" s="14"/>
      <c r="C36" s="14"/>
    </row>
    <row r="37" spans="1:11">
      <c r="A37" s="81" t="s">
        <v>250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0" workbookViewId="0">
      <selection activeCell="K20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</row>
    <row r="5" spans="1:48">
      <c r="A5" s="63" t="s">
        <v>197</v>
      </c>
      <c r="B5" t="s">
        <v>198</v>
      </c>
    </row>
    <row r="6" spans="1:48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7"/>
    </row>
    <row r="7" spans="1:48" ht="26.25" customHeight="1">
      <c r="A7" s="95" t="s">
        <v>145</v>
      </c>
      <c r="B7" s="96"/>
      <c r="C7" s="96"/>
      <c r="D7" s="96"/>
      <c r="E7" s="96"/>
      <c r="F7" s="96"/>
      <c r="G7" s="96"/>
      <c r="H7" s="96"/>
      <c r="I7" s="96"/>
      <c r="J7" s="97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-750000</v>
      </c>
      <c r="G11" s="7"/>
      <c r="H11" s="64">
        <v>39.062356538939</v>
      </c>
      <c r="I11" s="65">
        <v>1</v>
      </c>
      <c r="J11" s="65">
        <v>4.0000000000000002E-4</v>
      </c>
      <c r="AV11" s="14"/>
    </row>
    <row r="12" spans="1:48">
      <c r="A12" s="68" t="s">
        <v>200</v>
      </c>
      <c r="B12" s="14"/>
      <c r="C12" s="14"/>
      <c r="F12" s="70">
        <v>-750000</v>
      </c>
      <c r="H12" s="70">
        <v>39.062356538939</v>
      </c>
      <c r="I12" s="69">
        <v>1</v>
      </c>
      <c r="J12" s="69">
        <v>4.0000000000000002E-4</v>
      </c>
    </row>
    <row r="13" spans="1:48">
      <c r="A13" s="68" t="s">
        <v>800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213</v>
      </c>
      <c r="B14" t="s">
        <v>213</v>
      </c>
      <c r="C14" t="s">
        <v>213</v>
      </c>
      <c r="D14" t="s">
        <v>213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801</v>
      </c>
      <c r="B15" s="14"/>
      <c r="C15" s="14"/>
      <c r="F15" s="70">
        <v>-750000</v>
      </c>
      <c r="H15" s="70">
        <v>39.062356538939</v>
      </c>
      <c r="I15" s="69">
        <v>1</v>
      </c>
      <c r="J15" s="69">
        <v>4.0000000000000002E-4</v>
      </c>
    </row>
    <row r="16" spans="1:48">
      <c r="A16" t="s">
        <v>839</v>
      </c>
      <c r="B16" t="s">
        <v>840</v>
      </c>
      <c r="C16" t="s">
        <v>125</v>
      </c>
      <c r="D16" t="s">
        <v>112</v>
      </c>
      <c r="E16" t="s">
        <v>841</v>
      </c>
      <c r="F16" s="66">
        <v>-750000</v>
      </c>
      <c r="G16" s="66">
        <v>-5.2083142051918667</v>
      </c>
      <c r="H16" s="66">
        <v>39.062356538939</v>
      </c>
      <c r="I16" s="67">
        <v>1</v>
      </c>
      <c r="J16" s="67">
        <v>4.0000000000000002E-4</v>
      </c>
    </row>
    <row r="17" spans="1:10">
      <c r="A17" s="68" t="s">
        <v>838</v>
      </c>
      <c r="B17" s="14"/>
      <c r="C17" s="14"/>
      <c r="F17" s="70">
        <v>0</v>
      </c>
      <c r="H17" s="70">
        <v>0</v>
      </c>
      <c r="I17" s="69">
        <v>0</v>
      </c>
      <c r="J17" s="69">
        <v>0</v>
      </c>
    </row>
    <row r="18" spans="1:10">
      <c r="A18" t="s">
        <v>213</v>
      </c>
      <c r="B18" t="s">
        <v>213</v>
      </c>
      <c r="C18" t="s">
        <v>213</v>
      </c>
      <c r="D18" t="s">
        <v>213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</row>
    <row r="19" spans="1:10">
      <c r="A19" s="68" t="s">
        <v>802</v>
      </c>
      <c r="B19" s="14"/>
      <c r="C19" s="14"/>
      <c r="F19" s="70">
        <v>0</v>
      </c>
      <c r="H19" s="70">
        <v>0</v>
      </c>
      <c r="I19" s="69">
        <v>0</v>
      </c>
      <c r="J19" s="69">
        <v>0</v>
      </c>
    </row>
    <row r="20" spans="1:10">
      <c r="A20" t="s">
        <v>213</v>
      </c>
      <c r="B20" t="s">
        <v>213</v>
      </c>
      <c r="C20" t="s">
        <v>213</v>
      </c>
      <c r="D20" t="s">
        <v>213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</row>
    <row r="21" spans="1:10">
      <c r="A21" s="68" t="s">
        <v>491</v>
      </c>
      <c r="B21" s="14"/>
      <c r="C21" s="14"/>
      <c r="F21" s="70">
        <v>0</v>
      </c>
      <c r="H21" s="70">
        <v>0</v>
      </c>
      <c r="I21" s="69">
        <v>0</v>
      </c>
      <c r="J21" s="69">
        <v>0</v>
      </c>
    </row>
    <row r="22" spans="1:10">
      <c r="A22" t="s">
        <v>213</v>
      </c>
      <c r="B22" t="s">
        <v>213</v>
      </c>
      <c r="C22" t="s">
        <v>213</v>
      </c>
      <c r="D22" t="s">
        <v>213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</row>
    <row r="23" spans="1:10">
      <c r="A23" s="68" t="s">
        <v>218</v>
      </c>
      <c r="B23" s="14"/>
      <c r="C23" s="14"/>
      <c r="F23" s="70">
        <v>0</v>
      </c>
      <c r="H23" s="70">
        <v>0</v>
      </c>
      <c r="I23" s="69">
        <v>0</v>
      </c>
      <c r="J23" s="69">
        <v>0</v>
      </c>
    </row>
    <row r="24" spans="1:10">
      <c r="A24" s="68" t="s">
        <v>800</v>
      </c>
      <c r="B24" s="14"/>
      <c r="C24" s="14"/>
      <c r="F24" s="70">
        <v>0</v>
      </c>
      <c r="H24" s="70">
        <v>0</v>
      </c>
      <c r="I24" s="69">
        <v>0</v>
      </c>
      <c r="J24" s="69">
        <v>0</v>
      </c>
    </row>
    <row r="25" spans="1:10">
      <c r="A25" t="s">
        <v>213</v>
      </c>
      <c r="B25" t="s">
        <v>213</v>
      </c>
      <c r="C25" t="s">
        <v>213</v>
      </c>
      <c r="D25" t="s">
        <v>213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</row>
    <row r="26" spans="1:10">
      <c r="A26" s="68" t="s">
        <v>803</v>
      </c>
      <c r="B26" s="14"/>
      <c r="C26" s="14"/>
      <c r="F26" s="70">
        <v>0</v>
      </c>
      <c r="H26" s="70">
        <v>0</v>
      </c>
      <c r="I26" s="69">
        <v>0</v>
      </c>
      <c r="J26" s="69">
        <v>0</v>
      </c>
    </row>
    <row r="27" spans="1:10">
      <c r="A27" t="s">
        <v>213</v>
      </c>
      <c r="B27" t="s">
        <v>213</v>
      </c>
      <c r="C27" t="s">
        <v>213</v>
      </c>
      <c r="D27" t="s">
        <v>213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</row>
    <row r="28" spans="1:10">
      <c r="A28" s="68" t="s">
        <v>802</v>
      </c>
      <c r="B28" s="14"/>
      <c r="C28" s="14"/>
      <c r="F28" s="70">
        <v>0</v>
      </c>
      <c r="H28" s="70">
        <v>0</v>
      </c>
      <c r="I28" s="69">
        <v>0</v>
      </c>
      <c r="J28" s="69">
        <v>0</v>
      </c>
    </row>
    <row r="29" spans="1:10">
      <c r="A29" t="s">
        <v>213</v>
      </c>
      <c r="B29" t="s">
        <v>213</v>
      </c>
      <c r="C29" t="s">
        <v>213</v>
      </c>
      <c r="D29" t="s">
        <v>213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</row>
    <row r="30" spans="1:10">
      <c r="A30" s="68" t="s">
        <v>491</v>
      </c>
      <c r="B30" s="14"/>
      <c r="C30" s="14"/>
      <c r="F30" s="70">
        <v>0</v>
      </c>
      <c r="H30" s="70">
        <v>0</v>
      </c>
      <c r="I30" s="69">
        <v>0</v>
      </c>
      <c r="J30" s="69">
        <v>0</v>
      </c>
    </row>
    <row r="31" spans="1:10">
      <c r="A31" t="s">
        <v>213</v>
      </c>
      <c r="B31" t="s">
        <v>213</v>
      </c>
      <c r="C31" t="s">
        <v>213</v>
      </c>
      <c r="D31" t="s">
        <v>213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</row>
    <row r="32" spans="1:10">
      <c r="A32" s="81" t="s">
        <v>220</v>
      </c>
      <c r="B32" s="14"/>
      <c r="C32" s="14"/>
    </row>
    <row r="33" spans="1:3">
      <c r="A33" s="81" t="s">
        <v>248</v>
      </c>
      <c r="B33" s="14"/>
      <c r="C33" s="14"/>
    </row>
    <row r="34" spans="1:3">
      <c r="A34" s="81" t="s">
        <v>249</v>
      </c>
      <c r="B34" s="14"/>
      <c r="C34" s="14"/>
    </row>
    <row r="35" spans="1:3">
      <c r="A35" s="81" t="s">
        <v>250</v>
      </c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1" workbookViewId="0">
      <selection activeCell="Q1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</row>
    <row r="5" spans="1:77">
      <c r="A5" s="63" t="s">
        <v>197</v>
      </c>
      <c r="B5" t="s">
        <v>198</v>
      </c>
    </row>
    <row r="6" spans="1:77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77" ht="26.25" customHeight="1">
      <c r="A7" s="95" t="s">
        <v>147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200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805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213</v>
      </c>
      <c r="B14" t="s">
        <v>213</v>
      </c>
      <c r="C14" s="14"/>
      <c r="D14" t="s">
        <v>213</v>
      </c>
      <c r="G14" s="66">
        <v>0</v>
      </c>
      <c r="H14" t="s">
        <v>213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806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213</v>
      </c>
      <c r="B16" t="s">
        <v>213</v>
      </c>
      <c r="C16" s="14"/>
      <c r="D16" t="s">
        <v>213</v>
      </c>
      <c r="G16" s="66">
        <v>0</v>
      </c>
      <c r="H16" t="s">
        <v>213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807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808</v>
      </c>
      <c r="C18" s="14"/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213</v>
      </c>
      <c r="B19" t="s">
        <v>213</v>
      </c>
      <c r="C19" s="14"/>
      <c r="D19" t="s">
        <v>213</v>
      </c>
      <c r="G19" s="66">
        <v>0</v>
      </c>
      <c r="H19" t="s">
        <v>213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809</v>
      </c>
      <c r="C20" s="14"/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213</v>
      </c>
      <c r="B21" t="s">
        <v>213</v>
      </c>
      <c r="C21" s="14"/>
      <c r="D21" t="s">
        <v>213</v>
      </c>
      <c r="G21" s="66">
        <v>0</v>
      </c>
      <c r="H21" t="s">
        <v>213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810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213</v>
      </c>
      <c r="B23" t="s">
        <v>213</v>
      </c>
      <c r="C23" s="14"/>
      <c r="D23" t="s">
        <v>213</v>
      </c>
      <c r="G23" s="66">
        <v>0</v>
      </c>
      <c r="H23" t="s">
        <v>213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811</v>
      </c>
      <c r="C24" s="14"/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213</v>
      </c>
      <c r="B25" t="s">
        <v>213</v>
      </c>
      <c r="C25" s="14"/>
      <c r="D25" t="s">
        <v>213</v>
      </c>
      <c r="G25" s="66">
        <v>0</v>
      </c>
      <c r="H25" t="s">
        <v>213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218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805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213</v>
      </c>
      <c r="B28" t="s">
        <v>213</v>
      </c>
      <c r="C28" s="14"/>
      <c r="D28" t="s">
        <v>213</v>
      </c>
      <c r="G28" s="66">
        <v>0</v>
      </c>
      <c r="H28" t="s">
        <v>213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806</v>
      </c>
      <c r="C29" s="14"/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213</v>
      </c>
      <c r="B30" t="s">
        <v>213</v>
      </c>
      <c r="C30" s="14"/>
      <c r="D30" t="s">
        <v>213</v>
      </c>
      <c r="G30" s="66">
        <v>0</v>
      </c>
      <c r="H30" t="s">
        <v>213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807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808</v>
      </c>
      <c r="C32" s="14"/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213</v>
      </c>
      <c r="B33" t="s">
        <v>213</v>
      </c>
      <c r="C33" s="14"/>
      <c r="D33" t="s">
        <v>213</v>
      </c>
      <c r="G33" s="66">
        <v>0</v>
      </c>
      <c r="H33" t="s">
        <v>213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809</v>
      </c>
      <c r="C34" s="14"/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213</v>
      </c>
      <c r="B35" t="s">
        <v>213</v>
      </c>
      <c r="C35" s="14"/>
      <c r="D35" t="s">
        <v>213</v>
      </c>
      <c r="G35" s="66">
        <v>0</v>
      </c>
      <c r="H35" t="s">
        <v>213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810</v>
      </c>
      <c r="C36" s="14"/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213</v>
      </c>
      <c r="B37" t="s">
        <v>213</v>
      </c>
      <c r="C37" s="14"/>
      <c r="D37" t="s">
        <v>213</v>
      </c>
      <c r="G37" s="66">
        <v>0</v>
      </c>
      <c r="H37" t="s">
        <v>213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811</v>
      </c>
      <c r="C38" s="14"/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213</v>
      </c>
      <c r="B39" t="s">
        <v>213</v>
      </c>
      <c r="C39" s="14"/>
      <c r="D39" t="s">
        <v>213</v>
      </c>
      <c r="G39" s="66">
        <v>0</v>
      </c>
      <c r="H39" t="s">
        <v>213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1" t="s">
        <v>220</v>
      </c>
      <c r="C40" s="14"/>
    </row>
    <row r="41" spans="1:16">
      <c r="A41" s="81" t="s">
        <v>248</v>
      </c>
      <c r="C41" s="14"/>
    </row>
    <row r="42" spans="1:16">
      <c r="A42" s="81" t="s">
        <v>249</v>
      </c>
      <c r="C42" s="14"/>
    </row>
    <row r="43" spans="1:16">
      <c r="A43" s="81" t="s">
        <v>250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6"/>
  <sheetViews>
    <sheetView rightToLeft="1" topLeftCell="A30" workbookViewId="0">
      <selection activeCell="A46" sqref="A46:XFD104857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6.14062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/>
    </row>
    <row r="5" spans="1:58">
      <c r="A5" s="63" t="s">
        <v>197</v>
      </c>
      <c r="B5" s="2" t="s">
        <v>198</v>
      </c>
    </row>
    <row r="6" spans="1:58" ht="26.25" customHeight="1">
      <c r="A6" s="95" t="s">
        <v>148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58" s="16" customFormat="1">
      <c r="A7" s="40" t="s">
        <v>98</v>
      </c>
      <c r="B7" s="41" t="s">
        <v>149</v>
      </c>
      <c r="C7" s="41" t="s">
        <v>49</v>
      </c>
      <c r="D7" s="98" t="s">
        <v>50</v>
      </c>
      <c r="E7" s="98" t="s">
        <v>51</v>
      </c>
      <c r="F7" s="98" t="s">
        <v>71</v>
      </c>
      <c r="G7" s="98" t="s">
        <v>52</v>
      </c>
      <c r="H7" s="41" t="s">
        <v>72</v>
      </c>
      <c r="I7" s="41" t="s">
        <v>53</v>
      </c>
      <c r="J7" s="43" t="s">
        <v>150</v>
      </c>
      <c r="K7" s="98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24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0</v>
      </c>
      <c r="I10" s="15"/>
      <c r="J10" s="15"/>
      <c r="K10" s="65">
        <v>0</v>
      </c>
      <c r="L10" s="64">
        <v>209373.67</v>
      </c>
      <c r="M10" s="7"/>
      <c r="N10" s="64">
        <v>219.80025919745529</v>
      </c>
      <c r="O10" s="65">
        <v>1</v>
      </c>
      <c r="P10" s="65">
        <v>2.3999999999999998E-3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8" t="s">
        <v>200</v>
      </c>
      <c r="H11" s="70">
        <v>0</v>
      </c>
      <c r="K11" s="69">
        <v>0</v>
      </c>
      <c r="L11" s="70">
        <v>209373.67</v>
      </c>
      <c r="N11" s="70">
        <v>219.80025919745529</v>
      </c>
      <c r="O11" s="69">
        <v>1</v>
      </c>
      <c r="P11" s="69">
        <v>2.3999999999999998E-3</v>
      </c>
    </row>
    <row r="12" spans="1:58">
      <c r="A12" s="68" t="s">
        <v>842</v>
      </c>
      <c r="H12" s="70">
        <v>0</v>
      </c>
      <c r="K12" s="69">
        <v>0</v>
      </c>
      <c r="L12" s="70">
        <v>209373.67</v>
      </c>
      <c r="N12" s="70">
        <v>219.80025919745529</v>
      </c>
      <c r="O12" s="69">
        <v>1</v>
      </c>
      <c r="P12" s="69">
        <v>2.3999999999999998E-3</v>
      </c>
    </row>
    <row r="13" spans="1:58">
      <c r="A13" t="s">
        <v>843</v>
      </c>
      <c r="B13" t="s">
        <v>844</v>
      </c>
      <c r="C13" t="s">
        <v>845</v>
      </c>
      <c r="D13" t="s">
        <v>846</v>
      </c>
      <c r="E13" t="s">
        <v>283</v>
      </c>
      <c r="F13" t="s">
        <v>847</v>
      </c>
      <c r="G13" t="s">
        <v>206</v>
      </c>
      <c r="H13" s="66">
        <v>4.17</v>
      </c>
      <c r="I13" t="s">
        <v>104</v>
      </c>
      <c r="J13" s="67">
        <v>2.2499999999999999E-2</v>
      </c>
      <c r="K13" s="67">
        <v>0</v>
      </c>
      <c r="L13" s="66">
        <v>105207</v>
      </c>
      <c r="M13" s="66">
        <v>105.91256609743839</v>
      </c>
      <c r="N13" s="66">
        <v>111.427433414132</v>
      </c>
      <c r="O13" s="67">
        <v>0.50690000000000002</v>
      </c>
      <c r="P13" s="67">
        <v>1.1999999999999999E-3</v>
      </c>
    </row>
    <row r="14" spans="1:58">
      <c r="A14" t="s">
        <v>848</v>
      </c>
      <c r="B14" t="s">
        <v>844</v>
      </c>
      <c r="C14" t="s">
        <v>849</v>
      </c>
      <c r="D14" t="s">
        <v>846</v>
      </c>
      <c r="E14" t="s">
        <v>283</v>
      </c>
      <c r="F14" t="s">
        <v>850</v>
      </c>
      <c r="G14" t="s">
        <v>206</v>
      </c>
      <c r="H14" s="66">
        <v>2.86</v>
      </c>
      <c r="I14" t="s">
        <v>104</v>
      </c>
      <c r="J14" s="67">
        <v>2.2499999999999999E-2</v>
      </c>
      <c r="K14" s="67">
        <v>0</v>
      </c>
      <c r="L14" s="66">
        <v>59166.67</v>
      </c>
      <c r="M14" s="66">
        <v>104.03838457376459</v>
      </c>
      <c r="N14" s="66">
        <v>61.556047674090202</v>
      </c>
      <c r="O14" s="67">
        <v>0.28010000000000002</v>
      </c>
      <c r="P14" s="67">
        <v>6.9999999999999999E-4</v>
      </c>
    </row>
    <row r="15" spans="1:58">
      <c r="A15" t="s">
        <v>851</v>
      </c>
      <c r="B15" t="s">
        <v>844</v>
      </c>
      <c r="C15" t="s">
        <v>852</v>
      </c>
      <c r="D15" t="s">
        <v>846</v>
      </c>
      <c r="E15" t="s">
        <v>283</v>
      </c>
      <c r="F15" t="s">
        <v>853</v>
      </c>
      <c r="G15" t="s">
        <v>206</v>
      </c>
      <c r="H15" s="66">
        <v>2.9</v>
      </c>
      <c r="I15" t="s">
        <v>104</v>
      </c>
      <c r="J15" s="67">
        <v>2.2499999999999999E-2</v>
      </c>
      <c r="K15" s="67">
        <v>0</v>
      </c>
      <c r="L15" s="66">
        <v>45000</v>
      </c>
      <c r="M15" s="66">
        <v>104.03728468718467</v>
      </c>
      <c r="N15" s="66">
        <v>46.816778109233098</v>
      </c>
      <c r="O15" s="67">
        <v>0.21299999999999999</v>
      </c>
      <c r="P15" s="67">
        <v>5.0000000000000001E-4</v>
      </c>
    </row>
    <row r="16" spans="1:58">
      <c r="A16" s="68" t="s">
        <v>854</v>
      </c>
      <c r="H16" s="70">
        <v>0</v>
      </c>
      <c r="K16" s="69">
        <v>0</v>
      </c>
      <c r="L16" s="70">
        <v>0</v>
      </c>
      <c r="N16" s="70">
        <v>0</v>
      </c>
      <c r="O16" s="69">
        <v>0</v>
      </c>
      <c r="P16" s="69">
        <v>0</v>
      </c>
    </row>
    <row r="17" spans="1:16">
      <c r="A17" t="s">
        <v>213</v>
      </c>
      <c r="C17" t="s">
        <v>213</v>
      </c>
      <c r="E17" t="s">
        <v>213</v>
      </c>
      <c r="H17" s="66">
        <v>0</v>
      </c>
      <c r="I17" t="s">
        <v>213</v>
      </c>
      <c r="J17" s="67">
        <v>0</v>
      </c>
      <c r="K17" s="67">
        <v>0</v>
      </c>
      <c r="L17" s="66">
        <v>0</v>
      </c>
      <c r="M17" s="66">
        <v>0</v>
      </c>
      <c r="N17" s="66">
        <v>0</v>
      </c>
      <c r="O17" s="67">
        <v>0</v>
      </c>
      <c r="P17" s="67">
        <v>0</v>
      </c>
    </row>
    <row r="18" spans="1:16">
      <c r="A18" s="68" t="s">
        <v>855</v>
      </c>
      <c r="H18" s="70">
        <v>0</v>
      </c>
      <c r="K18" s="69">
        <v>0</v>
      </c>
      <c r="L18" s="70">
        <v>0</v>
      </c>
      <c r="N18" s="70">
        <v>0</v>
      </c>
      <c r="O18" s="69">
        <v>0</v>
      </c>
      <c r="P18" s="69">
        <v>0</v>
      </c>
    </row>
    <row r="19" spans="1:16">
      <c r="A19" t="s">
        <v>213</v>
      </c>
      <c r="C19" t="s">
        <v>213</v>
      </c>
      <c r="E19" t="s">
        <v>213</v>
      </c>
      <c r="H19" s="66">
        <v>0</v>
      </c>
      <c r="I19" t="s">
        <v>213</v>
      </c>
      <c r="J19" s="67">
        <v>0</v>
      </c>
      <c r="K19" s="67">
        <v>0</v>
      </c>
      <c r="L19" s="66">
        <v>0</v>
      </c>
      <c r="M19" s="66">
        <v>0</v>
      </c>
      <c r="N19" s="66">
        <v>0</v>
      </c>
      <c r="O19" s="67">
        <v>0</v>
      </c>
      <c r="P19" s="67">
        <v>0</v>
      </c>
    </row>
    <row r="20" spans="1:16">
      <c r="A20" s="68" t="s">
        <v>856</v>
      </c>
      <c r="H20" s="70">
        <v>0</v>
      </c>
      <c r="K20" s="69">
        <v>0</v>
      </c>
      <c r="L20" s="70">
        <v>0</v>
      </c>
      <c r="N20" s="70">
        <v>0</v>
      </c>
      <c r="O20" s="69">
        <v>0</v>
      </c>
      <c r="P20" s="69">
        <v>0</v>
      </c>
    </row>
    <row r="21" spans="1:16">
      <c r="A21" t="s">
        <v>213</v>
      </c>
      <c r="C21" t="s">
        <v>213</v>
      </c>
      <c r="E21" t="s">
        <v>213</v>
      </c>
      <c r="H21" s="66">
        <v>0</v>
      </c>
      <c r="I21" t="s">
        <v>213</v>
      </c>
      <c r="J21" s="67">
        <v>0</v>
      </c>
      <c r="K21" s="67">
        <v>0</v>
      </c>
      <c r="L21" s="66">
        <v>0</v>
      </c>
      <c r="M21" s="66">
        <v>0</v>
      </c>
      <c r="N21" s="66">
        <v>0</v>
      </c>
      <c r="O21" s="67">
        <v>0</v>
      </c>
      <c r="P21" s="67">
        <v>0</v>
      </c>
    </row>
    <row r="22" spans="1:16">
      <c r="A22" s="68" t="s">
        <v>857</v>
      </c>
      <c r="H22" s="70">
        <v>0</v>
      </c>
      <c r="K22" s="69">
        <v>0</v>
      </c>
      <c r="L22" s="70">
        <v>0</v>
      </c>
      <c r="N22" s="70">
        <v>0</v>
      </c>
      <c r="O22" s="69">
        <v>0</v>
      </c>
      <c r="P22" s="69">
        <v>0</v>
      </c>
    </row>
    <row r="23" spans="1:16">
      <c r="A23" t="s">
        <v>213</v>
      </c>
      <c r="C23" t="s">
        <v>213</v>
      </c>
      <c r="E23" t="s">
        <v>213</v>
      </c>
      <c r="H23" s="66">
        <v>0</v>
      </c>
      <c r="I23" t="s">
        <v>213</v>
      </c>
      <c r="J23" s="67">
        <v>0</v>
      </c>
      <c r="K23" s="67">
        <v>0</v>
      </c>
      <c r="L23" s="66">
        <v>0</v>
      </c>
      <c r="M23" s="66">
        <v>0</v>
      </c>
      <c r="N23" s="66">
        <v>0</v>
      </c>
      <c r="O23" s="67">
        <v>0</v>
      </c>
      <c r="P23" s="67">
        <v>0</v>
      </c>
    </row>
    <row r="24" spans="1:16">
      <c r="A24" s="68" t="s">
        <v>858</v>
      </c>
      <c r="H24" s="70">
        <v>0</v>
      </c>
      <c r="K24" s="69">
        <v>0</v>
      </c>
      <c r="L24" s="70">
        <v>0</v>
      </c>
      <c r="N24" s="70">
        <v>0</v>
      </c>
      <c r="O24" s="69">
        <v>0</v>
      </c>
      <c r="P24" s="69">
        <v>0</v>
      </c>
    </row>
    <row r="25" spans="1:16">
      <c r="A25" s="68" t="s">
        <v>859</v>
      </c>
      <c r="H25" s="70">
        <v>0</v>
      </c>
      <c r="K25" s="69">
        <v>0</v>
      </c>
      <c r="L25" s="70">
        <v>0</v>
      </c>
      <c r="N25" s="70">
        <v>0</v>
      </c>
      <c r="O25" s="69">
        <v>0</v>
      </c>
      <c r="P25" s="69">
        <v>0</v>
      </c>
    </row>
    <row r="26" spans="1:16">
      <c r="A26" t="s">
        <v>213</v>
      </c>
      <c r="C26" t="s">
        <v>213</v>
      </c>
      <c r="E26" t="s">
        <v>213</v>
      </c>
      <c r="H26" s="66">
        <v>0</v>
      </c>
      <c r="I26" t="s">
        <v>213</v>
      </c>
      <c r="J26" s="67">
        <v>0</v>
      </c>
      <c r="K26" s="67">
        <v>0</v>
      </c>
      <c r="L26" s="66">
        <v>0</v>
      </c>
      <c r="M26" s="66">
        <v>0</v>
      </c>
      <c r="N26" s="66">
        <v>0</v>
      </c>
      <c r="O26" s="67">
        <v>0</v>
      </c>
      <c r="P26" s="67">
        <v>0</v>
      </c>
    </row>
    <row r="27" spans="1:16">
      <c r="A27" s="68" t="s">
        <v>860</v>
      </c>
      <c r="H27" s="70">
        <v>0</v>
      </c>
      <c r="K27" s="69">
        <v>0</v>
      </c>
      <c r="L27" s="70">
        <v>0</v>
      </c>
      <c r="N27" s="70">
        <v>0</v>
      </c>
      <c r="O27" s="69">
        <v>0</v>
      </c>
      <c r="P27" s="69">
        <v>0</v>
      </c>
    </row>
    <row r="28" spans="1:16">
      <c r="A28" t="s">
        <v>213</v>
      </c>
      <c r="C28" t="s">
        <v>213</v>
      </c>
      <c r="E28" t="s">
        <v>213</v>
      </c>
      <c r="H28" s="66">
        <v>0</v>
      </c>
      <c r="I28" t="s">
        <v>213</v>
      </c>
      <c r="J28" s="67">
        <v>0</v>
      </c>
      <c r="K28" s="67">
        <v>0</v>
      </c>
      <c r="L28" s="66">
        <v>0</v>
      </c>
      <c r="M28" s="66">
        <v>0</v>
      </c>
      <c r="N28" s="66">
        <v>0</v>
      </c>
      <c r="O28" s="67">
        <v>0</v>
      </c>
      <c r="P28" s="67">
        <v>0</v>
      </c>
    </row>
    <row r="29" spans="1:16">
      <c r="A29" s="68" t="s">
        <v>861</v>
      </c>
      <c r="H29" s="70">
        <v>0</v>
      </c>
      <c r="K29" s="69">
        <v>0</v>
      </c>
      <c r="L29" s="70">
        <v>0</v>
      </c>
      <c r="N29" s="70">
        <v>0</v>
      </c>
      <c r="O29" s="69">
        <v>0</v>
      </c>
      <c r="P29" s="69">
        <v>0</v>
      </c>
    </row>
    <row r="30" spans="1:16">
      <c r="A30" t="s">
        <v>213</v>
      </c>
      <c r="C30" t="s">
        <v>213</v>
      </c>
      <c r="E30" t="s">
        <v>213</v>
      </c>
      <c r="H30" s="66">
        <v>0</v>
      </c>
      <c r="I30" t="s">
        <v>213</v>
      </c>
      <c r="J30" s="67">
        <v>0</v>
      </c>
      <c r="K30" s="67">
        <v>0</v>
      </c>
      <c r="L30" s="66">
        <v>0</v>
      </c>
      <c r="M30" s="66">
        <v>0</v>
      </c>
      <c r="N30" s="66">
        <v>0</v>
      </c>
      <c r="O30" s="67">
        <v>0</v>
      </c>
      <c r="P30" s="67">
        <v>0</v>
      </c>
    </row>
    <row r="31" spans="1:16">
      <c r="A31" s="68" t="s">
        <v>862</v>
      </c>
      <c r="H31" s="70">
        <v>0</v>
      </c>
      <c r="K31" s="69">
        <v>0</v>
      </c>
      <c r="L31" s="70">
        <v>0</v>
      </c>
      <c r="N31" s="70">
        <v>0</v>
      </c>
      <c r="O31" s="69">
        <v>0</v>
      </c>
      <c r="P31" s="69">
        <v>0</v>
      </c>
    </row>
    <row r="32" spans="1:16">
      <c r="A32" t="s">
        <v>213</v>
      </c>
      <c r="C32" t="s">
        <v>213</v>
      </c>
      <c r="E32" t="s">
        <v>213</v>
      </c>
      <c r="H32" s="66">
        <v>0</v>
      </c>
      <c r="I32" t="s">
        <v>213</v>
      </c>
      <c r="J32" s="67">
        <v>0</v>
      </c>
      <c r="K32" s="67">
        <v>0</v>
      </c>
      <c r="L32" s="66">
        <v>0</v>
      </c>
      <c r="M32" s="66">
        <v>0</v>
      </c>
      <c r="N32" s="66">
        <v>0</v>
      </c>
      <c r="O32" s="67">
        <v>0</v>
      </c>
      <c r="P32" s="67">
        <v>0</v>
      </c>
    </row>
    <row r="33" spans="1:16">
      <c r="A33" s="68" t="s">
        <v>218</v>
      </c>
      <c r="H33" s="70">
        <v>0</v>
      </c>
      <c r="K33" s="69">
        <v>0</v>
      </c>
      <c r="L33" s="70">
        <v>0</v>
      </c>
      <c r="N33" s="70">
        <v>0</v>
      </c>
      <c r="O33" s="69">
        <v>0</v>
      </c>
      <c r="P33" s="69">
        <v>0</v>
      </c>
    </row>
    <row r="34" spans="1:16">
      <c r="A34" s="68" t="s">
        <v>863</v>
      </c>
      <c r="H34" s="70">
        <v>0</v>
      </c>
      <c r="K34" s="69">
        <v>0</v>
      </c>
      <c r="L34" s="70">
        <v>0</v>
      </c>
      <c r="N34" s="70">
        <v>0</v>
      </c>
      <c r="O34" s="69">
        <v>0</v>
      </c>
      <c r="P34" s="69">
        <v>0</v>
      </c>
    </row>
    <row r="35" spans="1:16">
      <c r="A35" t="s">
        <v>213</v>
      </c>
      <c r="C35" t="s">
        <v>213</v>
      </c>
      <c r="E35" t="s">
        <v>213</v>
      </c>
      <c r="H35" s="66">
        <v>0</v>
      </c>
      <c r="I35" t="s">
        <v>213</v>
      </c>
      <c r="J35" s="67">
        <v>0</v>
      </c>
      <c r="K35" s="67">
        <v>0</v>
      </c>
      <c r="L35" s="66">
        <v>0</v>
      </c>
      <c r="M35" s="66">
        <v>0</v>
      </c>
      <c r="N35" s="66">
        <v>0</v>
      </c>
      <c r="O35" s="67">
        <v>0</v>
      </c>
      <c r="P35" s="67">
        <v>0</v>
      </c>
    </row>
    <row r="36" spans="1:16">
      <c r="A36" s="68" t="s">
        <v>855</v>
      </c>
      <c r="H36" s="70">
        <v>0</v>
      </c>
      <c r="K36" s="69">
        <v>0</v>
      </c>
      <c r="L36" s="70">
        <v>0</v>
      </c>
      <c r="N36" s="70">
        <v>0</v>
      </c>
      <c r="O36" s="69">
        <v>0</v>
      </c>
      <c r="P36" s="69">
        <v>0</v>
      </c>
    </row>
    <row r="37" spans="1:16">
      <c r="A37" t="s">
        <v>213</v>
      </c>
      <c r="C37" t="s">
        <v>213</v>
      </c>
      <c r="E37" t="s">
        <v>213</v>
      </c>
      <c r="H37" s="66">
        <v>0</v>
      </c>
      <c r="I37" t="s">
        <v>213</v>
      </c>
      <c r="J37" s="67">
        <v>0</v>
      </c>
      <c r="K37" s="67">
        <v>0</v>
      </c>
      <c r="L37" s="66">
        <v>0</v>
      </c>
      <c r="M37" s="66">
        <v>0</v>
      </c>
      <c r="N37" s="66">
        <v>0</v>
      </c>
      <c r="O37" s="67">
        <v>0</v>
      </c>
      <c r="P37" s="67">
        <v>0</v>
      </c>
    </row>
    <row r="38" spans="1:16">
      <c r="A38" s="68" t="s">
        <v>856</v>
      </c>
      <c r="H38" s="70">
        <v>0</v>
      </c>
      <c r="K38" s="69">
        <v>0</v>
      </c>
      <c r="L38" s="70">
        <v>0</v>
      </c>
      <c r="N38" s="70">
        <v>0</v>
      </c>
      <c r="O38" s="69">
        <v>0</v>
      </c>
      <c r="P38" s="69">
        <v>0</v>
      </c>
    </row>
    <row r="39" spans="1:16">
      <c r="A39" t="s">
        <v>213</v>
      </c>
      <c r="C39" t="s">
        <v>213</v>
      </c>
      <c r="E39" t="s">
        <v>213</v>
      </c>
      <c r="H39" s="66">
        <v>0</v>
      </c>
      <c r="I39" t="s">
        <v>213</v>
      </c>
      <c r="J39" s="67">
        <v>0</v>
      </c>
      <c r="K39" s="67">
        <v>0</v>
      </c>
      <c r="L39" s="66">
        <v>0</v>
      </c>
      <c r="M39" s="66">
        <v>0</v>
      </c>
      <c r="N39" s="66">
        <v>0</v>
      </c>
      <c r="O39" s="67">
        <v>0</v>
      </c>
      <c r="P39" s="67">
        <v>0</v>
      </c>
    </row>
    <row r="40" spans="1:16">
      <c r="A40" s="68" t="s">
        <v>862</v>
      </c>
      <c r="H40" s="70">
        <v>0</v>
      </c>
      <c r="K40" s="69">
        <v>0</v>
      </c>
      <c r="L40" s="70">
        <v>0</v>
      </c>
      <c r="N40" s="70">
        <v>0</v>
      </c>
      <c r="O40" s="69">
        <v>0</v>
      </c>
      <c r="P40" s="69">
        <v>0</v>
      </c>
    </row>
    <row r="41" spans="1:16">
      <c r="A41" t="s">
        <v>213</v>
      </c>
      <c r="C41" t="s">
        <v>213</v>
      </c>
      <c r="E41" t="s">
        <v>213</v>
      </c>
      <c r="H41" s="66">
        <v>0</v>
      </c>
      <c r="I41" t="s">
        <v>213</v>
      </c>
      <c r="J41" s="67">
        <v>0</v>
      </c>
      <c r="K41" s="67">
        <v>0</v>
      </c>
      <c r="L41" s="66">
        <v>0</v>
      </c>
      <c r="M41" s="66">
        <v>0</v>
      </c>
      <c r="N41" s="66">
        <v>0</v>
      </c>
      <c r="O41" s="67">
        <v>0</v>
      </c>
      <c r="P41" s="67">
        <v>0</v>
      </c>
    </row>
    <row r="42" spans="1:16">
      <c r="A42" s="81" t="s">
        <v>220</v>
      </c>
    </row>
    <row r="43" spans="1:16">
      <c r="A43" s="81" t="s">
        <v>248</v>
      </c>
    </row>
    <row r="44" spans="1:16">
      <c r="A44" s="81" t="s">
        <v>249</v>
      </c>
    </row>
    <row r="45" spans="1:16">
      <c r="A45" s="81" t="s">
        <v>250</v>
      </c>
    </row>
    <row r="46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O12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</row>
    <row r="5" spans="1:63">
      <c r="A5" s="63" t="s">
        <v>197</v>
      </c>
      <c r="B5" t="s">
        <v>198</v>
      </c>
    </row>
    <row r="6" spans="1:63" ht="26.25" customHeight="1">
      <c r="A6" s="100" t="s">
        <v>155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200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817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213</v>
      </c>
      <c r="B13" t="s">
        <v>213</v>
      </c>
      <c r="D13" t="s">
        <v>213</v>
      </c>
      <c r="F13" s="66">
        <v>0</v>
      </c>
      <c r="G13" t="s">
        <v>213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818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213</v>
      </c>
      <c r="B15" t="s">
        <v>213</v>
      </c>
      <c r="D15" t="s">
        <v>213</v>
      </c>
      <c r="F15" s="66">
        <v>0</v>
      </c>
      <c r="G15" t="s">
        <v>213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864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213</v>
      </c>
      <c r="B17" t="s">
        <v>213</v>
      </c>
      <c r="D17" t="s">
        <v>213</v>
      </c>
      <c r="F17" s="66">
        <v>0</v>
      </c>
      <c r="G17" t="s">
        <v>213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865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213</v>
      </c>
      <c r="B19" t="s">
        <v>213</v>
      </c>
      <c r="D19" t="s">
        <v>213</v>
      </c>
      <c r="F19" s="66">
        <v>0</v>
      </c>
      <c r="G19" t="s">
        <v>213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491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213</v>
      </c>
      <c r="B21" t="s">
        <v>213</v>
      </c>
      <c r="D21" t="s">
        <v>213</v>
      </c>
      <c r="F21" s="66">
        <v>0</v>
      </c>
      <c r="G21" t="s">
        <v>213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218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213</v>
      </c>
      <c r="B23" t="s">
        <v>213</v>
      </c>
      <c r="D23" t="s">
        <v>213</v>
      </c>
      <c r="F23" s="66">
        <v>0</v>
      </c>
      <c r="G23" t="s">
        <v>213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81" t="s">
        <v>220</v>
      </c>
    </row>
    <row r="25" spans="1:14">
      <c r="A25" s="81" t="s">
        <v>248</v>
      </c>
    </row>
    <row r="26" spans="1:14">
      <c r="A26" s="81" t="s">
        <v>249</v>
      </c>
    </row>
    <row r="27" spans="1:14">
      <c r="A27" s="81" t="s">
        <v>250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J8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100" t="s">
        <v>158</v>
      </c>
      <c r="B6" s="101"/>
      <c r="C6" s="101"/>
      <c r="D6" s="101"/>
      <c r="E6" s="101"/>
      <c r="F6" s="101"/>
      <c r="G6" s="101"/>
      <c r="H6" s="101"/>
      <c r="I6" s="102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5">
        <v>0</v>
      </c>
      <c r="H10" s="65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200</v>
      </c>
      <c r="D11" s="69">
        <v>0</v>
      </c>
      <c r="E11" s="16"/>
      <c r="F11" s="70">
        <v>0</v>
      </c>
      <c r="G11" s="69">
        <v>0</v>
      </c>
      <c r="H11" s="69">
        <v>0</v>
      </c>
    </row>
    <row r="12" spans="1:54">
      <c r="A12" s="68" t="s">
        <v>866</v>
      </c>
      <c r="D12" s="69">
        <v>0</v>
      </c>
      <c r="E12" s="16"/>
      <c r="F12" s="70">
        <v>0</v>
      </c>
      <c r="G12" s="69">
        <v>0</v>
      </c>
      <c r="H12" s="69">
        <v>0</v>
      </c>
    </row>
    <row r="13" spans="1:54">
      <c r="A13" t="s">
        <v>213</v>
      </c>
      <c r="D13" s="67">
        <v>0</v>
      </c>
      <c r="E13" t="s">
        <v>213</v>
      </c>
      <c r="F13" s="66">
        <v>0</v>
      </c>
      <c r="G13" s="67">
        <v>0</v>
      </c>
      <c r="H13" s="67">
        <v>0</v>
      </c>
    </row>
    <row r="14" spans="1:54">
      <c r="A14" s="68" t="s">
        <v>867</v>
      </c>
      <c r="D14" s="69">
        <v>0</v>
      </c>
      <c r="E14" s="16"/>
      <c r="F14" s="70">
        <v>0</v>
      </c>
      <c r="G14" s="69">
        <v>0</v>
      </c>
      <c r="H14" s="69">
        <v>0</v>
      </c>
    </row>
    <row r="15" spans="1:54">
      <c r="A15" t="s">
        <v>213</v>
      </c>
      <c r="D15" s="67">
        <v>0</v>
      </c>
      <c r="E15" t="s">
        <v>213</v>
      </c>
      <c r="F15" s="66">
        <v>0</v>
      </c>
      <c r="G15" s="67">
        <v>0</v>
      </c>
      <c r="H15" s="67">
        <v>0</v>
      </c>
    </row>
    <row r="16" spans="1:54">
      <c r="A16" s="68" t="s">
        <v>218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s="68" t="s">
        <v>866</v>
      </c>
      <c r="D17" s="69">
        <v>0</v>
      </c>
      <c r="E17" s="16"/>
      <c r="F17" s="70">
        <v>0</v>
      </c>
      <c r="G17" s="69">
        <v>0</v>
      </c>
      <c r="H17" s="69">
        <v>0</v>
      </c>
    </row>
    <row r="18" spans="1:8">
      <c r="A18" t="s">
        <v>213</v>
      </c>
      <c r="D18" s="67">
        <v>0</v>
      </c>
      <c r="E18" t="s">
        <v>213</v>
      </c>
      <c r="F18" s="66">
        <v>0</v>
      </c>
      <c r="G18" s="67">
        <v>0</v>
      </c>
      <c r="H18" s="67">
        <v>0</v>
      </c>
    </row>
    <row r="19" spans="1:8">
      <c r="A19" s="68" t="s">
        <v>867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213</v>
      </c>
      <c r="D20" s="67">
        <v>0</v>
      </c>
      <c r="E20" t="s">
        <v>213</v>
      </c>
      <c r="F20" s="66">
        <v>0</v>
      </c>
      <c r="G20" s="67">
        <v>0</v>
      </c>
      <c r="H20" s="67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K3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/>
    </row>
    <row r="5" spans="1:59">
      <c r="A5" s="63" t="s">
        <v>197</v>
      </c>
      <c r="B5" s="2" t="s">
        <v>198</v>
      </c>
    </row>
    <row r="6" spans="1:59" ht="26.25" customHeight="1">
      <c r="A6" s="100" t="s">
        <v>164</v>
      </c>
      <c r="B6" s="101"/>
      <c r="C6" s="101"/>
      <c r="D6" s="101"/>
      <c r="E6" s="101"/>
      <c r="F6" s="101"/>
      <c r="G6" s="101"/>
      <c r="H6" s="101"/>
      <c r="I6" s="101"/>
      <c r="J6" s="102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200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213</v>
      </c>
      <c r="C12" t="s">
        <v>213</v>
      </c>
      <c r="D12" s="16"/>
      <c r="E12" s="67">
        <v>0</v>
      </c>
      <c r="F12" t="s">
        <v>213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218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213</v>
      </c>
      <c r="C14" t="s">
        <v>213</v>
      </c>
      <c r="D14" s="16"/>
      <c r="E14" s="67">
        <v>0</v>
      </c>
      <c r="F14" t="s">
        <v>213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100" t="s">
        <v>169</v>
      </c>
      <c r="B6" s="101"/>
      <c r="C6" s="101"/>
      <c r="D6" s="101"/>
      <c r="E6" s="101"/>
      <c r="F6" s="101"/>
      <c r="G6" s="101"/>
      <c r="H6" s="101"/>
      <c r="I6" s="101"/>
      <c r="J6" s="102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200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213</v>
      </c>
      <c r="B12" t="s">
        <v>213</v>
      </c>
      <c r="C12" t="s">
        <v>213</v>
      </c>
      <c r="D12" s="16"/>
      <c r="E12" s="67">
        <v>0</v>
      </c>
      <c r="F12" t="s">
        <v>213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218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213</v>
      </c>
      <c r="B14" t="s">
        <v>213</v>
      </c>
      <c r="C14" t="s">
        <v>213</v>
      </c>
      <c r="D14" s="16"/>
      <c r="E14" s="67">
        <v>0</v>
      </c>
      <c r="F14" t="s">
        <v>213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D1" sqref="D1:XFD104857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</row>
    <row r="5" spans="1:16">
      <c r="A5" s="63" t="s">
        <v>197</v>
      </c>
      <c r="B5" t="s">
        <v>198</v>
      </c>
    </row>
    <row r="6" spans="1:16" ht="26.25" customHeight="1">
      <c r="A6" s="100" t="s">
        <v>171</v>
      </c>
      <c r="B6" s="101"/>
      <c r="C6" s="101"/>
    </row>
    <row r="7" spans="1:16" s="16" customFormat="1" ht="47.2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v>0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8" t="s">
        <v>200</v>
      </c>
      <c r="B11" s="70">
        <v>0</v>
      </c>
    </row>
    <row r="12" spans="1:16">
      <c r="A12" t="s">
        <v>213</v>
      </c>
      <c r="B12" s="66">
        <v>0</v>
      </c>
    </row>
    <row r="13" spans="1:16">
      <c r="A13" s="68" t="s">
        <v>218</v>
      </c>
      <c r="B13" s="70">
        <v>0</v>
      </c>
    </row>
    <row r="14" spans="1:16">
      <c r="A14" t="s">
        <v>213</v>
      </c>
      <c r="B14" s="66">
        <v>0</v>
      </c>
    </row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5" t="s">
        <v>175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200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252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213</v>
      </c>
      <c r="B13" t="s">
        <v>213</v>
      </c>
      <c r="C13" t="s">
        <v>213</v>
      </c>
      <c r="D13" t="s">
        <v>213</v>
      </c>
      <c r="G13" s="66">
        <v>0</v>
      </c>
      <c r="H13" t="s">
        <v>213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234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213</v>
      </c>
      <c r="B15" t="s">
        <v>213</v>
      </c>
      <c r="C15" t="s">
        <v>213</v>
      </c>
      <c r="D15" t="s">
        <v>213</v>
      </c>
      <c r="G15" s="66">
        <v>0</v>
      </c>
      <c r="H15" t="s">
        <v>213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253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213</v>
      </c>
      <c r="B17" t="s">
        <v>213</v>
      </c>
      <c r="C17" t="s">
        <v>213</v>
      </c>
      <c r="D17" t="s">
        <v>213</v>
      </c>
      <c r="G17" s="66">
        <v>0</v>
      </c>
      <c r="H17" t="s">
        <v>213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491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213</v>
      </c>
      <c r="B19" t="s">
        <v>213</v>
      </c>
      <c r="C19" t="s">
        <v>213</v>
      </c>
      <c r="D19" t="s">
        <v>213</v>
      </c>
      <c r="G19" s="66">
        <v>0</v>
      </c>
      <c r="H19" t="s">
        <v>213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218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254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213</v>
      </c>
      <c r="B22" t="s">
        <v>213</v>
      </c>
      <c r="C22" t="s">
        <v>213</v>
      </c>
      <c r="D22" t="s">
        <v>213</v>
      </c>
      <c r="G22" s="66">
        <v>0</v>
      </c>
      <c r="H22" t="s">
        <v>213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255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213</v>
      </c>
      <c r="B24" t="s">
        <v>213</v>
      </c>
      <c r="C24" t="s">
        <v>213</v>
      </c>
      <c r="D24" t="s">
        <v>213</v>
      </c>
      <c r="G24" s="66">
        <v>0</v>
      </c>
      <c r="H24" t="s">
        <v>213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1" t="s">
        <v>220</v>
      </c>
      <c r="C25" s="14"/>
    </row>
    <row r="26" spans="1:15">
      <c r="A26" s="81" t="s">
        <v>248</v>
      </c>
      <c r="C26" s="14"/>
    </row>
    <row r="27" spans="1:15">
      <c r="A27" s="81" t="s">
        <v>250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5" t="s">
        <v>179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200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817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213</v>
      </c>
      <c r="B13" t="s">
        <v>213</v>
      </c>
      <c r="C13" t="s">
        <v>213</v>
      </c>
      <c r="D13" t="s">
        <v>213</v>
      </c>
      <c r="G13" s="66">
        <v>0</v>
      </c>
      <c r="H13" t="s">
        <v>213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818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213</v>
      </c>
      <c r="B15" t="s">
        <v>213</v>
      </c>
      <c r="C15" t="s">
        <v>213</v>
      </c>
      <c r="D15" t="s">
        <v>213</v>
      </c>
      <c r="G15" s="66">
        <v>0</v>
      </c>
      <c r="H15" t="s">
        <v>213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253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213</v>
      </c>
      <c r="B17" t="s">
        <v>213</v>
      </c>
      <c r="C17" t="s">
        <v>213</v>
      </c>
      <c r="D17" t="s">
        <v>213</v>
      </c>
      <c r="G17" s="66">
        <v>0</v>
      </c>
      <c r="H17" t="s">
        <v>213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491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213</v>
      </c>
      <c r="B19" t="s">
        <v>213</v>
      </c>
      <c r="C19" t="s">
        <v>213</v>
      </c>
      <c r="D19" t="s">
        <v>213</v>
      </c>
      <c r="G19" s="66">
        <v>0</v>
      </c>
      <c r="H19" t="s">
        <v>213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218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254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213</v>
      </c>
      <c r="B22" t="s">
        <v>213</v>
      </c>
      <c r="C22" t="s">
        <v>213</v>
      </c>
      <c r="D22" t="s">
        <v>213</v>
      </c>
      <c r="G22" s="66">
        <v>0</v>
      </c>
      <c r="H22" t="s">
        <v>213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255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213</v>
      </c>
      <c r="B24" t="s">
        <v>213</v>
      </c>
      <c r="C24" t="s">
        <v>213</v>
      </c>
      <c r="D24" t="s">
        <v>213</v>
      </c>
      <c r="G24" s="66">
        <v>0</v>
      </c>
      <c r="H24" t="s">
        <v>213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1" t="s">
        <v>220</v>
      </c>
      <c r="C25" s="14"/>
    </row>
    <row r="26" spans="1:15">
      <c r="A26" s="81" t="s">
        <v>248</v>
      </c>
      <c r="C26" s="14"/>
    </row>
    <row r="27" spans="1:15">
      <c r="A27" s="81" t="s">
        <v>250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3" workbookViewId="0">
      <selection activeCell="P13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</row>
    <row r="5" spans="1:22">
      <c r="A5" s="63" t="s">
        <v>197</v>
      </c>
      <c r="B5" t="s">
        <v>198</v>
      </c>
    </row>
    <row r="6" spans="1:22" ht="26.25" customHeight="1">
      <c r="A6" s="95" t="s">
        <v>181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200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817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213</v>
      </c>
      <c r="B13" t="s">
        <v>213</v>
      </c>
      <c r="C13" t="s">
        <v>213</v>
      </c>
      <c r="D13" t="s">
        <v>213</v>
      </c>
      <c r="E13" s="13"/>
      <c r="F13" s="13"/>
      <c r="G13" s="66">
        <v>0</v>
      </c>
      <c r="H13" t="s">
        <v>213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818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213</v>
      </c>
      <c r="B15" t="s">
        <v>213</v>
      </c>
      <c r="C15" t="s">
        <v>213</v>
      </c>
      <c r="D15" t="s">
        <v>213</v>
      </c>
      <c r="E15" s="13"/>
      <c r="F15" s="13"/>
      <c r="G15" s="66">
        <v>0</v>
      </c>
      <c r="H15" t="s">
        <v>213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253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213</v>
      </c>
      <c r="B17" t="s">
        <v>213</v>
      </c>
      <c r="C17" t="s">
        <v>213</v>
      </c>
      <c r="D17" t="s">
        <v>213</v>
      </c>
      <c r="E17" s="13"/>
      <c r="F17" s="13"/>
      <c r="G17" s="66">
        <v>0</v>
      </c>
      <c r="H17" t="s">
        <v>213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491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213</v>
      </c>
      <c r="B19" t="s">
        <v>213</v>
      </c>
      <c r="C19" t="s">
        <v>213</v>
      </c>
      <c r="D19" t="s">
        <v>213</v>
      </c>
      <c r="E19" s="13"/>
      <c r="F19" s="13"/>
      <c r="G19" s="66">
        <v>0</v>
      </c>
      <c r="H19" t="s">
        <v>213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218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254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213</v>
      </c>
      <c r="B22" t="s">
        <v>213</v>
      </c>
      <c r="C22" t="s">
        <v>213</v>
      </c>
      <c r="D22" t="s">
        <v>213</v>
      </c>
      <c r="G22" s="66">
        <v>0</v>
      </c>
      <c r="H22" t="s">
        <v>213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255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213</v>
      </c>
      <c r="B24" t="s">
        <v>213</v>
      </c>
      <c r="C24" t="s">
        <v>213</v>
      </c>
      <c r="D24" t="s">
        <v>213</v>
      </c>
      <c r="G24" s="66">
        <v>0</v>
      </c>
      <c r="H24" t="s">
        <v>213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81" t="s">
        <v>220</v>
      </c>
      <c r="C25" s="14"/>
    </row>
    <row r="26" spans="1:22">
      <c r="A26" s="81" t="s">
        <v>248</v>
      </c>
      <c r="C26" s="14"/>
    </row>
    <row r="27" spans="1:22">
      <c r="A27" s="81" t="s">
        <v>249</v>
      </c>
      <c r="C27" s="14"/>
    </row>
    <row r="28" spans="1:22">
      <c r="A28" s="81" t="s">
        <v>250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AD3DFAE1-AC9F-4947-AFBC-E062BA9C95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346B96-134E-44FD-9376-161C1D62FF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8FE531-1A54-43A4-86B9-45167245164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520042177_b152_0219</dc:title>
  <dc:creator>Yuli</dc:creator>
  <cp:lastModifiedBy>User</cp:lastModifiedBy>
  <dcterms:created xsi:type="dcterms:W3CDTF">2015-11-10T09:34:27Z</dcterms:created>
  <dcterms:modified xsi:type="dcterms:W3CDTF">2022-03-21T15:05:56Z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