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1" i="1"/>
</calcChain>
</file>

<file path=xl/sharedStrings.xml><?xml version="1.0" encoding="utf-8"?>
<sst xmlns="http://schemas.openxmlformats.org/spreadsheetml/2006/main" count="3278" uniqueCount="717">
  <si>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</si>
  <si>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</si>
  <si>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</si>
  <si>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</si>
  <si>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</si>
  <si>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</si>
  <si>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</si>
  <si>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</si>
  <si>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</si>
  <si>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</si>
  <si>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</si>
  <si>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</si>
  <si>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</si>
  <si>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</si>
  <si>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</si>
  <si>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</si>
  <si>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</si>
  <si>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</si>
  <si>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</si>
  <si>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</si>
  <si>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</si>
  <si>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</si>
  <si>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</si>
  <si>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</si>
  <si>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</si>
  <si>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</si>
  <si>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</si>
  <si>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</si>
  <si>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</si>
  <si>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</si>
  <si>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</si>
  <si>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</si>
  <si>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</si>
  <si>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</si>
  <si>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</si>
  <si>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</si>
  <si>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</si>
  <si>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</si>
  <si>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</si>
  <si>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</si>
  <si>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</si>
  <si>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</si>
  <si>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</si>
  <si>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</si>
  <si>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</si>
  <si>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</si>
  <si>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</si>
  <si>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</si>
  <si>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</si>
  <si>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</si>
  <si>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</si>
  <si>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</si>
  <si>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</si>
  <si>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</si>
  <si>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</si>
  <si>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</si>
  <si>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</si>
  <si>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</si>
  <si>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</si>
  <si>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</si>
  <si>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</si>
  <si>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</si>
  <si>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</si>
  <si>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</si>
  <si>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</si>
  <si>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</si>
  <si>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</si>
  <si>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</si>
  <si>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</si>
  <si>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</si>
  <si>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</si>
  <si>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</si>
  <si>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</si>
  <si>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</si>
  <si>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</si>
  <si>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</si>
  <si>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</si>
  <si>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</si>
  <si>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</si>
  <si>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</si>
  <si>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</si>
  <si>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</si>
  <si>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</si>
  <si>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</si>
  <si>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</si>
  <si>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</si>
  <si>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</si>
  <si>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</si>
  <si>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</si>
  <si>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</si>
  <si>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</si>
  <si>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</si>
  <si>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</si>
  <si>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</si>
  <si>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</si>
  <si>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</si>
  <si>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</si>
  <si>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</si>
  <si>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</si>
  <si>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</si>
  <si>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</si>
  <si>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</si>
  <si>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</si>
  <si>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</si>
  <si>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</si>
  <si>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</si>
  <si>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</si>
  <si>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</si>
  <si>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</si>
  <si>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</si>
  <si>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</si>
  <si>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</si>
  <si>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</si>
  <si>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</si>
  <si>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</si>
  <si>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</si>
  <si>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</si>
  <si>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</si>
  <si>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</si>
  <si>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</si>
  <si>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</si>
  <si>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</si>
  <si>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</si>
  <si>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</si>
  <si>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</si>
  <si>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</si>
  <si>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</si>
  <si>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</si>
  <si>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</si>
  <si>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</si>
  <si>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</si>
  <si>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</si>
  <si>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</si>
  <si>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</si>
  <si>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</si>
  <si>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</si>
  <si>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</si>
  <si>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</si>
  <si>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</si>
  <si>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</si>
  <si>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</si>
  <si>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</si>
  <si>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</si>
  <si>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</si>
  <si>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</si>
  <si>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</si>
  <si>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</si>
  <si>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</si>
  <si>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</si>
  <si>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</si>
  <si>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</si>
  <si>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</si>
  <si>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</si>
  <si>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</si>
  <si>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</si>
  <si>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</si>
  <si>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</si>
  <si>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</si>
  <si>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</si>
  <si>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</si>
  <si>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</si>
  <si>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</si>
  <si>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</si>
  <si>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</si>
  <si>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</si>
  <si>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</si>
  <si>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</si>
  <si>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</si>
  <si>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</si>
  <si>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</si>
  <si>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</si>
  <si>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</si>
  <si>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</si>
  <si>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</si>
  <si>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</si>
  <si>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</si>
  <si>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</si>
  <si>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</si>
  <si>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</si>
  <si>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</si>
  <si>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</si>
  <si>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</si>
  <si>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</si>
  <si>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</si>
  <si>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</si>
  <si>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</si>
  <si>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</si>
  <si>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</si>
  <si>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</si>
  <si>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</si>
  <si>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</si>
  <si>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</si>
  <si>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</si>
  <si>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</si>
  <si>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</si>
  <si>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</si>
  <si>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פסגות אופק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</si>
  <si>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</si>
  <si>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</si>
  <si>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</si>
  <si>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</si>
  <si>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</si>
  <si>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</si>
  <si>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</si>
  <si>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</si>
  <si>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</si>
  <si>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</si>
  <si>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</si>
  <si>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</si>
  <si>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</si>
  <si>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</si>
  <si>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</si>
  <si>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</si>
  <si>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</si>
  <si>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</si>
  <si>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</si>
  <si>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</si>
  <si>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</si>
  <si>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</si>
  <si>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</si>
  <si>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</si>
  <si>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</si>
  <si>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</si>
  <si>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</si>
  <si>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</si>
  <si>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</si>
  <si>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</si>
  <si>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</si>
  <si>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</si>
  <si>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</si>
  <si>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</si>
  <si>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</si>
  <si>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</si>
  <si>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</si>
  <si>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</si>
  <si>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</si>
  <si>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</si>
  <si>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</si>
  <si>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</si>
  <si>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פז נפט- פז נפט</t>
  </si>
  <si>
    <t>1100007</t>
  </si>
  <si>
    <t>510216054</t>
  </si>
  <si>
    <t>אנרגיה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</si>
  <si>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</si>
  <si>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</si>
  <si>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</si>
  <si>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</si>
  <si>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</si>
  <si>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</si>
  <si>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</si>
  <si>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</si>
  <si>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</si>
  <si>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</si>
  <si>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</si>
  <si>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</si>
  <si>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</si>
  <si>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</si>
  <si>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</si>
  <si>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</si>
  <si>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</si>
  <si>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</si>
  <si>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</si>
  <si>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</si>
  <si>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</si>
  <si>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</si>
  <si>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</si>
  <si>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</si>
  <si>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דלק קבוצה- דלק קבוצה</t>
  </si>
  <si>
    <t>1084128</t>
  </si>
  <si>
    <t>520044322</t>
  </si>
  <si>
    <t>השקעה ואחזקות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</si>
  <si>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</si>
  <si>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</si>
  <si>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</si>
  <si>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</si>
  <si>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</si>
  <si>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</si>
  <si>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</si>
  <si>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</si>
  <si>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</si>
  <si>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</si>
  <si>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</si>
  <si>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</si>
  <si>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פתאל החזקות- פתאל החזקות</t>
  </si>
  <si>
    <t>1143429</t>
  </si>
  <si>
    <t>512607888</t>
  </si>
  <si>
    <t>מלונאות ותיירות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</si>
  <si>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</si>
  <si>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</si>
  <si>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</si>
  <si>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</si>
  <si>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</si>
  <si>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</si>
  <si>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</si>
  <si>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</si>
  <si>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</si>
  <si>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</si>
  <si>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</si>
  <si>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</si>
  <si>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</si>
  <si>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</si>
  <si>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</si>
  <si>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</si>
  <si>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</si>
  <si>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</si>
  <si>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</si>
  <si>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</si>
  <si>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</si>
  <si>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</si>
  <si>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</si>
  <si>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</si>
  <si>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</si>
  <si>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</si>
  <si>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</si>
  <si>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</si>
  <si>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</si>
  <si>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</si>
  <si>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מיטרוניקס</t>
  </si>
  <si>
    <t>1091065</t>
  </si>
  <si>
    <t>511527202</t>
  </si>
  <si>
    <t>אלקטרוניקה ואופטיקה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</si>
  <si>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</si>
  <si>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</si>
  <si>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</si>
  <si>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</si>
  <si>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</si>
  <si>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</si>
  <si>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אלקטרה- אלקטרה</t>
  </si>
  <si>
    <t>739037</t>
  </si>
  <si>
    <t>520028911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</si>
  <si>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</si>
  <si>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</si>
  <si>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</si>
  <si>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</si>
  <si>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</si>
  <si>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</si>
  <si>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</si>
  <si>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</si>
  <si>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</si>
  <si>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תדיראן הולדינגס- תדיראן הולדינגס</t>
  </si>
  <si>
    <t>258012</t>
  </si>
  <si>
    <t>520036732</t>
  </si>
  <si>
    <t>מסחר</t>
  </si>
  <si>
    <t>אינרום</t>
  </si>
  <si>
    <t>1132356</t>
  </si>
  <si>
    <t>515001659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</si>
  <si>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</si>
  <si>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</si>
  <si>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</si>
  <si>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</si>
  <si>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</si>
  <si>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</si>
  <si>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</si>
  <si>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</si>
  <si>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</si>
  <si>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</si>
  <si>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</si>
  <si>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</si>
  <si>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הכשרת הישוב - פרמיה- הכשרת הישוב</t>
  </si>
  <si>
    <t>6120101</t>
  </si>
  <si>
    <t>520020116</t>
  </si>
  <si>
    <t>הכשרת הישוב- הכשרת הישוב</t>
  </si>
  <si>
    <t>612010</t>
  </si>
  <si>
    <t>מבני תעשיה- מבני תעשיה</t>
  </si>
  <si>
    <t>226019</t>
  </si>
  <si>
    <t>520024126</t>
  </si>
  <si>
    <t>נורסטאר החזקות- נורסטאר החזקות</t>
  </si>
  <si>
    <t>723007</t>
  </si>
  <si>
    <t>44528798375</t>
  </si>
  <si>
    <t>נכסים בנין</t>
  </si>
  <si>
    <t>699017</t>
  </si>
  <si>
    <t>520025438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</si>
  <si>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</si>
  <si>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</si>
  <si>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</si>
  <si>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</si>
  <si>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</si>
  <si>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</si>
  <si>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</si>
  <si>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</si>
  <si>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</si>
  <si>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</si>
  <si>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</si>
  <si>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</si>
  <si>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</si>
  <si>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</si>
  <si>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</si>
  <si>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</si>
  <si>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</si>
  <si>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</si>
  <si>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</si>
  <si>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</si>
  <si>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</si>
  <si>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</si>
  <si>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</si>
  <si>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</si>
  <si>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</si>
  <si>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סה"כ מניות היתר</t>
  </si>
  <si>
    <t>יוטרון- יוטרון</t>
  </si>
  <si>
    <t>1157114</t>
  </si>
  <si>
    <t>515883809</t>
  </si>
  <si>
    <t>ג'נריישן קפיטל- ג'נריישן קפיטל</t>
  </si>
  <si>
    <t>1156926</t>
  </si>
  <si>
    <t>515846558</t>
  </si>
  <si>
    <t>ערד- ערד השקעות</t>
  </si>
  <si>
    <t>731018</t>
  </si>
  <si>
    <t>520025198</t>
  </si>
  <si>
    <t>רבל- רבל</t>
  </si>
  <si>
    <t>1103878</t>
  </si>
  <si>
    <t>513506329</t>
  </si>
  <si>
    <t>כלל משקאות-חסום עד 29/11/19- כלל משקאות</t>
  </si>
  <si>
    <t>11476851</t>
  </si>
  <si>
    <t>515818524</t>
  </si>
  <si>
    <t>מזון</t>
  </si>
  <si>
    <t>טיב טעם- טיב טעם</t>
  </si>
  <si>
    <t>103010</t>
  </si>
  <si>
    <t>520041187</t>
  </si>
  <si>
    <t>יוחננוף- מ.יוחננוף ובניו (1988) בע"מ</t>
  </si>
  <si>
    <t>1161264</t>
  </si>
  <si>
    <t>511344186</t>
  </si>
  <si>
    <t>אאורה</t>
  </si>
  <si>
    <t>373019</t>
  </si>
  <si>
    <t>520038274</t>
  </si>
  <si>
    <t>אספן גרופ- אספן גרופ</t>
  </si>
  <si>
    <t>313015</t>
  </si>
  <si>
    <t>520037540</t>
  </si>
  <si>
    <t>מגוריט- מגוריט</t>
  </si>
  <si>
    <t>1139195</t>
  </si>
  <si>
    <t>515434074</t>
  </si>
  <si>
    <t>מהדרין- מהדרין</t>
  </si>
  <si>
    <t>686014</t>
  </si>
  <si>
    <t>520018482</t>
  </si>
  <si>
    <t>סה"כ call 001 אופציות</t>
  </si>
  <si>
    <t>JPM - JP  MORGAN</t>
  </si>
  <si>
    <t>US46625H1005</t>
  </si>
  <si>
    <t>NYSE</t>
  </si>
  <si>
    <t>בלומברג</t>
  </si>
  <si>
    <t>4809</t>
  </si>
  <si>
    <t>Banks</t>
  </si>
  <si>
    <t>METRO BANK PLC</t>
  </si>
  <si>
    <t>GB00BZ6STL67</t>
  </si>
  <si>
    <t>LSE</t>
  </si>
  <si>
    <t>5155</t>
  </si>
  <si>
    <t>RANGE RESOURCES- RANGE RESOURCES</t>
  </si>
  <si>
    <t>369108</t>
  </si>
  <si>
    <t>5168</t>
  </si>
  <si>
    <t>Capital Goods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</si>
  <si>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</si>
  <si>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</si>
  <si>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</si>
  <si>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</si>
  <si>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</si>
  <si>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</si>
  <si>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</si>
  <si>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</si>
  <si>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</si>
  <si>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</si>
  <si>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FTCH US</t>
  </si>
  <si>
    <t>KY30744W1070</t>
  </si>
  <si>
    <t>5174</t>
  </si>
  <si>
    <t>Consumer Durables &amp; Apparel</t>
  </si>
  <si>
    <t>MASTERCARD-MA</t>
  </si>
  <si>
    <t>US57636Q1040</t>
  </si>
  <si>
    <t>5070</t>
  </si>
  <si>
    <t>Diversified Financials</t>
  </si>
  <si>
    <t>QUDIAN ADR - QD</t>
  </si>
  <si>
    <t>US7477981069</t>
  </si>
  <si>
    <t>5140</t>
  </si>
  <si>
    <t>EOAN GR</t>
  </si>
  <si>
    <t>DE000ENAG999</t>
  </si>
  <si>
    <t>5176</t>
  </si>
  <si>
    <t>Energy</t>
  </si>
  <si>
    <t>ENERGON OIL AND</t>
  </si>
  <si>
    <t>GB00BG12Y042</t>
  </si>
  <si>
    <t>5144</t>
  </si>
  <si>
    <t>NEOEN FP</t>
  </si>
  <si>
    <t>FR0011675362</t>
  </si>
  <si>
    <t>5175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</si>
  <si>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</si>
  <si>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</si>
  <si>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</si>
  <si>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</si>
  <si>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</si>
  <si>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</si>
  <si>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</si>
  <si>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</si>
  <si>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</si>
  <si>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</si>
  <si>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</si>
  <si>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2070</t>
  </si>
  <si>
    <t>PROCTER &amp; GAMBLE-PG</t>
  </si>
  <si>
    <t>US7427181091</t>
  </si>
  <si>
    <t>5067</t>
  </si>
  <si>
    <t>Household &amp; Personal Products</t>
  </si>
  <si>
    <t>BRIGHTHOUSE FINANCIAL</t>
  </si>
  <si>
    <t>US10922N1037</t>
  </si>
  <si>
    <t>5152</t>
  </si>
  <si>
    <t>Insurance</t>
  </si>
  <si>
    <t>CIGNA CORP-CI</t>
  </si>
  <si>
    <t>US1255231003</t>
  </si>
  <si>
    <t>5080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</si>
  <si>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</si>
  <si>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</si>
  <si>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</si>
  <si>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</si>
  <si>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</si>
  <si>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</si>
  <si>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</si>
  <si>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YY INC-ADR</t>
  </si>
  <si>
    <t>US98426T1060</t>
  </si>
  <si>
    <t>5141</t>
  </si>
  <si>
    <t>FDX - FEDEX</t>
  </si>
  <si>
    <t>US31428X1063</t>
  </si>
  <si>
    <t>4578</t>
  </si>
  <si>
    <t>Other</t>
  </si>
  <si>
    <t>GILEAD SCIENCES-GILD</t>
  </si>
  <si>
    <t>US3755581036</t>
  </si>
  <si>
    <t>5072</t>
  </si>
  <si>
    <t>Pharmaceuticals &amp; Biotechnology</t>
  </si>
  <si>
    <t>NOVARTIS-NOVN SW</t>
  </si>
  <si>
    <t>CH0012005267</t>
  </si>
  <si>
    <t>2175</t>
  </si>
  <si>
    <t>PFIZER INC-PFE- PFIZER INC</t>
  </si>
  <si>
    <t>US7170811035</t>
  </si>
  <si>
    <t>1190</t>
  </si>
  <si>
    <t>ADO PROPERTIES</t>
  </si>
  <si>
    <t>LU1250154413</t>
  </si>
  <si>
    <t>FWB</t>
  </si>
  <si>
    <t>5160</t>
  </si>
  <si>
    <t>Real Estate</t>
  </si>
  <si>
    <t>AROUNDTOWN PROP</t>
  </si>
  <si>
    <t>CY0105562116</t>
  </si>
  <si>
    <t>4845</t>
  </si>
  <si>
    <t>GLOBAL MEDICAL REIT - GMRE US</t>
  </si>
  <si>
    <t>US37954A2042</t>
  </si>
  <si>
    <t>5178</t>
  </si>
  <si>
    <t>GLOBAL WORTH REAL ESTATE</t>
  </si>
  <si>
    <t>GG00B979FD04</t>
  </si>
  <si>
    <t>4899</t>
  </si>
  <si>
    <t>REAL ESTATE CREDIT INVEST</t>
  </si>
  <si>
    <t>GB00BOHW5366</t>
  </si>
  <si>
    <t>5142</t>
  </si>
  <si>
    <t>JD.COM INC</t>
  </si>
  <si>
    <t>US47215P1066</t>
  </si>
  <si>
    <t>4887</t>
  </si>
  <si>
    <t>Retailing</t>
  </si>
  <si>
    <t>BOOKING HOLDINGS-BKNG</t>
  </si>
  <si>
    <t>US09857L1089</t>
  </si>
  <si>
    <t>5076</t>
  </si>
  <si>
    <t>Software &amp; Services</t>
  </si>
  <si>
    <t>EXPE- EXPEDIA</t>
  </si>
  <si>
    <t>US30212P3038</t>
  </si>
  <si>
    <t>5171</t>
  </si>
  <si>
    <t>FIVERR INTERNATIONAL</t>
  </si>
  <si>
    <t>IL0011582033</t>
  </si>
  <si>
    <t>5153</t>
  </si>
  <si>
    <t>MOMO INC</t>
  </si>
  <si>
    <t>US60879B1070</t>
  </si>
  <si>
    <t>5145</t>
  </si>
  <si>
    <t>ORACLE -ORCL</t>
  </si>
  <si>
    <t>US68389X1054</t>
  </si>
  <si>
    <t>5066</t>
  </si>
  <si>
    <t>PYPL US- PYPL</t>
  </si>
  <si>
    <t>US70450Y1038</t>
  </si>
  <si>
    <t>4673</t>
  </si>
  <si>
    <t>AAPL - Apple</t>
  </si>
  <si>
    <t>US0378331005</t>
  </si>
  <si>
    <t>930</t>
  </si>
  <si>
    <t>Technology Hardware &amp; Equipment</t>
  </si>
  <si>
    <t>BIDU -  BAIDU</t>
  </si>
  <si>
    <t>US0567521085</t>
  </si>
  <si>
    <t>3020</t>
  </si>
  <si>
    <t>CISCO SYSTEMS-CSCO</t>
  </si>
  <si>
    <t>US17275R1023</t>
  </si>
  <si>
    <t>5074</t>
  </si>
  <si>
    <t>GOOGL GOOGLE C Class- GOOGLE</t>
  </si>
  <si>
    <t>US38259P7069</t>
  </si>
  <si>
    <t>960</t>
  </si>
  <si>
    <t>SOLAREDGE</t>
  </si>
  <si>
    <t>US83417M1045</t>
  </si>
  <si>
    <t>4744</t>
  </si>
  <si>
    <t>HONEYWELL INTERNATIONAL-HON</t>
  </si>
  <si>
    <t>US4385161066</t>
  </si>
  <si>
    <t>5069</t>
  </si>
  <si>
    <t>BVC LN</t>
  </si>
  <si>
    <t>IL0010849045</t>
  </si>
  <si>
    <t>520042813</t>
  </si>
  <si>
    <t>ציוד תקשורת</t>
  </si>
  <si>
    <t>סה"כ שמחקות מדדי מניות בישראל</t>
  </si>
  <si>
    <t>קסם ת"א 75</t>
  </si>
  <si>
    <t>1117241</t>
  </si>
  <si>
    <t>510938608</t>
  </si>
  <si>
    <t>תעודות סל</t>
  </si>
  <si>
    <t>סה"כ שמחקות מדדי מניות בחו"ל</t>
  </si>
  <si>
    <t>קסם דאקס- קסם קרנות נאמנות</t>
  </si>
  <si>
    <t>1146513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</si>
  <si>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</si>
  <si>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</si>
  <si>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</si>
  <si>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</si>
  <si>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</si>
  <si>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</si>
  <si>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</si>
  <si>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</si>
  <si>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</si>
  <si>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SPDR HEALTH CARE-XHE</t>
  </si>
  <si>
    <t>US78464A5810</t>
  </si>
  <si>
    <t>Health Care Equipment &amp; Services</t>
  </si>
  <si>
    <t>DAXEX  GY - DAX- ISHARES</t>
  </si>
  <si>
    <t>DE0005933931</t>
  </si>
  <si>
    <t>4601</t>
  </si>
  <si>
    <t>Emerging Markets - EEM</t>
  </si>
  <si>
    <t>US4642872349</t>
  </si>
  <si>
    <t>FXI - CHINA 50- ISHARES</t>
  </si>
  <si>
    <t>US4642871846</t>
  </si>
  <si>
    <t>ISHARES Global Healthcare - IXJ- ISHARES</t>
  </si>
  <si>
    <t>US4642873255</t>
  </si>
  <si>
    <t>ISHARES MSCI INDA US- ISHARES</t>
  </si>
  <si>
    <t>US46429B5984</t>
  </si>
  <si>
    <t>MEUD FP</t>
  </si>
  <si>
    <t>LU0908500753</t>
  </si>
  <si>
    <t>4617</t>
  </si>
  <si>
    <t>SPY - S&amp;P 500</t>
  </si>
  <si>
    <t>US78462F1030</t>
  </si>
  <si>
    <t>XLK - Technology- STATE STREET-SPDRS</t>
  </si>
  <si>
    <t>US81369Y8030</t>
  </si>
  <si>
    <t>XLP - CONSUMER STAPLES</t>
  </si>
  <si>
    <t>US81369Y3080</t>
  </si>
  <si>
    <t>VGK-VANGUARD EUROPE- VANGURUARD</t>
  </si>
  <si>
    <t>US9220428745</t>
  </si>
  <si>
    <t>4922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</si>
  <si>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</si>
  <si>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</si>
  <si>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</si>
  <si>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</si>
  <si>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</si>
  <si>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</si>
  <si>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</si>
  <si>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</si>
  <si>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</si>
  <si>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</si>
  <si>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</si>
  <si>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</si>
  <si>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</si>
  <si>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</si>
  <si>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</si>
  <si>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</si>
  <si>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</si>
  <si>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</si>
  <si>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</si>
  <si>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</si>
  <si>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</si>
  <si>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</si>
  <si>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</si>
  <si>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</si>
  <si>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</si>
  <si>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</si>
  <si>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</si>
  <si>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</si>
  <si>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</si>
  <si>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</si>
  <si>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</si>
  <si>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</si>
  <si>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</si>
  <si>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</si>
  <si>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</si>
  <si>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</si>
  <si>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דולר/שקל 26/03/20 3.477 153432</t>
  </si>
  <si>
    <t>153432</t>
  </si>
  <si>
    <t>18/12/19</t>
  </si>
  <si>
    <t>פורוורד אירו/שקל 04/02/20 3.889 153377</t>
  </si>
  <si>
    <t>153377</t>
  </si>
  <si>
    <t>02/09/19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</si>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</sst>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2" headerRowBorderDxfId="411" tableBorderDxfId="410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5" dataDxfId="396" headerRowBorderDxfId="408" tableBorderDxfId="409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374" dataDxfId="375" headerRowBorderDxfId="393" tableBorderDxfId="394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0" dataDxfId="351" headerRowBorderDxfId="372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26" dataDxfId="327" headerRowBorderDxfId="348" tableBorderDxfId="349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24" totalsRowShown="0" headerRowDxfId="315" dataDxfId="316" headerRowBorderDxfId="324" tableBorderDxfId="325">
  <autoFilter ref="A8:N1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5" totalsRowShown="0" headerRowDxfId="302" dataDxfId="303" headerRowBorderDxfId="313" tableBorderDxfId="314">
  <autoFilter ref="A8:M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43" dataDxfId="244" headerRowBorderDxfId="257" tableBorderDxfId="258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8" dataDxfId="129" headerRowBorderDxfId="136" tableBorderDxfId="137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12" dataDxfId="113" headerRowBorderDxfId="126" tableBorderDxfId="127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31" workbookViewId="0">
      <selection activeCell="C46" sqref="C46"/>
    </sheetView>
  </sheetViews>
  <sheetFormatPr defaultColWidth="0" defaultRowHeight="18" zeroHeight="1"/>
  <cols>
    <col min="1" max="1" width="28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716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688</v>
      </c>
      <c r="B11" s="57" t="s">
        <v>13</v>
      </c>
      <c r="C11" s="64">
        <v>1057.293208519</v>
      </c>
      <c r="D11" s="65">
        <f>C11/$C$42</f>
        <v>5.2515966977443332E-2</v>
      </c>
    </row>
    <row r="12" spans="1:36">
      <c r="B12" s="57" t="s">
        <v>14</v>
      </c>
      <c r="C12" s="50"/>
      <c r="D12" s="50"/>
    </row>
    <row r="13" spans="1:36">
      <c r="A13" s="9" t="s">
        <v>689</v>
      </c>
      <c r="B13" s="58" t="s">
        <v>15</v>
      </c>
      <c r="C13" s="66">
        <v>0</v>
      </c>
      <c r="D13" s="67">
        <f>C13/$C$42</f>
        <v>0</v>
      </c>
    </row>
    <row r="14" spans="1:36">
      <c r="A14" s="9" t="s">
        <v>690</v>
      </c>
      <c r="B14" s="58" t="s">
        <v>16</v>
      </c>
      <c r="C14" s="66">
        <v>0</v>
      </c>
      <c r="D14" s="67">
        <f t="shared" ref="D14:D41" si="0">C14/$C$42</f>
        <v>0</v>
      </c>
    </row>
    <row r="15" spans="1:36">
      <c r="A15" s="9" t="s">
        <v>691</v>
      </c>
      <c r="B15" s="58" t="s">
        <v>17</v>
      </c>
      <c r="C15" s="66">
        <v>0</v>
      </c>
      <c r="D15" s="67">
        <f t="shared" si="0"/>
        <v>0</v>
      </c>
    </row>
    <row r="16" spans="1:36">
      <c r="A16" s="9" t="s">
        <v>692</v>
      </c>
      <c r="B16" s="58" t="s">
        <v>18</v>
      </c>
      <c r="C16" s="66">
        <v>13178.008989545264</v>
      </c>
      <c r="D16" s="67">
        <f t="shared" si="0"/>
        <v>0.6545543651914737</v>
      </c>
    </row>
    <row r="17" spans="1:4">
      <c r="A17" s="9" t="s">
        <v>592</v>
      </c>
      <c r="B17" s="58" t="s">
        <v>19</v>
      </c>
      <c r="C17" s="66">
        <v>5789.7147168640004</v>
      </c>
      <c r="D17" s="67">
        <f t="shared" si="0"/>
        <v>0.28757629806924423</v>
      </c>
    </row>
    <row r="18" spans="1:4">
      <c r="A18" s="9" t="s">
        <v>693</v>
      </c>
      <c r="B18" s="58" t="s">
        <v>20</v>
      </c>
      <c r="C18" s="66">
        <v>75.004346926080004</v>
      </c>
      <c r="D18" s="67">
        <f t="shared" si="0"/>
        <v>3.7254810440446868E-3</v>
      </c>
    </row>
    <row r="19" spans="1:4">
      <c r="A19" s="9" t="s">
        <v>694</v>
      </c>
      <c r="B19" s="58" t="s">
        <v>21</v>
      </c>
      <c r="C19" s="66">
        <v>0</v>
      </c>
      <c r="D19" s="67">
        <f t="shared" si="0"/>
        <v>0</v>
      </c>
    </row>
    <row r="20" spans="1:4">
      <c r="A20" s="9" t="s">
        <v>695</v>
      </c>
      <c r="B20" s="58" t="s">
        <v>22</v>
      </c>
      <c r="C20" s="66">
        <v>0</v>
      </c>
      <c r="D20" s="67">
        <f t="shared" si="0"/>
        <v>0</v>
      </c>
    </row>
    <row r="21" spans="1:4">
      <c r="A21" s="9" t="s">
        <v>696</v>
      </c>
      <c r="B21" s="58" t="s">
        <v>23</v>
      </c>
      <c r="C21" s="66">
        <v>0</v>
      </c>
      <c r="D21" s="67">
        <f t="shared" si="0"/>
        <v>0</v>
      </c>
    </row>
    <row r="22" spans="1:4">
      <c r="A22" s="9" t="s">
        <v>697</v>
      </c>
      <c r="B22" s="58" t="s">
        <v>24</v>
      </c>
      <c r="C22" s="66">
        <v>0</v>
      </c>
      <c r="D22" s="67">
        <f t="shared" si="0"/>
        <v>0</v>
      </c>
    </row>
    <row r="23" spans="1:4">
      <c r="B23" s="57" t="s">
        <v>25</v>
      </c>
      <c r="C23" s="50"/>
      <c r="D23" s="67">
        <f t="shared" si="0"/>
        <v>0</v>
      </c>
    </row>
    <row r="24" spans="1:4">
      <c r="A24" s="9" t="s">
        <v>698</v>
      </c>
      <c r="B24" s="58" t="s">
        <v>26</v>
      </c>
      <c r="C24" s="66">
        <v>0</v>
      </c>
      <c r="D24" s="67">
        <f t="shared" si="0"/>
        <v>0</v>
      </c>
    </row>
    <row r="25" spans="1:4">
      <c r="A25" s="9" t="s">
        <v>699</v>
      </c>
      <c r="B25" s="58" t="s">
        <v>27</v>
      </c>
      <c r="C25" s="66">
        <v>0</v>
      </c>
      <c r="D25" s="67">
        <f t="shared" si="0"/>
        <v>0</v>
      </c>
    </row>
    <row r="26" spans="1:4">
      <c r="A26" s="9" t="s">
        <v>700</v>
      </c>
      <c r="B26" s="58" t="s">
        <v>17</v>
      </c>
      <c r="C26" s="66">
        <v>0</v>
      </c>
      <c r="D26" s="67">
        <f t="shared" si="0"/>
        <v>0</v>
      </c>
    </row>
    <row r="27" spans="1:4">
      <c r="A27" s="9" t="s">
        <v>701</v>
      </c>
      <c r="B27" s="58" t="s">
        <v>28</v>
      </c>
      <c r="C27" s="66">
        <v>0</v>
      </c>
      <c r="D27" s="67">
        <f t="shared" si="0"/>
        <v>0</v>
      </c>
    </row>
    <row r="28" spans="1:4">
      <c r="A28" s="9" t="s">
        <v>702</v>
      </c>
      <c r="B28" s="58" t="s">
        <v>29</v>
      </c>
      <c r="C28" s="66">
        <v>0</v>
      </c>
      <c r="D28" s="67">
        <f t="shared" si="0"/>
        <v>0</v>
      </c>
    </row>
    <row r="29" spans="1:4">
      <c r="A29" s="9" t="s">
        <v>703</v>
      </c>
      <c r="B29" s="58" t="s">
        <v>30</v>
      </c>
      <c r="C29" s="66">
        <v>0</v>
      </c>
      <c r="D29" s="67">
        <f t="shared" si="0"/>
        <v>0</v>
      </c>
    </row>
    <row r="30" spans="1:4">
      <c r="A30" s="9" t="s">
        <v>704</v>
      </c>
      <c r="B30" s="58" t="s">
        <v>31</v>
      </c>
      <c r="C30" s="66">
        <v>0</v>
      </c>
      <c r="D30" s="67">
        <f t="shared" si="0"/>
        <v>0</v>
      </c>
    </row>
    <row r="31" spans="1:4">
      <c r="A31" s="9" t="s">
        <v>705</v>
      </c>
      <c r="B31" s="58" t="s">
        <v>32</v>
      </c>
      <c r="C31" s="66">
        <v>32.773950183334193</v>
      </c>
      <c r="D31" s="67">
        <f t="shared" si="0"/>
        <v>1.6278887177940493E-3</v>
      </c>
    </row>
    <row r="32" spans="1:4">
      <c r="A32" s="9" t="s">
        <v>706</v>
      </c>
      <c r="B32" s="58" t="s">
        <v>33</v>
      </c>
      <c r="C32" s="66">
        <v>0</v>
      </c>
      <c r="D32" s="67">
        <f t="shared" si="0"/>
        <v>0</v>
      </c>
    </row>
    <row r="33" spans="1:4">
      <c r="A33" s="9" t="s">
        <v>707</v>
      </c>
      <c r="B33" s="57" t="s">
        <v>34</v>
      </c>
      <c r="C33" s="66">
        <v>0</v>
      </c>
      <c r="D33" s="67">
        <f t="shared" si="0"/>
        <v>0</v>
      </c>
    </row>
    <row r="34" spans="1:4">
      <c r="A34" s="9" t="s">
        <v>708</v>
      </c>
      <c r="B34" s="57" t="s">
        <v>35</v>
      </c>
      <c r="C34" s="66">
        <v>0</v>
      </c>
      <c r="D34" s="67">
        <f t="shared" si="0"/>
        <v>0</v>
      </c>
    </row>
    <row r="35" spans="1:4">
      <c r="A35" s="9" t="s">
        <v>709</v>
      </c>
      <c r="B35" s="57" t="s">
        <v>36</v>
      </c>
      <c r="C35" s="66">
        <v>0</v>
      </c>
      <c r="D35" s="67">
        <f t="shared" si="0"/>
        <v>0</v>
      </c>
    </row>
    <row r="36" spans="1:4">
      <c r="A36" s="9" t="s">
        <v>710</v>
      </c>
      <c r="B36" s="57" t="s">
        <v>37</v>
      </c>
      <c r="C36" s="66">
        <v>0</v>
      </c>
      <c r="D36" s="67">
        <f t="shared" si="0"/>
        <v>0</v>
      </c>
    </row>
    <row r="37" spans="1:4">
      <c r="A37" s="9" t="s">
        <v>711</v>
      </c>
      <c r="B37" s="57" t="s">
        <v>38</v>
      </c>
      <c r="C37" s="66">
        <v>0</v>
      </c>
      <c r="D37" s="67">
        <f t="shared" si="0"/>
        <v>0</v>
      </c>
    </row>
    <row r="38" spans="1:4">
      <c r="A38" s="9"/>
      <c r="B38" s="59" t="s">
        <v>39</v>
      </c>
      <c r="C38" s="50"/>
      <c r="D38" s="67">
        <f t="shared" si="0"/>
        <v>0</v>
      </c>
    </row>
    <row r="39" spans="1:4">
      <c r="A39" s="9" t="s">
        <v>712</v>
      </c>
      <c r="B39" s="60" t="s">
        <v>40</v>
      </c>
      <c r="C39" s="66">
        <v>0</v>
      </c>
      <c r="D39" s="67">
        <f t="shared" si="0"/>
        <v>0</v>
      </c>
    </row>
    <row r="40" spans="1:4">
      <c r="A40" s="9" t="s">
        <v>713</v>
      </c>
      <c r="B40" s="60" t="s">
        <v>41</v>
      </c>
      <c r="C40" s="66">
        <v>0</v>
      </c>
      <c r="D40" s="67">
        <f t="shared" si="0"/>
        <v>0</v>
      </c>
    </row>
    <row r="41" spans="1:4">
      <c r="A41" s="9" t="s">
        <v>714</v>
      </c>
      <c r="B41" s="60" t="s">
        <v>42</v>
      </c>
      <c r="C41" s="66">
        <v>0</v>
      </c>
      <c r="D41" s="67">
        <f t="shared" si="0"/>
        <v>0</v>
      </c>
    </row>
    <row r="42" spans="1:4">
      <c r="B42" s="60" t="s">
        <v>43</v>
      </c>
      <c r="C42" s="66">
        <v>20132.795212037679</v>
      </c>
      <c r="D42" s="67">
        <f>SUM(D11:D41)</f>
        <v>1</v>
      </c>
    </row>
    <row r="43" spans="1:4">
      <c r="A43" s="9" t="s">
        <v>715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9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1057.293208519</v>
      </c>
      <c r="J10" s="65">
        <v>1</v>
      </c>
      <c r="K10" s="65">
        <v>5.2499999999999998E-2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1057.293208519</v>
      </c>
      <c r="J11" s="69">
        <v>1</v>
      </c>
      <c r="K11" s="69">
        <v>5.2499999999999998E-2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989.197</v>
      </c>
      <c r="J12" s="69">
        <v>0.93559999999999999</v>
      </c>
      <c r="K12" s="69">
        <v>4.9099999999999998E-2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989.197</v>
      </c>
      <c r="J13" s="67">
        <v>0.93559999999999999</v>
      </c>
      <c r="K13" s="67">
        <v>4.9099999999999998E-2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68.096208519000001</v>
      </c>
      <c r="J14" s="69">
        <v>6.4399999999999999E-2</v>
      </c>
      <c r="K14" s="69">
        <v>3.3999999999999998E-3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9.6331773260000002</v>
      </c>
      <c r="J15" s="67">
        <v>9.1000000000000004E-3</v>
      </c>
      <c r="K15" s="67">
        <v>5.0000000000000001E-4</v>
      </c>
    </row>
    <row r="16" spans="1:12">
      <c r="A16" t="s">
        <v>210</v>
      </c>
      <c r="B16" t="s">
        <v>209</v>
      </c>
      <c r="C16" t="s">
        <v>204</v>
      </c>
      <c r="D16" t="s">
        <v>205</v>
      </c>
      <c r="E16" t="s">
        <v>206</v>
      </c>
      <c r="F16" t="s">
        <v>112</v>
      </c>
      <c r="G16" s="67">
        <v>0</v>
      </c>
      <c r="H16" s="67">
        <v>0</v>
      </c>
      <c r="I16" s="66">
        <v>-364.85973741200002</v>
      </c>
      <c r="J16" s="67">
        <v>-0.34510000000000002</v>
      </c>
      <c r="K16" s="67">
        <v>-1.8100000000000002E-2</v>
      </c>
    </row>
    <row r="17" spans="1:11">
      <c r="A17" t="s">
        <v>211</v>
      </c>
      <c r="B17" t="s">
        <v>212</v>
      </c>
      <c r="C17" t="s">
        <v>204</v>
      </c>
      <c r="D17" t="s">
        <v>205</v>
      </c>
      <c r="E17" t="s">
        <v>206</v>
      </c>
      <c r="F17" t="s">
        <v>108</v>
      </c>
      <c r="G17" s="67">
        <v>0</v>
      </c>
      <c r="H17" s="67">
        <v>0</v>
      </c>
      <c r="I17" s="66">
        <v>422.64861696000003</v>
      </c>
      <c r="J17" s="67">
        <v>0.3997</v>
      </c>
      <c r="K17" s="67">
        <v>2.1000000000000001E-2</v>
      </c>
    </row>
    <row r="18" spans="1:11">
      <c r="A18" t="s">
        <v>213</v>
      </c>
      <c r="B18" t="s">
        <v>214</v>
      </c>
      <c r="C18" t="s">
        <v>204</v>
      </c>
      <c r="D18" t="s">
        <v>205</v>
      </c>
      <c r="E18" t="s">
        <v>206</v>
      </c>
      <c r="F18" t="s">
        <v>115</v>
      </c>
      <c r="G18" s="67">
        <v>0</v>
      </c>
      <c r="H18" s="67">
        <v>0</v>
      </c>
      <c r="I18" s="66">
        <v>0.67415164500000002</v>
      </c>
      <c r="J18" s="67">
        <v>5.9999999999999995E-4</v>
      </c>
      <c r="K18" s="67">
        <v>0</v>
      </c>
    </row>
    <row r="19" spans="1:11">
      <c r="A19" s="68" t="s">
        <v>215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216</v>
      </c>
      <c r="B20" t="s">
        <v>216</v>
      </c>
      <c r="C20" s="14"/>
      <c r="D20" t="s">
        <v>216</v>
      </c>
      <c r="F20" t="s">
        <v>216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217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216</v>
      </c>
      <c r="B22" t="s">
        <v>216</v>
      </c>
      <c r="C22" s="14"/>
      <c r="D22" t="s">
        <v>216</v>
      </c>
      <c r="F22" t="s">
        <v>216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218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216</v>
      </c>
      <c r="B24" t="s">
        <v>216</v>
      </c>
      <c r="C24" s="14"/>
      <c r="D24" t="s">
        <v>216</v>
      </c>
      <c r="F24" t="s">
        <v>216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219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216</v>
      </c>
      <c r="B26" t="s">
        <v>216</v>
      </c>
      <c r="C26" s="14"/>
      <c r="D26" t="s">
        <v>216</v>
      </c>
      <c r="F26" t="s">
        <v>216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220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216</v>
      </c>
      <c r="B28" t="s">
        <v>216</v>
      </c>
      <c r="C28" s="14"/>
      <c r="D28" t="s">
        <v>216</v>
      </c>
      <c r="F28" t="s">
        <v>216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221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222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s="14"/>
      <c r="D31" t="s">
        <v>216</v>
      </c>
      <c r="F31" t="s">
        <v>216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220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216</v>
      </c>
      <c r="B33" t="s">
        <v>216</v>
      </c>
      <c r="C33" s="14"/>
      <c r="D33" t="s">
        <v>216</v>
      </c>
      <c r="F33" t="s">
        <v>216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223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P20" sqref="P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1" t="s">
        <v>68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52" ht="27.75" customHeight="1">
      <c r="A7" s="84" t="s">
        <v>69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3" t="s">
        <v>194</v>
      </c>
      <c r="N8" s="41" t="s">
        <v>56</v>
      </c>
      <c r="O8" s="41" t="s">
        <v>191</v>
      </c>
      <c r="P8" s="41" t="s">
        <v>57</v>
      </c>
      <c r="Q8" s="9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5">
        <v>0</v>
      </c>
      <c r="Q11" s="65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224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216</v>
      </c>
      <c r="B14" t="s">
        <v>216</v>
      </c>
      <c r="C14" s="14"/>
      <c r="D14" t="s">
        <v>216</v>
      </c>
      <c r="G14" s="66">
        <v>0</v>
      </c>
      <c r="H14" t="s">
        <v>216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225</v>
      </c>
      <c r="B15" s="14"/>
      <c r="C15" s="14"/>
      <c r="G15" s="70">
        <v>0</v>
      </c>
      <c r="J15" s="69">
        <v>0</v>
      </c>
      <c r="K15" s="70">
        <v>0</v>
      </c>
      <c r="M15" s="70">
        <v>0</v>
      </c>
      <c r="N15" s="70">
        <v>0</v>
      </c>
      <c r="P15" s="69">
        <v>0</v>
      </c>
      <c r="Q15" s="69">
        <v>0</v>
      </c>
    </row>
    <row r="16" spans="1:52">
      <c r="A16" t="s">
        <v>216</v>
      </c>
      <c r="B16" t="s">
        <v>216</v>
      </c>
      <c r="C16" s="14"/>
      <c r="D16" t="s">
        <v>216</v>
      </c>
      <c r="G16" s="66">
        <v>0</v>
      </c>
      <c r="H16" t="s">
        <v>216</v>
      </c>
      <c r="I16" s="67">
        <v>0</v>
      </c>
      <c r="J16" s="67">
        <v>0</v>
      </c>
      <c r="K16" s="66">
        <v>0</v>
      </c>
      <c r="L16" s="66">
        <v>0</v>
      </c>
      <c r="N16" s="66">
        <v>0</v>
      </c>
      <c r="O16" s="67">
        <v>0</v>
      </c>
      <c r="P16" s="67">
        <v>0</v>
      </c>
      <c r="Q16" s="67">
        <v>0</v>
      </c>
    </row>
    <row r="17" spans="1:17">
      <c r="A17" t="s">
        <v>216</v>
      </c>
      <c r="B17" t="s">
        <v>216</v>
      </c>
      <c r="C17" s="14"/>
      <c r="D17" t="s">
        <v>216</v>
      </c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N17" s="66">
        <v>0</v>
      </c>
      <c r="O17" s="67">
        <v>0</v>
      </c>
      <c r="P17" s="67">
        <v>0</v>
      </c>
      <c r="Q17" s="67">
        <v>0</v>
      </c>
    </row>
    <row r="18" spans="1:17">
      <c r="A18" t="s">
        <v>216</v>
      </c>
      <c r="B18" t="s">
        <v>216</v>
      </c>
      <c r="C18" s="14"/>
      <c r="D18" t="s">
        <v>216</v>
      </c>
      <c r="G18" s="66">
        <v>0</v>
      </c>
      <c r="H18" t="s">
        <v>216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226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216</v>
      </c>
      <c r="B20" t="s">
        <v>216</v>
      </c>
      <c r="C20" s="14"/>
      <c r="D20" t="s">
        <v>216</v>
      </c>
      <c r="G20" s="66">
        <v>0</v>
      </c>
      <c r="H20" t="s">
        <v>216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221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s="68" t="s">
        <v>227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216</v>
      </c>
      <c r="B23" t="s">
        <v>216</v>
      </c>
      <c r="C23" s="14"/>
      <c r="D23" t="s">
        <v>216</v>
      </c>
      <c r="G23" s="66">
        <v>0</v>
      </c>
      <c r="H23" t="s">
        <v>216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228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216</v>
      </c>
      <c r="B25" t="s">
        <v>216</v>
      </c>
      <c r="C25" s="14"/>
      <c r="D25" t="s">
        <v>216</v>
      </c>
      <c r="G25" s="66">
        <v>0</v>
      </c>
      <c r="H25" t="s">
        <v>216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79" t="s">
        <v>229</v>
      </c>
      <c r="B26" s="14"/>
      <c r="C26" s="14"/>
    </row>
    <row r="27" spans="1:17">
      <c r="A27" s="79" t="s">
        <v>230</v>
      </c>
      <c r="B27" s="14"/>
      <c r="C27" s="14"/>
    </row>
    <row r="28" spans="1:17">
      <c r="A28" s="79" t="s">
        <v>231</v>
      </c>
      <c r="B28" s="14"/>
      <c r="C28" s="14"/>
    </row>
    <row r="29" spans="1:17">
      <c r="A29" s="79" t="s">
        <v>232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7" width="0" style="14" hidden="1"/>
    <col min="68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0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80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9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3" t="s">
        <v>194</v>
      </c>
      <c r="Q8" s="43" t="s">
        <v>56</v>
      </c>
      <c r="R8" s="43" t="s">
        <v>73</v>
      </c>
      <c r="S8" s="43" t="s">
        <v>57</v>
      </c>
      <c r="T8" s="9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233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216</v>
      </c>
      <c r="B14" t="s">
        <v>216</v>
      </c>
      <c r="C14" s="14"/>
      <c r="D14" s="14"/>
      <c r="E14" s="14"/>
      <c r="F14" t="s">
        <v>216</v>
      </c>
      <c r="G14" t="s">
        <v>216</v>
      </c>
      <c r="J14" s="66">
        <v>0</v>
      </c>
      <c r="K14" t="s">
        <v>216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216</v>
      </c>
      <c r="B16" t="s">
        <v>216</v>
      </c>
      <c r="C16" s="14"/>
      <c r="D16" s="14"/>
      <c r="E16" s="14"/>
      <c r="F16" t="s">
        <v>216</v>
      </c>
      <c r="G16" t="s">
        <v>216</v>
      </c>
      <c r="J16" s="66">
        <v>0</v>
      </c>
      <c r="K16" t="s">
        <v>216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234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216</v>
      </c>
      <c r="B18" t="s">
        <v>216</v>
      </c>
      <c r="C18" s="14"/>
      <c r="D18" s="14"/>
      <c r="E18" s="14"/>
      <c r="F18" t="s">
        <v>216</v>
      </c>
      <c r="G18" t="s">
        <v>216</v>
      </c>
      <c r="J18" s="66">
        <v>0</v>
      </c>
      <c r="K18" t="s">
        <v>216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221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235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216</v>
      </c>
      <c r="B21" t="s">
        <v>216</v>
      </c>
      <c r="C21" s="14"/>
      <c r="D21" s="14"/>
      <c r="E21" s="14"/>
      <c r="F21" t="s">
        <v>216</v>
      </c>
      <c r="G21" t="s">
        <v>216</v>
      </c>
      <c r="J21" s="66">
        <v>0</v>
      </c>
      <c r="K21" t="s">
        <v>216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236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216</v>
      </c>
      <c r="B23" t="s">
        <v>216</v>
      </c>
      <c r="C23" s="14"/>
      <c r="D23" s="14"/>
      <c r="E23" s="14"/>
      <c r="F23" t="s">
        <v>216</v>
      </c>
      <c r="G23" t="s">
        <v>216</v>
      </c>
      <c r="J23" s="66">
        <v>0</v>
      </c>
      <c r="K23" t="s">
        <v>216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79" t="s">
        <v>223</v>
      </c>
      <c r="B24" s="14"/>
      <c r="C24" s="14"/>
      <c r="D24" s="14"/>
      <c r="E24" s="14"/>
      <c r="F24" s="14"/>
    </row>
    <row r="25" spans="1:20">
      <c r="A25" s="79" t="s">
        <v>229</v>
      </c>
      <c r="B25" s="14"/>
      <c r="C25" s="14"/>
      <c r="D25" s="14"/>
      <c r="E25" s="14"/>
      <c r="F25" s="14"/>
    </row>
    <row r="26" spans="1:20">
      <c r="A26" s="79" t="s">
        <v>230</v>
      </c>
      <c r="B26" s="14"/>
      <c r="C26" s="14"/>
      <c r="D26" s="14"/>
      <c r="E26" s="14"/>
      <c r="F26" s="14"/>
    </row>
    <row r="27" spans="1:20">
      <c r="A27" s="79" t="s">
        <v>231</v>
      </c>
      <c r="B27" s="14"/>
      <c r="C27" s="14"/>
      <c r="D27" s="14"/>
      <c r="E27" s="14"/>
      <c r="F27" s="14"/>
    </row>
    <row r="28" spans="1:20">
      <c r="A28" s="79" t="s">
        <v>232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7"/>
  <sheetViews>
    <sheetView rightToLeft="1" topLeftCell="O15" workbookViewId="0">
      <selection activeCell="T24" sqref="T2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5" width="0" style="14" hidden="1"/>
    <col min="66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</row>
    <row r="7" spans="1:65" ht="26.25" customHeight="1">
      <c r="A7" s="89" t="s">
        <v>89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5">
      <c r="A13" s="68" t="s">
        <v>233</v>
      </c>
      <c r="B13" s="14"/>
      <c r="C13" s="14"/>
      <c r="D13" s="14"/>
      <c r="E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5">
      <c r="A14" t="s">
        <v>216</v>
      </c>
      <c r="B14" t="s">
        <v>216</v>
      </c>
      <c r="C14" s="14"/>
      <c r="D14" s="14"/>
      <c r="E14" s="14"/>
      <c r="F14" t="s">
        <v>216</v>
      </c>
      <c r="G14" t="s">
        <v>216</v>
      </c>
      <c r="J14" s="66">
        <v>0</v>
      </c>
      <c r="K14" t="s">
        <v>216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5">
      <c r="A15" s="68" t="s">
        <v>225</v>
      </c>
      <c r="B15" s="14"/>
      <c r="C15" s="14"/>
      <c r="D15" s="14"/>
      <c r="E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5">
      <c r="A16" t="s">
        <v>216</v>
      </c>
      <c r="B16" t="s">
        <v>216</v>
      </c>
      <c r="C16" s="14"/>
      <c r="D16" s="14"/>
      <c r="E16" s="14"/>
      <c r="F16" t="s">
        <v>216</v>
      </c>
      <c r="G16" t="s">
        <v>216</v>
      </c>
      <c r="J16" s="66">
        <v>0</v>
      </c>
      <c r="K16" t="s">
        <v>216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234</v>
      </c>
      <c r="B17" s="14"/>
      <c r="C17" s="14"/>
      <c r="D17" s="14"/>
      <c r="E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216</v>
      </c>
      <c r="B18" t="s">
        <v>216</v>
      </c>
      <c r="C18" s="14"/>
      <c r="D18" s="14"/>
      <c r="E18" s="14"/>
      <c r="F18" t="s">
        <v>216</v>
      </c>
      <c r="G18" t="s">
        <v>216</v>
      </c>
      <c r="J18" s="66">
        <v>0</v>
      </c>
      <c r="K18" t="s">
        <v>216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237</v>
      </c>
      <c r="B19" s="14"/>
      <c r="C19" s="14"/>
      <c r="D19" s="14"/>
      <c r="E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216</v>
      </c>
      <c r="B20" t="s">
        <v>216</v>
      </c>
      <c r="C20" s="14"/>
      <c r="D20" s="14"/>
      <c r="E20" s="14"/>
      <c r="F20" t="s">
        <v>216</v>
      </c>
      <c r="G20" t="s">
        <v>216</v>
      </c>
      <c r="J20" s="66">
        <v>0</v>
      </c>
      <c r="K20" t="s">
        <v>216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221</v>
      </c>
      <c r="B21" s="14"/>
      <c r="C21" s="14"/>
      <c r="D21" s="14"/>
      <c r="E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s="68" t="s">
        <v>235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216</v>
      </c>
      <c r="B23" t="s">
        <v>216</v>
      </c>
      <c r="C23" s="14"/>
      <c r="D23" s="14"/>
      <c r="E23" s="14"/>
      <c r="F23" t="s">
        <v>216</v>
      </c>
      <c r="G23" t="s">
        <v>216</v>
      </c>
      <c r="J23" s="66">
        <v>0</v>
      </c>
      <c r="K23" t="s">
        <v>216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236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216</v>
      </c>
      <c r="B25" t="s">
        <v>216</v>
      </c>
      <c r="C25" s="14"/>
      <c r="D25" s="14"/>
      <c r="E25" s="14"/>
      <c r="F25" t="s">
        <v>216</v>
      </c>
      <c r="G25" t="s">
        <v>216</v>
      </c>
      <c r="J25" s="66">
        <v>0</v>
      </c>
      <c r="K25" t="s">
        <v>216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79" t="s">
        <v>223</v>
      </c>
      <c r="B26" s="14"/>
      <c r="C26" s="14"/>
      <c r="D26" s="14"/>
      <c r="E26" s="14"/>
    </row>
    <row r="27" spans="1:20">
      <c r="A27" s="79" t="s">
        <v>229</v>
      </c>
      <c r="B27" s="14"/>
      <c r="C27" s="14"/>
      <c r="D27" s="14"/>
      <c r="E27" s="14"/>
    </row>
    <row r="28" spans="1:20">
      <c r="A28" s="79" t="s">
        <v>230</v>
      </c>
      <c r="B28" s="14"/>
      <c r="C28" s="14"/>
      <c r="D28" s="14"/>
      <c r="E28" s="14"/>
    </row>
    <row r="29" spans="1:20">
      <c r="A29" s="79" t="s">
        <v>231</v>
      </c>
      <c r="B29" s="14"/>
      <c r="C29" s="14"/>
      <c r="D29" s="14"/>
      <c r="E29" s="14"/>
    </row>
    <row r="30" spans="1:20">
      <c r="A30" s="79" t="s">
        <v>232</v>
      </c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40"/>
  <sheetViews>
    <sheetView rightToLeft="1" topLeftCell="I114" workbookViewId="0">
      <selection activeCell="O114" sqref="O1:XFD1048576"/>
    </sheetView>
  </sheetViews>
  <sheetFormatPr defaultColWidth="0" defaultRowHeight="18" zeroHeight="1"/>
  <cols>
    <col min="1" max="1" width="45.140625" style="13" customWidth="1"/>
    <col min="2" max="2" width="17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1" width="0" style="14" hidden="1"/>
    <col min="62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BI6" s="16"/>
    </row>
    <row r="7" spans="1:61" ht="26.25" customHeight="1">
      <c r="A7" s="89" t="s">
        <v>91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93" t="s">
        <v>189</v>
      </c>
      <c r="I8" s="93" t="s">
        <v>190</v>
      </c>
      <c r="J8" s="93" t="s">
        <v>194</v>
      </c>
      <c r="K8" s="93" t="s">
        <v>56</v>
      </c>
      <c r="L8" s="93" t="s">
        <v>73</v>
      </c>
      <c r="M8" s="9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1280744.18</v>
      </c>
      <c r="I11" s="7"/>
      <c r="J11" s="64">
        <v>19.260649867000001</v>
      </c>
      <c r="K11" s="64">
        <v>13178.008989545264</v>
      </c>
      <c r="L11" s="7"/>
      <c r="M11" s="65">
        <v>1</v>
      </c>
      <c r="N11" s="65">
        <v>0.65459999999999996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1246515.5900000001</v>
      </c>
      <c r="J12" s="70">
        <v>17.018439999999998</v>
      </c>
      <c r="K12" s="70">
        <v>8799.9427378454639</v>
      </c>
      <c r="M12" s="69">
        <v>0.66779999999999995</v>
      </c>
      <c r="N12" s="69">
        <v>0.43709999999999999</v>
      </c>
    </row>
    <row r="13" spans="1:61">
      <c r="A13" s="68" t="s">
        <v>238</v>
      </c>
      <c r="D13" s="14"/>
      <c r="E13" s="14"/>
      <c r="F13" s="14"/>
      <c r="H13" s="70">
        <v>181656.02</v>
      </c>
      <c r="J13" s="70">
        <v>2.5581900000000002</v>
      </c>
      <c r="K13" s="70">
        <v>5337.8396762299999</v>
      </c>
      <c r="M13" s="69">
        <v>0.40510000000000002</v>
      </c>
      <c r="N13" s="69">
        <v>0.2651</v>
      </c>
    </row>
    <row r="14" spans="1:61">
      <c r="A14" t="s">
        <v>239</v>
      </c>
      <c r="B14" t="s">
        <v>240</v>
      </c>
      <c r="C14" t="s">
        <v>102</v>
      </c>
      <c r="D14" t="s">
        <v>125</v>
      </c>
      <c r="E14" t="s">
        <v>241</v>
      </c>
      <c r="F14" t="s">
        <v>242</v>
      </c>
      <c r="G14" t="s">
        <v>104</v>
      </c>
      <c r="H14" s="66">
        <v>350</v>
      </c>
      <c r="I14" s="66">
        <v>48890</v>
      </c>
      <c r="J14" s="66">
        <v>0</v>
      </c>
      <c r="K14" s="66">
        <v>171.11500000000001</v>
      </c>
      <c r="L14" s="67">
        <v>0</v>
      </c>
      <c r="M14" s="67">
        <v>1.2999999999999999E-2</v>
      </c>
      <c r="N14" s="67">
        <v>8.5000000000000006E-3</v>
      </c>
    </row>
    <row r="15" spans="1:61">
      <c r="A15" t="s">
        <v>243</v>
      </c>
      <c r="B15" t="s">
        <v>244</v>
      </c>
      <c r="C15" t="s">
        <v>102</v>
      </c>
      <c r="D15" t="s">
        <v>125</v>
      </c>
      <c r="E15" t="s">
        <v>245</v>
      </c>
      <c r="F15" t="s">
        <v>246</v>
      </c>
      <c r="G15" t="s">
        <v>104</v>
      </c>
      <c r="H15" s="66">
        <v>5483</v>
      </c>
      <c r="I15" s="66">
        <v>2088</v>
      </c>
      <c r="J15" s="66">
        <v>0</v>
      </c>
      <c r="K15" s="66">
        <v>114.48504</v>
      </c>
      <c r="L15" s="67">
        <v>0</v>
      </c>
      <c r="M15" s="67">
        <v>8.6999999999999994E-3</v>
      </c>
      <c r="N15" s="67">
        <v>5.7000000000000002E-3</v>
      </c>
    </row>
    <row r="16" spans="1:61">
      <c r="A16" t="s">
        <v>247</v>
      </c>
      <c r="B16" t="s">
        <v>248</v>
      </c>
      <c r="C16" t="s">
        <v>102</v>
      </c>
      <c r="D16" t="s">
        <v>125</v>
      </c>
      <c r="E16" t="s">
        <v>249</v>
      </c>
      <c r="F16" t="s">
        <v>246</v>
      </c>
      <c r="G16" t="s">
        <v>104</v>
      </c>
      <c r="H16" s="66">
        <v>6663</v>
      </c>
      <c r="I16" s="66">
        <v>2695</v>
      </c>
      <c r="J16" s="66">
        <v>0</v>
      </c>
      <c r="K16" s="66">
        <v>179.56784999999999</v>
      </c>
      <c r="L16" s="67">
        <v>0</v>
      </c>
      <c r="M16" s="67">
        <v>1.3599999999999999E-2</v>
      </c>
      <c r="N16" s="67">
        <v>8.8999999999999999E-3</v>
      </c>
    </row>
    <row r="17" spans="1:14">
      <c r="A17" t="s">
        <v>250</v>
      </c>
      <c r="B17" t="s">
        <v>251</v>
      </c>
      <c r="C17" t="s">
        <v>102</v>
      </c>
      <c r="D17" t="s">
        <v>125</v>
      </c>
      <c r="E17" t="s">
        <v>252</v>
      </c>
      <c r="F17" t="s">
        <v>253</v>
      </c>
      <c r="G17" t="s">
        <v>104</v>
      </c>
      <c r="H17" s="66">
        <v>378</v>
      </c>
      <c r="I17" s="66">
        <v>53760</v>
      </c>
      <c r="J17" s="66">
        <v>0.57630000000000003</v>
      </c>
      <c r="K17" s="66">
        <v>203.78909999999999</v>
      </c>
      <c r="L17" s="67">
        <v>0</v>
      </c>
      <c r="M17" s="67">
        <v>1.55E-2</v>
      </c>
      <c r="N17" s="67">
        <v>1.01E-2</v>
      </c>
    </row>
    <row r="18" spans="1:14">
      <c r="A18" t="s">
        <v>254</v>
      </c>
      <c r="B18" t="s">
        <v>255</v>
      </c>
      <c r="C18" t="s">
        <v>102</v>
      </c>
      <c r="D18" t="s">
        <v>125</v>
      </c>
      <c r="E18" t="s">
        <v>256</v>
      </c>
      <c r="F18" t="s">
        <v>257</v>
      </c>
      <c r="G18" t="s">
        <v>104</v>
      </c>
      <c r="H18" s="66">
        <v>2547</v>
      </c>
      <c r="I18" s="66">
        <v>9989</v>
      </c>
      <c r="J18" s="66">
        <v>0</v>
      </c>
      <c r="K18" s="66">
        <v>254.41982999999999</v>
      </c>
      <c r="L18" s="67">
        <v>0</v>
      </c>
      <c r="M18" s="67">
        <v>1.9300000000000001E-2</v>
      </c>
      <c r="N18" s="67">
        <v>1.26E-2</v>
      </c>
    </row>
    <row r="19" spans="1:14">
      <c r="A19" t="s">
        <v>258</v>
      </c>
      <c r="B19" t="s">
        <v>259</v>
      </c>
      <c r="C19" t="s">
        <v>102</v>
      </c>
      <c r="D19" t="s">
        <v>125</v>
      </c>
      <c r="E19" t="s">
        <v>260</v>
      </c>
      <c r="F19" t="s">
        <v>257</v>
      </c>
      <c r="G19" t="s">
        <v>104</v>
      </c>
      <c r="H19" s="66">
        <v>19339</v>
      </c>
      <c r="I19" s="66">
        <v>1601</v>
      </c>
      <c r="J19" s="66">
        <v>0</v>
      </c>
      <c r="K19" s="66">
        <v>309.61739</v>
      </c>
      <c r="L19" s="67">
        <v>0</v>
      </c>
      <c r="M19" s="67">
        <v>2.35E-2</v>
      </c>
      <c r="N19" s="67">
        <v>1.54E-2</v>
      </c>
    </row>
    <row r="20" spans="1:14">
      <c r="A20" t="s">
        <v>261</v>
      </c>
      <c r="B20" t="s">
        <v>262</v>
      </c>
      <c r="C20" t="s">
        <v>102</v>
      </c>
      <c r="D20" t="s">
        <v>125</v>
      </c>
      <c r="E20" t="s">
        <v>263</v>
      </c>
      <c r="F20" t="s">
        <v>257</v>
      </c>
      <c r="G20" t="s">
        <v>104</v>
      </c>
      <c r="H20" s="66">
        <v>31919</v>
      </c>
      <c r="I20" s="66">
        <v>2514</v>
      </c>
      <c r="J20" s="66">
        <v>0</v>
      </c>
      <c r="K20" s="66">
        <v>802.44366000000002</v>
      </c>
      <c r="L20" s="67">
        <v>0</v>
      </c>
      <c r="M20" s="67">
        <v>6.0900000000000003E-2</v>
      </c>
      <c r="N20" s="67">
        <v>3.9899999999999998E-2</v>
      </c>
    </row>
    <row r="21" spans="1:14">
      <c r="A21" t="s">
        <v>264</v>
      </c>
      <c r="B21" t="s">
        <v>265</v>
      </c>
      <c r="C21" t="s">
        <v>102</v>
      </c>
      <c r="D21" t="s">
        <v>125</v>
      </c>
      <c r="E21" t="s">
        <v>266</v>
      </c>
      <c r="F21" t="s">
        <v>257</v>
      </c>
      <c r="G21" t="s">
        <v>104</v>
      </c>
      <c r="H21" s="66">
        <v>25677</v>
      </c>
      <c r="I21" s="66">
        <v>2865</v>
      </c>
      <c r="J21" s="66">
        <v>0</v>
      </c>
      <c r="K21" s="66">
        <v>735.64604999999995</v>
      </c>
      <c r="L21" s="67">
        <v>0</v>
      </c>
      <c r="M21" s="67">
        <v>5.5800000000000002E-2</v>
      </c>
      <c r="N21" s="67">
        <v>3.6499999999999998E-2</v>
      </c>
    </row>
    <row r="22" spans="1:14">
      <c r="A22" t="s">
        <v>267</v>
      </c>
      <c r="B22" t="s">
        <v>268</v>
      </c>
      <c r="C22" t="s">
        <v>102</v>
      </c>
      <c r="D22" t="s">
        <v>125</v>
      </c>
      <c r="E22" t="s">
        <v>269</v>
      </c>
      <c r="F22" t="s">
        <v>270</v>
      </c>
      <c r="G22" t="s">
        <v>104</v>
      </c>
      <c r="H22" s="66">
        <v>19.95</v>
      </c>
      <c r="I22" s="66">
        <v>52490</v>
      </c>
      <c r="J22" s="66">
        <v>0</v>
      </c>
      <c r="K22" s="66">
        <v>10.471755</v>
      </c>
      <c r="L22" s="67">
        <v>0</v>
      </c>
      <c r="M22" s="67">
        <v>8.0000000000000004E-4</v>
      </c>
      <c r="N22" s="67">
        <v>5.0000000000000001E-4</v>
      </c>
    </row>
    <row r="23" spans="1:14">
      <c r="A23" t="s">
        <v>271</v>
      </c>
      <c r="B23" t="s">
        <v>272</v>
      </c>
      <c r="C23" t="s">
        <v>102</v>
      </c>
      <c r="D23" t="s">
        <v>125</v>
      </c>
      <c r="E23" t="s">
        <v>273</v>
      </c>
      <c r="F23" t="s">
        <v>274</v>
      </c>
      <c r="G23" t="s">
        <v>104</v>
      </c>
      <c r="H23" s="66">
        <v>20000.03</v>
      </c>
      <c r="I23" s="66">
        <v>876.1</v>
      </c>
      <c r="J23" s="66">
        <v>1.9818899999999999</v>
      </c>
      <c r="K23" s="66">
        <v>177.20215282999999</v>
      </c>
      <c r="L23" s="67">
        <v>0</v>
      </c>
      <c r="M23" s="67">
        <v>1.34E-2</v>
      </c>
      <c r="N23" s="67">
        <v>8.8000000000000005E-3</v>
      </c>
    </row>
    <row r="24" spans="1:14">
      <c r="A24" t="s">
        <v>275</v>
      </c>
      <c r="B24" t="s">
        <v>276</v>
      </c>
      <c r="C24" t="s">
        <v>102</v>
      </c>
      <c r="D24" t="s">
        <v>125</v>
      </c>
      <c r="E24" t="s">
        <v>277</v>
      </c>
      <c r="F24" t="s">
        <v>278</v>
      </c>
      <c r="G24" t="s">
        <v>104</v>
      </c>
      <c r="H24" s="66">
        <v>13400</v>
      </c>
      <c r="I24" s="66">
        <v>1625</v>
      </c>
      <c r="J24" s="66">
        <v>0</v>
      </c>
      <c r="K24" s="66">
        <v>217.75</v>
      </c>
      <c r="L24" s="67">
        <v>0</v>
      </c>
      <c r="M24" s="67">
        <v>1.6500000000000001E-2</v>
      </c>
      <c r="N24" s="67">
        <v>1.0800000000000001E-2</v>
      </c>
    </row>
    <row r="25" spans="1:14">
      <c r="A25" t="s">
        <v>279</v>
      </c>
      <c r="B25" t="s">
        <v>280</v>
      </c>
      <c r="C25" t="s">
        <v>102</v>
      </c>
      <c r="D25" t="s">
        <v>125</v>
      </c>
      <c r="E25" t="s">
        <v>281</v>
      </c>
      <c r="F25" t="s">
        <v>282</v>
      </c>
      <c r="G25" t="s">
        <v>104</v>
      </c>
      <c r="H25" s="66">
        <v>2692.3</v>
      </c>
      <c r="I25" s="66">
        <v>8257</v>
      </c>
      <c r="J25" s="66">
        <v>0</v>
      </c>
      <c r="K25" s="66">
        <v>222.303211</v>
      </c>
      <c r="L25" s="67">
        <v>0</v>
      </c>
      <c r="M25" s="67">
        <v>1.6899999999999998E-2</v>
      </c>
      <c r="N25" s="67">
        <v>1.0999999999999999E-2</v>
      </c>
    </row>
    <row r="26" spans="1:14">
      <c r="A26" t="s">
        <v>283</v>
      </c>
      <c r="B26" t="s">
        <v>284</v>
      </c>
      <c r="C26" t="s">
        <v>102</v>
      </c>
      <c r="D26" t="s">
        <v>125</v>
      </c>
      <c r="E26" t="s">
        <v>285</v>
      </c>
      <c r="F26" t="s">
        <v>286</v>
      </c>
      <c r="G26" t="s">
        <v>104</v>
      </c>
      <c r="H26" s="66">
        <v>23</v>
      </c>
      <c r="I26" s="66">
        <v>56250</v>
      </c>
      <c r="J26" s="66">
        <v>0</v>
      </c>
      <c r="K26" s="66">
        <v>12.9375</v>
      </c>
      <c r="L26" s="67">
        <v>0</v>
      </c>
      <c r="M26" s="67">
        <v>1E-3</v>
      </c>
      <c r="N26" s="67">
        <v>5.9999999999999995E-4</v>
      </c>
    </row>
    <row r="27" spans="1:14">
      <c r="A27" t="s">
        <v>287</v>
      </c>
      <c r="B27" t="s">
        <v>288</v>
      </c>
      <c r="C27" t="s">
        <v>102</v>
      </c>
      <c r="D27" t="s">
        <v>125</v>
      </c>
      <c r="E27" t="s">
        <v>289</v>
      </c>
      <c r="F27" t="s">
        <v>290</v>
      </c>
      <c r="G27" t="s">
        <v>104</v>
      </c>
      <c r="H27" s="66">
        <v>8500</v>
      </c>
      <c r="I27" s="66">
        <v>2108</v>
      </c>
      <c r="J27" s="66">
        <v>0</v>
      </c>
      <c r="K27" s="66">
        <v>179.18</v>
      </c>
      <c r="L27" s="67">
        <v>0</v>
      </c>
      <c r="M27" s="67">
        <v>1.3599999999999999E-2</v>
      </c>
      <c r="N27" s="67">
        <v>8.8999999999999999E-3</v>
      </c>
    </row>
    <row r="28" spans="1:14">
      <c r="A28" t="s">
        <v>291</v>
      </c>
      <c r="B28" t="s">
        <v>292</v>
      </c>
      <c r="C28" t="s">
        <v>102</v>
      </c>
      <c r="D28" t="s">
        <v>125</v>
      </c>
      <c r="E28" t="s">
        <v>293</v>
      </c>
      <c r="F28" t="s">
        <v>294</v>
      </c>
      <c r="G28" t="s">
        <v>104</v>
      </c>
      <c r="H28" s="66">
        <v>3000.17</v>
      </c>
      <c r="I28" s="66">
        <v>6482</v>
      </c>
      <c r="J28" s="66">
        <v>0</v>
      </c>
      <c r="K28" s="66">
        <v>194.47101939999999</v>
      </c>
      <c r="L28" s="67">
        <v>0</v>
      </c>
      <c r="M28" s="67">
        <v>1.4800000000000001E-2</v>
      </c>
      <c r="N28" s="67">
        <v>9.7000000000000003E-3</v>
      </c>
    </row>
    <row r="29" spans="1:14">
      <c r="A29" t="s">
        <v>295</v>
      </c>
      <c r="B29" t="s">
        <v>296</v>
      </c>
      <c r="C29" t="s">
        <v>102</v>
      </c>
      <c r="D29" t="s">
        <v>125</v>
      </c>
      <c r="E29" t="s">
        <v>297</v>
      </c>
      <c r="F29" t="s">
        <v>294</v>
      </c>
      <c r="G29" t="s">
        <v>104</v>
      </c>
      <c r="H29" s="66">
        <v>3960</v>
      </c>
      <c r="I29" s="66">
        <v>5460</v>
      </c>
      <c r="J29" s="66">
        <v>0</v>
      </c>
      <c r="K29" s="66">
        <v>216.21600000000001</v>
      </c>
      <c r="L29" s="67">
        <v>0</v>
      </c>
      <c r="M29" s="67">
        <v>1.6400000000000001E-2</v>
      </c>
      <c r="N29" s="67">
        <v>1.0699999999999999E-2</v>
      </c>
    </row>
    <row r="30" spans="1:14">
      <c r="A30" t="s">
        <v>298</v>
      </c>
      <c r="B30" t="s">
        <v>299</v>
      </c>
      <c r="C30" t="s">
        <v>102</v>
      </c>
      <c r="D30" t="s">
        <v>125</v>
      </c>
      <c r="E30" t="s">
        <v>300</v>
      </c>
      <c r="F30" t="s">
        <v>294</v>
      </c>
      <c r="G30" t="s">
        <v>104</v>
      </c>
      <c r="H30" s="66">
        <v>1667</v>
      </c>
      <c r="I30" s="66">
        <v>2507</v>
      </c>
      <c r="J30" s="66">
        <v>0</v>
      </c>
      <c r="K30" s="66">
        <v>41.791690000000003</v>
      </c>
      <c r="L30" s="67">
        <v>0</v>
      </c>
      <c r="M30" s="67">
        <v>3.2000000000000002E-3</v>
      </c>
      <c r="N30" s="67">
        <v>2.0999999999999999E-3</v>
      </c>
    </row>
    <row r="31" spans="1:14">
      <c r="A31" t="s">
        <v>301</v>
      </c>
      <c r="B31" t="s">
        <v>302</v>
      </c>
      <c r="C31" t="s">
        <v>102</v>
      </c>
      <c r="D31" t="s">
        <v>125</v>
      </c>
      <c r="E31" t="s">
        <v>303</v>
      </c>
      <c r="F31" t="s">
        <v>294</v>
      </c>
      <c r="G31" t="s">
        <v>104</v>
      </c>
      <c r="H31" s="66">
        <v>392</v>
      </c>
      <c r="I31" s="66">
        <v>22050</v>
      </c>
      <c r="J31" s="66">
        <v>0</v>
      </c>
      <c r="K31" s="66">
        <v>86.436000000000007</v>
      </c>
      <c r="L31" s="67">
        <v>0</v>
      </c>
      <c r="M31" s="67">
        <v>6.6E-3</v>
      </c>
      <c r="N31" s="67">
        <v>4.3E-3</v>
      </c>
    </row>
    <row r="32" spans="1:14">
      <c r="A32" t="s">
        <v>304</v>
      </c>
      <c r="B32" t="s">
        <v>305</v>
      </c>
      <c r="C32" t="s">
        <v>102</v>
      </c>
      <c r="D32" t="s">
        <v>125</v>
      </c>
      <c r="E32" t="s">
        <v>306</v>
      </c>
      <c r="F32" t="s">
        <v>294</v>
      </c>
      <c r="G32" t="s">
        <v>104</v>
      </c>
      <c r="H32" s="66">
        <v>750</v>
      </c>
      <c r="I32" s="66">
        <v>25250</v>
      </c>
      <c r="J32" s="66">
        <v>0</v>
      </c>
      <c r="K32" s="66">
        <v>189.375</v>
      </c>
      <c r="L32" s="67">
        <v>0</v>
      </c>
      <c r="M32" s="67">
        <v>1.44E-2</v>
      </c>
      <c r="N32" s="67">
        <v>9.4000000000000004E-3</v>
      </c>
    </row>
    <row r="33" spans="1:14">
      <c r="A33" t="s">
        <v>307</v>
      </c>
      <c r="B33" t="s">
        <v>308</v>
      </c>
      <c r="C33" t="s">
        <v>102</v>
      </c>
      <c r="D33" t="s">
        <v>125</v>
      </c>
      <c r="E33" t="s">
        <v>309</v>
      </c>
      <c r="F33" t="s">
        <v>127</v>
      </c>
      <c r="G33" t="s">
        <v>104</v>
      </c>
      <c r="H33" s="66">
        <v>320.57</v>
      </c>
      <c r="I33" s="66">
        <v>26040</v>
      </c>
      <c r="J33" s="66">
        <v>0</v>
      </c>
      <c r="K33" s="66">
        <v>83.476427999999999</v>
      </c>
      <c r="L33" s="67">
        <v>0</v>
      </c>
      <c r="M33" s="67">
        <v>6.3E-3</v>
      </c>
      <c r="N33" s="67">
        <v>4.1000000000000003E-3</v>
      </c>
    </row>
    <row r="34" spans="1:14">
      <c r="A34" t="s">
        <v>310</v>
      </c>
      <c r="B34" t="s">
        <v>311</v>
      </c>
      <c r="C34" t="s">
        <v>102</v>
      </c>
      <c r="D34" t="s">
        <v>125</v>
      </c>
      <c r="E34" t="s">
        <v>312</v>
      </c>
      <c r="F34" t="s">
        <v>131</v>
      </c>
      <c r="G34" t="s">
        <v>104</v>
      </c>
      <c r="H34" s="66">
        <v>1575</v>
      </c>
      <c r="I34" s="66">
        <v>53560</v>
      </c>
      <c r="J34" s="66">
        <v>0</v>
      </c>
      <c r="K34" s="66">
        <v>843.57</v>
      </c>
      <c r="L34" s="67">
        <v>0</v>
      </c>
      <c r="M34" s="67">
        <v>6.4000000000000001E-2</v>
      </c>
      <c r="N34" s="67">
        <v>4.19E-2</v>
      </c>
    </row>
    <row r="35" spans="1:14">
      <c r="A35" t="s">
        <v>313</v>
      </c>
      <c r="B35" t="s">
        <v>314</v>
      </c>
      <c r="C35" t="s">
        <v>102</v>
      </c>
      <c r="D35" t="s">
        <v>125</v>
      </c>
      <c r="E35" t="s">
        <v>315</v>
      </c>
      <c r="F35" t="s">
        <v>134</v>
      </c>
      <c r="G35" t="s">
        <v>104</v>
      </c>
      <c r="H35" s="66">
        <v>33000</v>
      </c>
      <c r="I35" s="66">
        <v>277.5</v>
      </c>
      <c r="J35" s="66">
        <v>0</v>
      </c>
      <c r="K35" s="66">
        <v>91.575000000000003</v>
      </c>
      <c r="L35" s="67">
        <v>0</v>
      </c>
      <c r="M35" s="67">
        <v>6.8999999999999999E-3</v>
      </c>
      <c r="N35" s="67">
        <v>4.4999999999999997E-3</v>
      </c>
    </row>
    <row r="36" spans="1:14">
      <c r="A36" s="68" t="s">
        <v>316</v>
      </c>
      <c r="D36" s="14"/>
      <c r="E36" s="14"/>
      <c r="F36" s="14"/>
      <c r="H36" s="70">
        <v>324908.34999999998</v>
      </c>
      <c r="J36" s="70">
        <v>14.46025</v>
      </c>
      <c r="K36" s="70">
        <v>2270.2329976154647</v>
      </c>
      <c r="M36" s="69">
        <v>0.17230000000000001</v>
      </c>
      <c r="N36" s="69">
        <v>0.1128</v>
      </c>
    </row>
    <row r="37" spans="1:14">
      <c r="A37" t="s">
        <v>317</v>
      </c>
      <c r="B37" t="s">
        <v>318</v>
      </c>
      <c r="C37" t="s">
        <v>102</v>
      </c>
      <c r="D37" t="s">
        <v>125</v>
      </c>
      <c r="E37" t="s">
        <v>319</v>
      </c>
      <c r="F37" t="s">
        <v>320</v>
      </c>
      <c r="G37" t="s">
        <v>104</v>
      </c>
      <c r="H37" s="66">
        <v>6000.47</v>
      </c>
      <c r="I37" s="66">
        <v>2885</v>
      </c>
      <c r="J37" s="66">
        <v>0</v>
      </c>
      <c r="K37" s="66">
        <v>173.11355950000001</v>
      </c>
      <c r="L37" s="67">
        <v>1E-4</v>
      </c>
      <c r="M37" s="67">
        <v>1.3100000000000001E-2</v>
      </c>
      <c r="N37" s="67">
        <v>8.6E-3</v>
      </c>
    </row>
    <row r="38" spans="1:14">
      <c r="A38" t="s">
        <v>321</v>
      </c>
      <c r="B38" t="s">
        <v>322</v>
      </c>
      <c r="C38" t="s">
        <v>102</v>
      </c>
      <c r="D38" t="s">
        <v>125</v>
      </c>
      <c r="E38" t="s">
        <v>323</v>
      </c>
      <c r="F38" t="s">
        <v>246</v>
      </c>
      <c r="G38" t="s">
        <v>104</v>
      </c>
      <c r="H38" s="66">
        <v>64</v>
      </c>
      <c r="I38" s="66">
        <v>5188</v>
      </c>
      <c r="J38" s="66">
        <v>0</v>
      </c>
      <c r="K38" s="66">
        <v>3.3203200000000002</v>
      </c>
      <c r="L38" s="67">
        <v>0</v>
      </c>
      <c r="M38" s="67">
        <v>2.9999999999999997E-4</v>
      </c>
      <c r="N38" s="67">
        <v>2.0000000000000001E-4</v>
      </c>
    </row>
    <row r="39" spans="1:14">
      <c r="A39" t="s">
        <v>324</v>
      </c>
      <c r="B39" t="s">
        <v>325</v>
      </c>
      <c r="C39" t="s">
        <v>102</v>
      </c>
      <c r="D39" t="s">
        <v>125</v>
      </c>
      <c r="E39" t="s">
        <v>326</v>
      </c>
      <c r="F39" t="s">
        <v>246</v>
      </c>
      <c r="G39" t="s">
        <v>104</v>
      </c>
      <c r="H39" s="66">
        <v>1000</v>
      </c>
      <c r="I39" s="66">
        <v>5049</v>
      </c>
      <c r="J39" s="66">
        <v>0</v>
      </c>
      <c r="K39" s="66">
        <v>50.49</v>
      </c>
      <c r="L39" s="67">
        <v>0</v>
      </c>
      <c r="M39" s="67">
        <v>3.8E-3</v>
      </c>
      <c r="N39" s="67">
        <v>2.5000000000000001E-3</v>
      </c>
    </row>
    <row r="40" spans="1:14">
      <c r="A40" t="s">
        <v>327</v>
      </c>
      <c r="B40" t="s">
        <v>328</v>
      </c>
      <c r="C40" t="s">
        <v>102</v>
      </c>
      <c r="D40" t="s">
        <v>125</v>
      </c>
      <c r="E40" t="s">
        <v>329</v>
      </c>
      <c r="F40" t="s">
        <v>270</v>
      </c>
      <c r="G40" t="s">
        <v>104</v>
      </c>
      <c r="H40" s="66">
        <v>120</v>
      </c>
      <c r="I40" s="66">
        <v>153300</v>
      </c>
      <c r="J40" s="66">
        <v>0</v>
      </c>
      <c r="K40" s="66">
        <v>183.96</v>
      </c>
      <c r="L40" s="67">
        <v>0</v>
      </c>
      <c r="M40" s="67">
        <v>1.4E-2</v>
      </c>
      <c r="N40" s="67">
        <v>9.1000000000000004E-3</v>
      </c>
    </row>
    <row r="41" spans="1:14">
      <c r="A41" t="s">
        <v>330</v>
      </c>
      <c r="B41" t="s">
        <v>331</v>
      </c>
      <c r="C41" t="s">
        <v>102</v>
      </c>
      <c r="D41" t="s">
        <v>125</v>
      </c>
      <c r="E41" t="s">
        <v>332</v>
      </c>
      <c r="F41" t="s">
        <v>274</v>
      </c>
      <c r="G41" t="s">
        <v>104</v>
      </c>
      <c r="H41" s="66">
        <v>200000.18</v>
      </c>
      <c r="I41" s="66">
        <v>62.7</v>
      </c>
      <c r="J41" s="66">
        <v>14.086449999999999</v>
      </c>
      <c r="K41" s="66">
        <v>139.48656285999999</v>
      </c>
      <c r="L41" s="67">
        <v>0</v>
      </c>
      <c r="M41" s="67">
        <v>1.06E-2</v>
      </c>
      <c r="N41" s="67">
        <v>6.8999999999999999E-3</v>
      </c>
    </row>
    <row r="42" spans="1:14">
      <c r="A42" t="s">
        <v>333</v>
      </c>
      <c r="B42" t="s">
        <v>334</v>
      </c>
      <c r="C42" t="s">
        <v>102</v>
      </c>
      <c r="D42" t="s">
        <v>125</v>
      </c>
      <c r="E42" t="s">
        <v>335</v>
      </c>
      <c r="F42" t="s">
        <v>274</v>
      </c>
      <c r="G42" t="s">
        <v>104</v>
      </c>
      <c r="H42" s="66">
        <v>46000.75</v>
      </c>
      <c r="I42" s="66">
        <v>264.3</v>
      </c>
      <c r="J42" s="66">
        <v>0</v>
      </c>
      <c r="K42" s="66">
        <v>121.57998225</v>
      </c>
      <c r="L42" s="67">
        <v>0</v>
      </c>
      <c r="M42" s="67">
        <v>9.1999999999999998E-3</v>
      </c>
      <c r="N42" s="67">
        <v>6.0000000000000001E-3</v>
      </c>
    </row>
    <row r="43" spans="1:14">
      <c r="A43" t="s">
        <v>336</v>
      </c>
      <c r="B43" t="s">
        <v>337</v>
      </c>
      <c r="C43" t="s">
        <v>102</v>
      </c>
      <c r="D43" t="s">
        <v>125</v>
      </c>
      <c r="E43" t="s">
        <v>338</v>
      </c>
      <c r="F43" t="s">
        <v>278</v>
      </c>
      <c r="G43" t="s">
        <v>104</v>
      </c>
      <c r="H43" s="66">
        <v>600</v>
      </c>
      <c r="I43" s="66">
        <v>15440</v>
      </c>
      <c r="J43" s="66">
        <v>0</v>
      </c>
      <c r="K43" s="66">
        <v>92.64</v>
      </c>
      <c r="L43" s="67">
        <v>1E-4</v>
      </c>
      <c r="M43" s="67">
        <v>7.0000000000000001E-3</v>
      </c>
      <c r="N43" s="67">
        <v>4.5999999999999999E-3</v>
      </c>
    </row>
    <row r="44" spans="1:14">
      <c r="A44" t="s">
        <v>339</v>
      </c>
      <c r="B44" t="s">
        <v>340</v>
      </c>
      <c r="C44" t="s">
        <v>102</v>
      </c>
      <c r="D44" t="s">
        <v>125</v>
      </c>
      <c r="E44" t="s">
        <v>341</v>
      </c>
      <c r="F44" t="s">
        <v>342</v>
      </c>
      <c r="G44" t="s">
        <v>104</v>
      </c>
      <c r="H44" s="66">
        <v>510</v>
      </c>
      <c r="I44" s="66">
        <v>14800</v>
      </c>
      <c r="J44" s="66">
        <v>0</v>
      </c>
      <c r="K44" s="66">
        <v>75.48</v>
      </c>
      <c r="L44" s="67">
        <v>1E-4</v>
      </c>
      <c r="M44" s="67">
        <v>5.7000000000000002E-3</v>
      </c>
      <c r="N44" s="67">
        <v>3.7000000000000002E-3</v>
      </c>
    </row>
    <row r="45" spans="1:14">
      <c r="A45" t="s">
        <v>343</v>
      </c>
      <c r="B45" t="s">
        <v>344</v>
      </c>
      <c r="C45" t="s">
        <v>102</v>
      </c>
      <c r="D45" t="s">
        <v>125</v>
      </c>
      <c r="E45" t="s">
        <v>345</v>
      </c>
      <c r="F45" t="s">
        <v>290</v>
      </c>
      <c r="G45" t="s">
        <v>104</v>
      </c>
      <c r="H45" s="66">
        <v>6300</v>
      </c>
      <c r="I45" s="66">
        <v>1499</v>
      </c>
      <c r="J45" s="66">
        <v>0</v>
      </c>
      <c r="K45" s="66">
        <v>94.436999999999998</v>
      </c>
      <c r="L45" s="67">
        <v>1E-4</v>
      </c>
      <c r="M45" s="67">
        <v>7.1999999999999998E-3</v>
      </c>
      <c r="N45" s="67">
        <v>4.7000000000000002E-3</v>
      </c>
    </row>
    <row r="46" spans="1:14">
      <c r="A46" t="s">
        <v>346</v>
      </c>
      <c r="B46" t="s">
        <v>347</v>
      </c>
      <c r="C46" t="s">
        <v>102</v>
      </c>
      <c r="D46" t="s">
        <v>125</v>
      </c>
      <c r="E46" t="s">
        <v>348</v>
      </c>
      <c r="F46" t="s">
        <v>294</v>
      </c>
      <c r="G46" t="s">
        <v>104</v>
      </c>
      <c r="H46" s="66">
        <v>1100</v>
      </c>
      <c r="I46" s="66">
        <v>849</v>
      </c>
      <c r="J46" s="66">
        <v>0</v>
      </c>
      <c r="K46" s="66">
        <v>9.3390000000000004</v>
      </c>
      <c r="L46" s="67">
        <v>0</v>
      </c>
      <c r="M46" s="67">
        <v>6.9999999999999999E-4</v>
      </c>
      <c r="N46" s="67">
        <v>5.0000000000000001E-4</v>
      </c>
    </row>
    <row r="47" spans="1:14">
      <c r="A47" t="s">
        <v>349</v>
      </c>
      <c r="B47" t="s">
        <v>350</v>
      </c>
      <c r="C47" t="s">
        <v>102</v>
      </c>
      <c r="D47" t="s">
        <v>125</v>
      </c>
      <c r="E47" t="s">
        <v>351</v>
      </c>
      <c r="F47" t="s">
        <v>294</v>
      </c>
      <c r="G47" t="s">
        <v>104</v>
      </c>
      <c r="H47" s="66">
        <v>650</v>
      </c>
      <c r="I47" s="66">
        <v>14350</v>
      </c>
      <c r="J47" s="66">
        <v>0</v>
      </c>
      <c r="K47" s="66">
        <v>93.275000000000006</v>
      </c>
      <c r="L47" s="67">
        <v>0</v>
      </c>
      <c r="M47" s="67">
        <v>7.1000000000000004E-3</v>
      </c>
      <c r="N47" s="67">
        <v>4.5999999999999999E-3</v>
      </c>
    </row>
    <row r="48" spans="1:14">
      <c r="A48" t="s">
        <v>352</v>
      </c>
      <c r="B48" t="s">
        <v>353</v>
      </c>
      <c r="C48" t="s">
        <v>102</v>
      </c>
      <c r="D48" t="s">
        <v>125</v>
      </c>
      <c r="E48" t="s">
        <v>354</v>
      </c>
      <c r="F48" t="s">
        <v>294</v>
      </c>
      <c r="G48" t="s">
        <v>104</v>
      </c>
      <c r="H48" s="66">
        <v>200.95</v>
      </c>
      <c r="I48" s="66">
        <v>35400</v>
      </c>
      <c r="J48" s="66">
        <v>0</v>
      </c>
      <c r="K48" s="66">
        <v>71.136300000000006</v>
      </c>
      <c r="L48" s="67">
        <v>0</v>
      </c>
      <c r="M48" s="67">
        <v>5.4000000000000003E-3</v>
      </c>
      <c r="N48" s="67">
        <v>3.5000000000000001E-3</v>
      </c>
    </row>
    <row r="49" spans="1:14">
      <c r="A49" t="s">
        <v>355</v>
      </c>
      <c r="B49" t="s">
        <v>356</v>
      </c>
      <c r="C49" t="s">
        <v>102</v>
      </c>
      <c r="D49" t="s">
        <v>125</v>
      </c>
      <c r="E49" t="s">
        <v>357</v>
      </c>
      <c r="F49" t="s">
        <v>294</v>
      </c>
      <c r="G49" t="s">
        <v>104</v>
      </c>
      <c r="H49" s="66">
        <v>30</v>
      </c>
      <c r="I49" s="66">
        <v>265400</v>
      </c>
      <c r="J49" s="66">
        <v>0</v>
      </c>
      <c r="K49" s="66">
        <v>79.62</v>
      </c>
      <c r="L49" s="67">
        <v>0</v>
      </c>
      <c r="M49" s="67">
        <v>6.0000000000000001E-3</v>
      </c>
      <c r="N49" s="67">
        <v>4.0000000000000001E-3</v>
      </c>
    </row>
    <row r="50" spans="1:14">
      <c r="A50" t="s">
        <v>358</v>
      </c>
      <c r="B50" t="s">
        <v>359</v>
      </c>
      <c r="C50" t="s">
        <v>102</v>
      </c>
      <c r="D50" t="s">
        <v>125</v>
      </c>
      <c r="E50" t="s">
        <v>360</v>
      </c>
      <c r="F50" t="s">
        <v>294</v>
      </c>
      <c r="G50" t="s">
        <v>104</v>
      </c>
      <c r="H50" s="66">
        <v>-1100</v>
      </c>
      <c r="I50" s="66">
        <v>92.34972677595637</v>
      </c>
      <c r="J50" s="66">
        <v>0</v>
      </c>
      <c r="K50" s="66">
        <v>-1.01584699453552</v>
      </c>
      <c r="L50" s="67">
        <v>0</v>
      </c>
      <c r="M50" s="67">
        <v>-1E-4</v>
      </c>
      <c r="N50" s="67">
        <v>-1E-4</v>
      </c>
    </row>
    <row r="51" spans="1:14">
      <c r="A51" t="s">
        <v>361</v>
      </c>
      <c r="B51" t="s">
        <v>362</v>
      </c>
      <c r="C51" t="s">
        <v>102</v>
      </c>
      <c r="D51" t="s">
        <v>125</v>
      </c>
      <c r="E51" t="s">
        <v>360</v>
      </c>
      <c r="F51" t="s">
        <v>294</v>
      </c>
      <c r="G51" t="s">
        <v>104</v>
      </c>
      <c r="H51" s="66">
        <v>192</v>
      </c>
      <c r="I51" s="66">
        <v>4520</v>
      </c>
      <c r="J51" s="66">
        <v>0</v>
      </c>
      <c r="K51" s="66">
        <v>8.6783999999999999</v>
      </c>
      <c r="L51" s="67">
        <v>0</v>
      </c>
      <c r="M51" s="67">
        <v>6.9999999999999999E-4</v>
      </c>
      <c r="N51" s="67">
        <v>4.0000000000000002E-4</v>
      </c>
    </row>
    <row r="52" spans="1:14">
      <c r="A52" t="s">
        <v>363</v>
      </c>
      <c r="B52" t="s">
        <v>364</v>
      </c>
      <c r="C52" t="s">
        <v>102</v>
      </c>
      <c r="D52" t="s">
        <v>125</v>
      </c>
      <c r="E52" t="s">
        <v>365</v>
      </c>
      <c r="F52" t="s">
        <v>294</v>
      </c>
      <c r="G52" t="s">
        <v>104</v>
      </c>
      <c r="H52" s="66">
        <v>33289</v>
      </c>
      <c r="I52" s="66">
        <v>943</v>
      </c>
      <c r="J52" s="66">
        <v>0</v>
      </c>
      <c r="K52" s="66">
        <v>313.91527000000002</v>
      </c>
      <c r="L52" s="67">
        <v>0</v>
      </c>
      <c r="M52" s="67">
        <v>2.3800000000000002E-2</v>
      </c>
      <c r="N52" s="67">
        <v>1.5599999999999999E-2</v>
      </c>
    </row>
    <row r="53" spans="1:14">
      <c r="A53" t="s">
        <v>366</v>
      </c>
      <c r="B53" t="s">
        <v>367</v>
      </c>
      <c r="C53" t="s">
        <v>102</v>
      </c>
      <c r="D53" t="s">
        <v>125</v>
      </c>
      <c r="E53" t="s">
        <v>368</v>
      </c>
      <c r="F53" t="s">
        <v>294</v>
      </c>
      <c r="G53" t="s">
        <v>104</v>
      </c>
      <c r="H53" s="66">
        <v>178</v>
      </c>
      <c r="I53" s="66">
        <v>7389</v>
      </c>
      <c r="J53" s="66">
        <v>0.37380000000000002</v>
      </c>
      <c r="K53" s="66">
        <v>13.52622</v>
      </c>
      <c r="L53" s="67">
        <v>0</v>
      </c>
      <c r="M53" s="67">
        <v>1E-3</v>
      </c>
      <c r="N53" s="67">
        <v>6.9999999999999999E-4</v>
      </c>
    </row>
    <row r="54" spans="1:14">
      <c r="A54" t="s">
        <v>369</v>
      </c>
      <c r="B54" t="s">
        <v>370</v>
      </c>
      <c r="C54" t="s">
        <v>102</v>
      </c>
      <c r="D54" t="s">
        <v>125</v>
      </c>
      <c r="E54" t="s">
        <v>371</v>
      </c>
      <c r="F54" t="s">
        <v>294</v>
      </c>
      <c r="G54" t="s">
        <v>104</v>
      </c>
      <c r="H54" s="66">
        <v>155</v>
      </c>
      <c r="I54" s="66">
        <v>36790</v>
      </c>
      <c r="J54" s="66">
        <v>0</v>
      </c>
      <c r="K54" s="66">
        <v>57.024500000000003</v>
      </c>
      <c r="L54" s="67">
        <v>0</v>
      </c>
      <c r="M54" s="67">
        <v>4.3E-3</v>
      </c>
      <c r="N54" s="67">
        <v>2.8E-3</v>
      </c>
    </row>
    <row r="55" spans="1:14">
      <c r="A55" t="s">
        <v>372</v>
      </c>
      <c r="B55" t="s">
        <v>373</v>
      </c>
      <c r="C55" t="s">
        <v>102</v>
      </c>
      <c r="D55" t="s">
        <v>125</v>
      </c>
      <c r="E55" t="s">
        <v>374</v>
      </c>
      <c r="F55" t="s">
        <v>294</v>
      </c>
      <c r="G55" t="s">
        <v>104</v>
      </c>
      <c r="H55" s="66">
        <v>1400</v>
      </c>
      <c r="I55" s="66">
        <v>4613</v>
      </c>
      <c r="J55" s="66">
        <v>0</v>
      </c>
      <c r="K55" s="66">
        <v>64.581999999999994</v>
      </c>
      <c r="L55" s="67">
        <v>0</v>
      </c>
      <c r="M55" s="67">
        <v>4.8999999999999998E-3</v>
      </c>
      <c r="N55" s="67">
        <v>3.2000000000000002E-3</v>
      </c>
    </row>
    <row r="56" spans="1:14">
      <c r="A56" t="s">
        <v>375</v>
      </c>
      <c r="B56" t="s">
        <v>376</v>
      </c>
      <c r="C56" t="s">
        <v>102</v>
      </c>
      <c r="D56" t="s">
        <v>125</v>
      </c>
      <c r="E56" t="s">
        <v>377</v>
      </c>
      <c r="F56" t="s">
        <v>294</v>
      </c>
      <c r="G56" t="s">
        <v>104</v>
      </c>
      <c r="H56" s="66">
        <v>15400</v>
      </c>
      <c r="I56" s="66">
        <v>1013</v>
      </c>
      <c r="J56" s="66">
        <v>0</v>
      </c>
      <c r="K56" s="66">
        <v>156.00200000000001</v>
      </c>
      <c r="L56" s="67">
        <v>1E-4</v>
      </c>
      <c r="M56" s="67">
        <v>1.18E-2</v>
      </c>
      <c r="N56" s="67">
        <v>7.7000000000000002E-3</v>
      </c>
    </row>
    <row r="57" spans="1:14">
      <c r="A57" t="s">
        <v>378</v>
      </c>
      <c r="B57" t="s">
        <v>379</v>
      </c>
      <c r="C57" t="s">
        <v>102</v>
      </c>
      <c r="D57" t="s">
        <v>125</v>
      </c>
      <c r="E57" t="s">
        <v>380</v>
      </c>
      <c r="F57" t="s">
        <v>294</v>
      </c>
      <c r="G57" t="s">
        <v>104</v>
      </c>
      <c r="H57" s="66">
        <v>2655</v>
      </c>
      <c r="I57" s="66">
        <v>2064</v>
      </c>
      <c r="J57" s="66">
        <v>0</v>
      </c>
      <c r="K57" s="66">
        <v>54.799199999999999</v>
      </c>
      <c r="L57" s="67">
        <v>0</v>
      </c>
      <c r="M57" s="67">
        <v>4.1999999999999997E-3</v>
      </c>
      <c r="N57" s="67">
        <v>2.7000000000000001E-3</v>
      </c>
    </row>
    <row r="58" spans="1:14">
      <c r="A58" t="s">
        <v>381</v>
      </c>
      <c r="B58" t="s">
        <v>382</v>
      </c>
      <c r="C58" t="s">
        <v>102</v>
      </c>
      <c r="D58" t="s">
        <v>125</v>
      </c>
      <c r="E58" t="s">
        <v>383</v>
      </c>
      <c r="F58" t="s">
        <v>127</v>
      </c>
      <c r="G58" t="s">
        <v>104</v>
      </c>
      <c r="H58" s="66">
        <v>663</v>
      </c>
      <c r="I58" s="66">
        <v>1031</v>
      </c>
      <c r="J58" s="66">
        <v>0</v>
      </c>
      <c r="K58" s="66">
        <v>6.8355300000000003</v>
      </c>
      <c r="L58" s="67">
        <v>0</v>
      </c>
      <c r="M58" s="67">
        <v>5.0000000000000001E-4</v>
      </c>
      <c r="N58" s="67">
        <v>2.9999999999999997E-4</v>
      </c>
    </row>
    <row r="59" spans="1:14">
      <c r="A59" t="s">
        <v>384</v>
      </c>
      <c r="B59" t="s">
        <v>385</v>
      </c>
      <c r="C59" t="s">
        <v>102</v>
      </c>
      <c r="D59" t="s">
        <v>125</v>
      </c>
      <c r="E59" t="s">
        <v>386</v>
      </c>
      <c r="F59" t="s">
        <v>387</v>
      </c>
      <c r="G59" t="s">
        <v>104</v>
      </c>
      <c r="H59" s="66">
        <v>700</v>
      </c>
      <c r="I59" s="66">
        <v>13900</v>
      </c>
      <c r="J59" s="66">
        <v>0</v>
      </c>
      <c r="K59" s="66">
        <v>97.3</v>
      </c>
      <c r="L59" s="67">
        <v>0</v>
      </c>
      <c r="M59" s="67">
        <v>7.4000000000000003E-3</v>
      </c>
      <c r="N59" s="67">
        <v>4.7999999999999996E-3</v>
      </c>
    </row>
    <row r="60" spans="1:14">
      <c r="A60" t="s">
        <v>388</v>
      </c>
      <c r="B60" t="s">
        <v>389</v>
      </c>
      <c r="C60" t="s">
        <v>102</v>
      </c>
      <c r="D60" t="s">
        <v>125</v>
      </c>
      <c r="E60" t="s">
        <v>390</v>
      </c>
      <c r="F60" t="s">
        <v>387</v>
      </c>
      <c r="G60" t="s">
        <v>104</v>
      </c>
      <c r="H60" s="66">
        <v>3600</v>
      </c>
      <c r="I60" s="66">
        <v>6951</v>
      </c>
      <c r="J60" s="66">
        <v>0</v>
      </c>
      <c r="K60" s="66">
        <v>250.23599999999999</v>
      </c>
      <c r="L60" s="67">
        <v>1E-4</v>
      </c>
      <c r="M60" s="67">
        <v>1.9E-2</v>
      </c>
      <c r="N60" s="67">
        <v>1.24E-2</v>
      </c>
    </row>
    <row r="61" spans="1:14">
      <c r="A61" t="s">
        <v>391</v>
      </c>
      <c r="B61" t="s">
        <v>392</v>
      </c>
      <c r="C61" t="s">
        <v>102</v>
      </c>
      <c r="D61" t="s">
        <v>125</v>
      </c>
      <c r="E61" t="s">
        <v>393</v>
      </c>
      <c r="F61" t="s">
        <v>130</v>
      </c>
      <c r="G61" t="s">
        <v>104</v>
      </c>
      <c r="H61" s="66">
        <v>3000</v>
      </c>
      <c r="I61" s="66">
        <v>1069</v>
      </c>
      <c r="J61" s="66">
        <v>0</v>
      </c>
      <c r="K61" s="66">
        <v>32.07</v>
      </c>
      <c r="L61" s="67">
        <v>0</v>
      </c>
      <c r="M61" s="67">
        <v>2.3999999999999998E-3</v>
      </c>
      <c r="N61" s="67">
        <v>1.6000000000000001E-3</v>
      </c>
    </row>
    <row r="62" spans="1:14">
      <c r="A62" t="s">
        <v>394</v>
      </c>
      <c r="B62" t="s">
        <v>395</v>
      </c>
      <c r="C62" t="s">
        <v>102</v>
      </c>
      <c r="D62" t="s">
        <v>125</v>
      </c>
      <c r="E62" t="s">
        <v>396</v>
      </c>
      <c r="F62" t="s">
        <v>130</v>
      </c>
      <c r="G62" t="s">
        <v>104</v>
      </c>
      <c r="H62" s="66">
        <v>2200</v>
      </c>
      <c r="I62" s="66">
        <v>1291</v>
      </c>
      <c r="J62" s="66">
        <v>0</v>
      </c>
      <c r="K62" s="66">
        <v>28.402000000000001</v>
      </c>
      <c r="L62" s="67">
        <v>0</v>
      </c>
      <c r="M62" s="67">
        <v>2.2000000000000001E-3</v>
      </c>
      <c r="N62" s="67">
        <v>1.4E-3</v>
      </c>
    </row>
    <row r="63" spans="1:14">
      <c r="A63" s="68" t="s">
        <v>397</v>
      </c>
      <c r="D63" s="14"/>
      <c r="E63" s="14"/>
      <c r="F63" s="14"/>
      <c r="H63" s="70">
        <v>739951.22</v>
      </c>
      <c r="J63" s="70">
        <v>0</v>
      </c>
      <c r="K63" s="70">
        <v>1191.870064</v>
      </c>
      <c r="M63" s="69">
        <v>9.0399999999999994E-2</v>
      </c>
      <c r="N63" s="69">
        <v>5.9200000000000003E-2</v>
      </c>
    </row>
    <row r="64" spans="1:14">
      <c r="A64" t="s">
        <v>398</v>
      </c>
      <c r="B64" t="s">
        <v>399</v>
      </c>
      <c r="C64" t="s">
        <v>102</v>
      </c>
      <c r="D64" t="s">
        <v>125</v>
      </c>
      <c r="E64" t="s">
        <v>400</v>
      </c>
      <c r="F64" t="s">
        <v>320</v>
      </c>
      <c r="G64" t="s">
        <v>104</v>
      </c>
      <c r="H64" s="66">
        <v>654</v>
      </c>
      <c r="I64" s="66">
        <v>812.2</v>
      </c>
      <c r="J64" s="66">
        <v>0</v>
      </c>
      <c r="K64" s="66">
        <v>5.311788</v>
      </c>
      <c r="L64" s="67">
        <v>0</v>
      </c>
      <c r="M64" s="67">
        <v>4.0000000000000002E-4</v>
      </c>
      <c r="N64" s="67">
        <v>2.9999999999999997E-4</v>
      </c>
    </row>
    <row r="65" spans="1:14">
      <c r="A65" t="s">
        <v>401</v>
      </c>
      <c r="B65" t="s">
        <v>402</v>
      </c>
      <c r="C65" t="s">
        <v>102</v>
      </c>
      <c r="D65" t="s">
        <v>125</v>
      </c>
      <c r="E65" t="s">
        <v>403</v>
      </c>
      <c r="F65" t="s">
        <v>270</v>
      </c>
      <c r="G65" t="s">
        <v>104</v>
      </c>
      <c r="H65" s="66">
        <v>665300</v>
      </c>
      <c r="I65" s="66">
        <v>88</v>
      </c>
      <c r="J65" s="66">
        <v>0</v>
      </c>
      <c r="K65" s="66">
        <v>585.46400000000006</v>
      </c>
      <c r="L65" s="67">
        <v>6.9999999999999999E-4</v>
      </c>
      <c r="M65" s="67">
        <v>4.4400000000000002E-2</v>
      </c>
      <c r="N65" s="67">
        <v>2.9100000000000001E-2</v>
      </c>
    </row>
    <row r="66" spans="1:14">
      <c r="A66" t="s">
        <v>404</v>
      </c>
      <c r="B66" t="s">
        <v>405</v>
      </c>
      <c r="C66" t="s">
        <v>102</v>
      </c>
      <c r="D66" t="s">
        <v>125</v>
      </c>
      <c r="E66" t="s">
        <v>406</v>
      </c>
      <c r="F66" t="s">
        <v>270</v>
      </c>
      <c r="G66" t="s">
        <v>104</v>
      </c>
      <c r="H66" s="66">
        <v>84</v>
      </c>
      <c r="I66" s="66">
        <v>30690</v>
      </c>
      <c r="J66" s="66">
        <v>0</v>
      </c>
      <c r="K66" s="66">
        <v>25.779599999999999</v>
      </c>
      <c r="L66" s="67">
        <v>0</v>
      </c>
      <c r="M66" s="67">
        <v>2E-3</v>
      </c>
      <c r="N66" s="67">
        <v>1.2999999999999999E-3</v>
      </c>
    </row>
    <row r="67" spans="1:14">
      <c r="A67" t="s">
        <v>407</v>
      </c>
      <c r="B67" t="s">
        <v>408</v>
      </c>
      <c r="C67" t="s">
        <v>102</v>
      </c>
      <c r="D67" t="s">
        <v>125</v>
      </c>
      <c r="E67" t="s">
        <v>409</v>
      </c>
      <c r="F67" t="s">
        <v>278</v>
      </c>
      <c r="G67" t="s">
        <v>104</v>
      </c>
      <c r="H67" s="66">
        <v>44471</v>
      </c>
      <c r="I67" s="66">
        <v>1023</v>
      </c>
      <c r="J67" s="66">
        <v>0</v>
      </c>
      <c r="K67" s="66">
        <v>454.93833000000001</v>
      </c>
      <c r="L67" s="67">
        <v>5.0000000000000001E-4</v>
      </c>
      <c r="M67" s="67">
        <v>3.4500000000000003E-2</v>
      </c>
      <c r="N67" s="67">
        <v>2.2599999999999999E-2</v>
      </c>
    </row>
    <row r="68" spans="1:14">
      <c r="A68" t="s">
        <v>410</v>
      </c>
      <c r="B68" t="s">
        <v>411</v>
      </c>
      <c r="C68" t="s">
        <v>102</v>
      </c>
      <c r="D68" t="s">
        <v>125</v>
      </c>
      <c r="E68" t="s">
        <v>412</v>
      </c>
      <c r="F68" t="s">
        <v>413</v>
      </c>
      <c r="G68" t="s">
        <v>104</v>
      </c>
      <c r="H68" s="66">
        <v>1000</v>
      </c>
      <c r="I68" s="66">
        <v>4265</v>
      </c>
      <c r="J68" s="66">
        <v>0</v>
      </c>
      <c r="K68" s="66">
        <v>42.65</v>
      </c>
      <c r="L68" s="67">
        <v>0</v>
      </c>
      <c r="M68" s="67">
        <v>3.2000000000000002E-3</v>
      </c>
      <c r="N68" s="67">
        <v>2.0999999999999999E-3</v>
      </c>
    </row>
    <row r="69" spans="1:14">
      <c r="A69" t="s">
        <v>414</v>
      </c>
      <c r="B69" t="s">
        <v>415</v>
      </c>
      <c r="C69" t="s">
        <v>102</v>
      </c>
      <c r="D69" t="s">
        <v>125</v>
      </c>
      <c r="E69" t="s">
        <v>416</v>
      </c>
      <c r="F69" t="s">
        <v>342</v>
      </c>
      <c r="G69" t="s">
        <v>104</v>
      </c>
      <c r="H69" s="66">
        <v>2604</v>
      </c>
      <c r="I69" s="66">
        <v>247.4</v>
      </c>
      <c r="J69" s="66">
        <v>0</v>
      </c>
      <c r="K69" s="66">
        <v>6.4422959999999998</v>
      </c>
      <c r="L69" s="67">
        <v>0</v>
      </c>
      <c r="M69" s="67">
        <v>5.0000000000000001E-4</v>
      </c>
      <c r="N69" s="67">
        <v>2.9999999999999997E-4</v>
      </c>
    </row>
    <row r="70" spans="1:14">
      <c r="A70" t="s">
        <v>417</v>
      </c>
      <c r="B70" t="s">
        <v>418</v>
      </c>
      <c r="C70" t="s">
        <v>102</v>
      </c>
      <c r="D70" t="s">
        <v>125</v>
      </c>
      <c r="E70" t="s">
        <v>419</v>
      </c>
      <c r="F70" t="s">
        <v>342</v>
      </c>
      <c r="G70" t="s">
        <v>104</v>
      </c>
      <c r="H70" s="66">
        <v>120</v>
      </c>
      <c r="I70" s="66">
        <v>17520</v>
      </c>
      <c r="J70" s="66">
        <v>0</v>
      </c>
      <c r="K70" s="66">
        <v>21.024000000000001</v>
      </c>
      <c r="L70" s="67">
        <v>0</v>
      </c>
      <c r="M70" s="67">
        <v>1.6000000000000001E-3</v>
      </c>
      <c r="N70" s="67">
        <v>1E-3</v>
      </c>
    </row>
    <row r="71" spans="1:14">
      <c r="A71" t="s">
        <v>420</v>
      </c>
      <c r="B71" t="s">
        <v>421</v>
      </c>
      <c r="C71" t="s">
        <v>102</v>
      </c>
      <c r="D71" t="s">
        <v>125</v>
      </c>
      <c r="E71" t="s">
        <v>422</v>
      </c>
      <c r="F71" t="s">
        <v>294</v>
      </c>
      <c r="G71" t="s">
        <v>104</v>
      </c>
      <c r="H71" s="66">
        <v>10335</v>
      </c>
      <c r="I71" s="66">
        <v>263.39999999999998</v>
      </c>
      <c r="J71" s="66">
        <v>0</v>
      </c>
      <c r="K71" s="66">
        <v>27.222390000000001</v>
      </c>
      <c r="L71" s="67">
        <v>0</v>
      </c>
      <c r="M71" s="67">
        <v>2.0999999999999999E-3</v>
      </c>
      <c r="N71" s="67">
        <v>1.4E-3</v>
      </c>
    </row>
    <row r="72" spans="1:14">
      <c r="A72" t="s">
        <v>423</v>
      </c>
      <c r="B72" t="s">
        <v>424</v>
      </c>
      <c r="C72" t="s">
        <v>102</v>
      </c>
      <c r="D72" t="s">
        <v>125</v>
      </c>
      <c r="E72" t="s">
        <v>425</v>
      </c>
      <c r="F72" t="s">
        <v>294</v>
      </c>
      <c r="G72" t="s">
        <v>104</v>
      </c>
      <c r="H72" s="66">
        <v>319</v>
      </c>
      <c r="I72" s="66">
        <v>843.8</v>
      </c>
      <c r="J72" s="66">
        <v>0</v>
      </c>
      <c r="K72" s="66">
        <v>2.6917219999999999</v>
      </c>
      <c r="L72" s="67">
        <v>0</v>
      </c>
      <c r="M72" s="67">
        <v>2.0000000000000001E-4</v>
      </c>
      <c r="N72" s="67">
        <v>1E-4</v>
      </c>
    </row>
    <row r="73" spans="1:14">
      <c r="A73" t="s">
        <v>426</v>
      </c>
      <c r="B73" t="s">
        <v>427</v>
      </c>
      <c r="C73" t="s">
        <v>102</v>
      </c>
      <c r="D73" t="s">
        <v>125</v>
      </c>
      <c r="E73" t="s">
        <v>428</v>
      </c>
      <c r="F73" t="s">
        <v>294</v>
      </c>
      <c r="G73" t="s">
        <v>104</v>
      </c>
      <c r="H73" s="66">
        <v>15000</v>
      </c>
      <c r="I73" s="66">
        <v>76.599999999999994</v>
      </c>
      <c r="J73" s="66">
        <v>0</v>
      </c>
      <c r="K73" s="66">
        <v>11.49</v>
      </c>
      <c r="L73" s="67">
        <v>0</v>
      </c>
      <c r="M73" s="67">
        <v>8.9999999999999998E-4</v>
      </c>
      <c r="N73" s="67">
        <v>5.9999999999999995E-4</v>
      </c>
    </row>
    <row r="74" spans="1:14">
      <c r="A74" t="s">
        <v>429</v>
      </c>
      <c r="B74" t="s">
        <v>430</v>
      </c>
      <c r="C74" t="s">
        <v>102</v>
      </c>
      <c r="D74" t="s">
        <v>125</v>
      </c>
      <c r="E74" t="s">
        <v>431</v>
      </c>
      <c r="F74" t="s">
        <v>294</v>
      </c>
      <c r="G74" t="s">
        <v>104</v>
      </c>
      <c r="H74" s="66">
        <v>64.22</v>
      </c>
      <c r="I74" s="66">
        <v>13790</v>
      </c>
      <c r="J74" s="66">
        <v>0</v>
      </c>
      <c r="K74" s="66">
        <v>8.8559380000000001</v>
      </c>
      <c r="L74" s="67">
        <v>0</v>
      </c>
      <c r="M74" s="67">
        <v>6.9999999999999999E-4</v>
      </c>
      <c r="N74" s="67">
        <v>4.0000000000000002E-4</v>
      </c>
    </row>
    <row r="75" spans="1:14">
      <c r="A75" s="68" t="s">
        <v>432</v>
      </c>
      <c r="D75" s="14"/>
      <c r="E75" s="14"/>
      <c r="F75" s="14"/>
      <c r="H75" s="70">
        <v>0</v>
      </c>
      <c r="J75" s="70">
        <v>0</v>
      </c>
      <c r="K75" s="70">
        <v>0</v>
      </c>
      <c r="M75" s="69">
        <v>0</v>
      </c>
      <c r="N75" s="69">
        <v>0</v>
      </c>
    </row>
    <row r="76" spans="1:14">
      <c r="A76" t="s">
        <v>216</v>
      </c>
      <c r="B76" t="s">
        <v>216</v>
      </c>
      <c r="D76" s="14"/>
      <c r="E76" s="14"/>
      <c r="F76" t="s">
        <v>216</v>
      </c>
      <c r="G76" t="s">
        <v>216</v>
      </c>
      <c r="H76" s="66">
        <v>0</v>
      </c>
      <c r="I76" s="66">
        <v>0</v>
      </c>
      <c r="K76" s="66">
        <v>0</v>
      </c>
      <c r="L76" s="67">
        <v>0</v>
      </c>
      <c r="M76" s="67">
        <v>0</v>
      </c>
      <c r="N76" s="67">
        <v>0</v>
      </c>
    </row>
    <row r="77" spans="1:14">
      <c r="A77" s="68" t="s">
        <v>221</v>
      </c>
      <c r="D77" s="14"/>
      <c r="E77" s="14"/>
      <c r="F77" s="14"/>
      <c r="H77" s="70">
        <v>34228.589999999997</v>
      </c>
      <c r="J77" s="70">
        <v>2.2422098670000001</v>
      </c>
      <c r="K77" s="70">
        <v>4378.0662516998</v>
      </c>
      <c r="M77" s="69">
        <v>0.3322</v>
      </c>
      <c r="N77" s="69">
        <v>0.2175</v>
      </c>
    </row>
    <row r="78" spans="1:14">
      <c r="A78" s="68" t="s">
        <v>235</v>
      </c>
      <c r="D78" s="14"/>
      <c r="E78" s="14"/>
      <c r="F78" s="14"/>
      <c r="H78" s="70">
        <v>0</v>
      </c>
      <c r="J78" s="70">
        <v>0</v>
      </c>
      <c r="K78" s="70">
        <v>0</v>
      </c>
      <c r="M78" s="69">
        <v>0</v>
      </c>
      <c r="N78" s="69">
        <v>0</v>
      </c>
    </row>
    <row r="79" spans="1:14">
      <c r="A79" t="s">
        <v>216</v>
      </c>
      <c r="B79" t="s">
        <v>216</v>
      </c>
      <c r="D79" s="14"/>
      <c r="E79" s="14"/>
      <c r="F79" t="s">
        <v>216</v>
      </c>
      <c r="G79" t="s">
        <v>216</v>
      </c>
      <c r="H79" s="66">
        <v>0</v>
      </c>
      <c r="I79" s="66">
        <v>0</v>
      </c>
      <c r="K79" s="66">
        <v>0</v>
      </c>
      <c r="L79" s="67">
        <v>0</v>
      </c>
      <c r="M79" s="67">
        <v>0</v>
      </c>
      <c r="N79" s="67">
        <v>0</v>
      </c>
    </row>
    <row r="80" spans="1:14">
      <c r="A80" s="68" t="s">
        <v>236</v>
      </c>
      <c r="D80" s="14"/>
      <c r="E80" s="14"/>
      <c r="F80" s="14"/>
      <c r="H80" s="70">
        <v>34228.589999999997</v>
      </c>
      <c r="J80" s="70">
        <v>2.2422098670000001</v>
      </c>
      <c r="K80" s="70">
        <v>4378.0662516998</v>
      </c>
      <c r="M80" s="69">
        <v>0.3322</v>
      </c>
      <c r="N80" s="69">
        <v>0.2175</v>
      </c>
    </row>
    <row r="81" spans="1:14">
      <c r="A81" t="s">
        <v>433</v>
      </c>
      <c r="B81" t="s">
        <v>434</v>
      </c>
      <c r="C81" t="s">
        <v>435</v>
      </c>
      <c r="D81" t="s">
        <v>436</v>
      </c>
      <c r="E81" t="s">
        <v>437</v>
      </c>
      <c r="F81" t="s">
        <v>438</v>
      </c>
      <c r="G81" t="s">
        <v>108</v>
      </c>
      <c r="H81" s="66">
        <v>530</v>
      </c>
      <c r="I81" s="66">
        <v>13940</v>
      </c>
      <c r="J81" s="66">
        <v>0</v>
      </c>
      <c r="K81" s="66">
        <v>255.33619200000001</v>
      </c>
      <c r="L81" s="67">
        <v>0</v>
      </c>
      <c r="M81" s="67">
        <v>1.9400000000000001E-2</v>
      </c>
      <c r="N81" s="67">
        <v>1.2699999999999999E-2</v>
      </c>
    </row>
    <row r="82" spans="1:14">
      <c r="A82" t="s">
        <v>439</v>
      </c>
      <c r="B82" t="s">
        <v>440</v>
      </c>
      <c r="C82" t="s">
        <v>441</v>
      </c>
      <c r="D82" t="s">
        <v>436</v>
      </c>
      <c r="E82" t="s">
        <v>442</v>
      </c>
      <c r="F82" t="s">
        <v>438</v>
      </c>
      <c r="G82" t="s">
        <v>115</v>
      </c>
      <c r="H82" s="66">
        <v>1084</v>
      </c>
      <c r="I82" s="66">
        <v>206.2</v>
      </c>
      <c r="J82" s="66">
        <v>0</v>
      </c>
      <c r="K82" s="66">
        <v>10.191877917599999</v>
      </c>
      <c r="L82" s="67">
        <v>0</v>
      </c>
      <c r="M82" s="67">
        <v>8.0000000000000004E-4</v>
      </c>
      <c r="N82" s="67">
        <v>5.0000000000000001E-4</v>
      </c>
    </row>
    <row r="83" spans="1:14">
      <c r="A83" t="s">
        <v>443</v>
      </c>
      <c r="B83" t="s">
        <v>444</v>
      </c>
      <c r="C83" t="s">
        <v>435</v>
      </c>
      <c r="D83" t="s">
        <v>125</v>
      </c>
      <c r="E83" t="s">
        <v>445</v>
      </c>
      <c r="F83" t="s">
        <v>446</v>
      </c>
      <c r="G83" t="s">
        <v>108</v>
      </c>
      <c r="H83" s="66">
        <v>378</v>
      </c>
      <c r="I83" s="66">
        <v>485</v>
      </c>
      <c r="J83" s="66">
        <v>0</v>
      </c>
      <c r="K83" s="66">
        <v>6.3358847999999997</v>
      </c>
      <c r="L83" s="67">
        <v>0</v>
      </c>
      <c r="M83" s="67">
        <v>5.0000000000000001E-4</v>
      </c>
      <c r="N83" s="67">
        <v>2.9999999999999997E-4</v>
      </c>
    </row>
    <row r="84" spans="1:14">
      <c r="A84" t="s">
        <v>447</v>
      </c>
      <c r="B84" t="s">
        <v>448</v>
      </c>
      <c r="C84" t="s">
        <v>435</v>
      </c>
      <c r="D84" t="s">
        <v>436</v>
      </c>
      <c r="E84" t="s">
        <v>449</v>
      </c>
      <c r="F84" t="s">
        <v>450</v>
      </c>
      <c r="G84" t="s">
        <v>108</v>
      </c>
      <c r="H84" s="66">
        <v>975</v>
      </c>
      <c r="I84" s="66">
        <v>4497</v>
      </c>
      <c r="J84" s="66">
        <v>0</v>
      </c>
      <c r="K84" s="66">
        <v>151.530912</v>
      </c>
      <c r="L84" s="67">
        <v>0</v>
      </c>
      <c r="M84" s="67">
        <v>1.15E-2</v>
      </c>
      <c r="N84" s="67">
        <v>7.4999999999999997E-3</v>
      </c>
    </row>
    <row r="85" spans="1:14">
      <c r="A85" t="s">
        <v>451</v>
      </c>
      <c r="B85" t="s">
        <v>452</v>
      </c>
      <c r="C85" t="s">
        <v>435</v>
      </c>
      <c r="D85" t="s">
        <v>436</v>
      </c>
      <c r="E85" t="s">
        <v>453</v>
      </c>
      <c r="F85" t="s">
        <v>450</v>
      </c>
      <c r="G85" t="s">
        <v>108</v>
      </c>
      <c r="H85" s="66">
        <v>500</v>
      </c>
      <c r="I85" s="66">
        <v>7429</v>
      </c>
      <c r="J85" s="66">
        <v>0</v>
      </c>
      <c r="K85" s="66">
        <v>128.37312</v>
      </c>
      <c r="L85" s="67">
        <v>0</v>
      </c>
      <c r="M85" s="67">
        <v>9.7000000000000003E-3</v>
      </c>
      <c r="N85" s="67">
        <v>6.4000000000000003E-3</v>
      </c>
    </row>
    <row r="86" spans="1:14">
      <c r="A86" t="s">
        <v>454</v>
      </c>
      <c r="B86" t="s">
        <v>455</v>
      </c>
      <c r="C86" t="s">
        <v>435</v>
      </c>
      <c r="D86" t="s">
        <v>436</v>
      </c>
      <c r="E86" t="s">
        <v>456</v>
      </c>
      <c r="F86" t="s">
        <v>450</v>
      </c>
      <c r="G86" t="s">
        <v>108</v>
      </c>
      <c r="H86" s="66">
        <v>550</v>
      </c>
      <c r="I86" s="66">
        <v>12821</v>
      </c>
      <c r="J86" s="66">
        <v>0</v>
      </c>
      <c r="K86" s="66">
        <v>243.70156800000001</v>
      </c>
      <c r="L86" s="67">
        <v>0</v>
      </c>
      <c r="M86" s="67">
        <v>1.8499999999999999E-2</v>
      </c>
      <c r="N86" s="67">
        <v>1.21E-2</v>
      </c>
    </row>
    <row r="87" spans="1:14">
      <c r="A87" t="s">
        <v>457</v>
      </c>
      <c r="B87" t="s">
        <v>458</v>
      </c>
      <c r="C87" t="s">
        <v>435</v>
      </c>
      <c r="D87" t="s">
        <v>436</v>
      </c>
      <c r="E87" t="s">
        <v>459</v>
      </c>
      <c r="F87" t="s">
        <v>460</v>
      </c>
      <c r="G87" t="s">
        <v>108</v>
      </c>
      <c r="H87" s="66">
        <v>573</v>
      </c>
      <c r="I87" s="66">
        <v>1035</v>
      </c>
      <c r="J87" s="66">
        <v>0</v>
      </c>
      <c r="K87" s="66">
        <v>20.495980800000002</v>
      </c>
      <c r="L87" s="67">
        <v>0</v>
      </c>
      <c r="M87" s="67">
        <v>1.6000000000000001E-3</v>
      </c>
      <c r="N87" s="67">
        <v>1E-3</v>
      </c>
    </row>
    <row r="88" spans="1:14">
      <c r="A88" t="s">
        <v>461</v>
      </c>
      <c r="B88" t="s">
        <v>462</v>
      </c>
      <c r="C88" t="s">
        <v>435</v>
      </c>
      <c r="D88" t="s">
        <v>436</v>
      </c>
      <c r="E88" t="s">
        <v>463</v>
      </c>
      <c r="F88" t="s">
        <v>464</v>
      </c>
      <c r="G88" t="s">
        <v>108</v>
      </c>
      <c r="H88" s="66">
        <v>320</v>
      </c>
      <c r="I88" s="66">
        <v>29859</v>
      </c>
      <c r="J88" s="66">
        <v>0</v>
      </c>
      <c r="K88" s="66">
        <v>330.21665280000002</v>
      </c>
      <c r="L88" s="67">
        <v>0</v>
      </c>
      <c r="M88" s="67">
        <v>2.5100000000000001E-2</v>
      </c>
      <c r="N88" s="67">
        <v>1.6400000000000001E-2</v>
      </c>
    </row>
    <row r="89" spans="1:14">
      <c r="A89" t="s">
        <v>465</v>
      </c>
      <c r="B89" t="s">
        <v>466</v>
      </c>
      <c r="C89" t="s">
        <v>435</v>
      </c>
      <c r="D89" t="s">
        <v>436</v>
      </c>
      <c r="E89" t="s">
        <v>467</v>
      </c>
      <c r="F89" t="s">
        <v>464</v>
      </c>
      <c r="G89" t="s">
        <v>108</v>
      </c>
      <c r="H89" s="66">
        <v>2284</v>
      </c>
      <c r="I89" s="66">
        <v>471</v>
      </c>
      <c r="J89" s="66">
        <v>0</v>
      </c>
      <c r="K89" s="66">
        <v>37.178403840000001</v>
      </c>
      <c r="L89" s="67">
        <v>0</v>
      </c>
      <c r="M89" s="67">
        <v>2.8E-3</v>
      </c>
      <c r="N89" s="67">
        <v>1.8E-3</v>
      </c>
    </row>
    <row r="90" spans="1:14">
      <c r="A90" t="s">
        <v>468</v>
      </c>
      <c r="B90" t="s">
        <v>469</v>
      </c>
      <c r="C90" t="s">
        <v>125</v>
      </c>
      <c r="D90" t="s">
        <v>436</v>
      </c>
      <c r="E90" t="s">
        <v>470</v>
      </c>
      <c r="F90" t="s">
        <v>471</v>
      </c>
      <c r="G90" t="s">
        <v>112</v>
      </c>
      <c r="H90" s="66">
        <v>822</v>
      </c>
      <c r="I90" s="66">
        <v>952.4</v>
      </c>
      <c r="J90" s="66">
        <v>0</v>
      </c>
      <c r="K90" s="66">
        <v>30.361372929600002</v>
      </c>
      <c r="L90" s="67">
        <v>0</v>
      </c>
      <c r="M90" s="67">
        <v>2.3E-3</v>
      </c>
      <c r="N90" s="67">
        <v>1.5E-3</v>
      </c>
    </row>
    <row r="91" spans="1:14">
      <c r="A91" t="s">
        <v>472</v>
      </c>
      <c r="B91" t="s">
        <v>473</v>
      </c>
      <c r="C91" t="s">
        <v>441</v>
      </c>
      <c r="D91" t="s">
        <v>436</v>
      </c>
      <c r="E91" t="s">
        <v>474</v>
      </c>
      <c r="F91" t="s">
        <v>471</v>
      </c>
      <c r="G91" t="s">
        <v>115</v>
      </c>
      <c r="H91" s="66">
        <v>2430</v>
      </c>
      <c r="I91" s="66">
        <v>930</v>
      </c>
      <c r="J91" s="66">
        <v>0</v>
      </c>
      <c r="K91" s="66">
        <v>103.0446603</v>
      </c>
      <c r="L91" s="67">
        <v>0</v>
      </c>
      <c r="M91" s="67">
        <v>7.7999999999999996E-3</v>
      </c>
      <c r="N91" s="67">
        <v>5.1000000000000004E-3</v>
      </c>
    </row>
    <row r="92" spans="1:14">
      <c r="A92" t="s">
        <v>475</v>
      </c>
      <c r="B92" t="s">
        <v>476</v>
      </c>
      <c r="C92" t="s">
        <v>125</v>
      </c>
      <c r="D92" t="s">
        <v>436</v>
      </c>
      <c r="E92" t="s">
        <v>477</v>
      </c>
      <c r="F92" t="s">
        <v>471</v>
      </c>
      <c r="G92" t="s">
        <v>112</v>
      </c>
      <c r="H92" s="66">
        <v>42</v>
      </c>
      <c r="I92" s="66">
        <v>3090</v>
      </c>
      <c r="J92" s="66">
        <v>0</v>
      </c>
      <c r="K92" s="66">
        <v>5.0331279599999998</v>
      </c>
      <c r="L92" s="67">
        <v>0</v>
      </c>
      <c r="M92" s="67">
        <v>4.0000000000000002E-4</v>
      </c>
      <c r="N92" s="67">
        <v>2.0000000000000001E-4</v>
      </c>
    </row>
    <row r="93" spans="1:14">
      <c r="A93" t="s">
        <v>478</v>
      </c>
      <c r="B93" t="s">
        <v>479</v>
      </c>
      <c r="C93" t="s">
        <v>480</v>
      </c>
      <c r="D93" t="s">
        <v>436</v>
      </c>
      <c r="E93" t="s">
        <v>481</v>
      </c>
      <c r="F93" t="s">
        <v>482</v>
      </c>
      <c r="G93" t="s">
        <v>108</v>
      </c>
      <c r="H93" s="66">
        <v>760</v>
      </c>
      <c r="I93" s="66">
        <v>3213</v>
      </c>
      <c r="J93" s="66">
        <v>0</v>
      </c>
      <c r="K93" s="66">
        <v>84.391372799999999</v>
      </c>
      <c r="L93" s="67">
        <v>0</v>
      </c>
      <c r="M93" s="67">
        <v>6.4000000000000003E-3</v>
      </c>
      <c r="N93" s="67">
        <v>4.1999999999999997E-3</v>
      </c>
    </row>
    <row r="94" spans="1:14">
      <c r="A94" t="s">
        <v>483</v>
      </c>
      <c r="B94" t="s">
        <v>484</v>
      </c>
      <c r="C94" t="s">
        <v>435</v>
      </c>
      <c r="D94" t="s">
        <v>436</v>
      </c>
      <c r="E94" t="s">
        <v>485</v>
      </c>
      <c r="F94" t="s">
        <v>486</v>
      </c>
      <c r="G94" t="s">
        <v>108</v>
      </c>
      <c r="H94" s="66">
        <v>500</v>
      </c>
      <c r="I94" s="66">
        <v>8204</v>
      </c>
      <c r="J94" s="66">
        <v>0</v>
      </c>
      <c r="K94" s="66">
        <v>141.76512</v>
      </c>
      <c r="L94" s="67">
        <v>0</v>
      </c>
      <c r="M94" s="67">
        <v>1.0800000000000001E-2</v>
      </c>
      <c r="N94" s="67">
        <v>7.0000000000000001E-3</v>
      </c>
    </row>
    <row r="95" spans="1:14">
      <c r="A95" t="s">
        <v>487</v>
      </c>
      <c r="B95" t="s">
        <v>488</v>
      </c>
      <c r="C95" t="s">
        <v>480</v>
      </c>
      <c r="D95" t="s">
        <v>436</v>
      </c>
      <c r="E95" t="s">
        <v>489</v>
      </c>
      <c r="F95" t="s">
        <v>486</v>
      </c>
      <c r="G95" t="s">
        <v>108</v>
      </c>
      <c r="H95" s="66">
        <v>310</v>
      </c>
      <c r="I95" s="66">
        <v>13667</v>
      </c>
      <c r="J95" s="66">
        <v>1.0231488</v>
      </c>
      <c r="K95" s="66">
        <v>147.44592</v>
      </c>
      <c r="L95" s="67">
        <v>0</v>
      </c>
      <c r="M95" s="67">
        <v>1.12E-2</v>
      </c>
      <c r="N95" s="67">
        <v>7.3000000000000001E-3</v>
      </c>
    </row>
    <row r="96" spans="1:14">
      <c r="A96" t="s">
        <v>490</v>
      </c>
      <c r="B96" t="s">
        <v>491</v>
      </c>
      <c r="C96" t="s">
        <v>435</v>
      </c>
      <c r="D96" t="s">
        <v>436</v>
      </c>
      <c r="E96" t="s">
        <v>492</v>
      </c>
      <c r="F96" t="s">
        <v>493</v>
      </c>
      <c r="G96" t="s">
        <v>108</v>
      </c>
      <c r="H96" s="66">
        <v>470</v>
      </c>
      <c r="I96" s="66">
        <v>12490</v>
      </c>
      <c r="J96" s="66">
        <v>0</v>
      </c>
      <c r="K96" s="66">
        <v>202.877568</v>
      </c>
      <c r="L96" s="67">
        <v>0</v>
      </c>
      <c r="M96" s="67">
        <v>1.54E-2</v>
      </c>
      <c r="N96" s="67">
        <v>1.01E-2</v>
      </c>
    </row>
    <row r="97" spans="1:14">
      <c r="A97" t="s">
        <v>494</v>
      </c>
      <c r="B97" t="s">
        <v>495</v>
      </c>
      <c r="C97" t="s">
        <v>480</v>
      </c>
      <c r="D97" t="s">
        <v>436</v>
      </c>
      <c r="E97" t="s">
        <v>496</v>
      </c>
      <c r="F97" t="s">
        <v>497</v>
      </c>
      <c r="G97" t="s">
        <v>108</v>
      </c>
      <c r="H97" s="66">
        <v>151</v>
      </c>
      <c r="I97" s="66">
        <v>3923</v>
      </c>
      <c r="J97" s="66">
        <v>0</v>
      </c>
      <c r="K97" s="66">
        <v>20.472410880000002</v>
      </c>
      <c r="L97" s="67">
        <v>0</v>
      </c>
      <c r="M97" s="67">
        <v>1.6000000000000001E-3</v>
      </c>
      <c r="N97" s="67">
        <v>1E-3</v>
      </c>
    </row>
    <row r="98" spans="1:14">
      <c r="A98" t="s">
        <v>498</v>
      </c>
      <c r="B98" t="s">
        <v>499</v>
      </c>
      <c r="C98" t="s">
        <v>435</v>
      </c>
      <c r="D98" t="s">
        <v>436</v>
      </c>
      <c r="E98" t="s">
        <v>500</v>
      </c>
      <c r="F98" t="s">
        <v>497</v>
      </c>
      <c r="G98" t="s">
        <v>108</v>
      </c>
      <c r="H98" s="66">
        <v>87.59</v>
      </c>
      <c r="I98" s="66">
        <v>20449</v>
      </c>
      <c r="J98" s="66">
        <v>0</v>
      </c>
      <c r="K98" s="66">
        <v>61.901380569600001</v>
      </c>
      <c r="L98" s="67">
        <v>0</v>
      </c>
      <c r="M98" s="67">
        <v>4.7000000000000002E-3</v>
      </c>
      <c r="N98" s="67">
        <v>3.0999999999999999E-3</v>
      </c>
    </row>
    <row r="99" spans="1:14">
      <c r="A99" t="s">
        <v>501</v>
      </c>
      <c r="B99" t="s">
        <v>502</v>
      </c>
      <c r="C99" t="s">
        <v>102</v>
      </c>
      <c r="D99" t="s">
        <v>436</v>
      </c>
      <c r="E99" t="s">
        <v>503</v>
      </c>
      <c r="F99" t="s">
        <v>504</v>
      </c>
      <c r="G99" t="s">
        <v>108</v>
      </c>
      <c r="H99" s="66">
        <v>260</v>
      </c>
      <c r="I99" s="66">
        <v>20525</v>
      </c>
      <c r="J99" s="66">
        <v>0</v>
      </c>
      <c r="K99" s="66">
        <v>184.42944</v>
      </c>
      <c r="L99" s="67">
        <v>0</v>
      </c>
      <c r="M99" s="67">
        <v>1.4E-2</v>
      </c>
      <c r="N99" s="67">
        <v>9.1999999999999998E-3</v>
      </c>
    </row>
    <row r="100" spans="1:14">
      <c r="A100" t="s">
        <v>505</v>
      </c>
      <c r="B100" t="s">
        <v>506</v>
      </c>
      <c r="C100" t="s">
        <v>435</v>
      </c>
      <c r="D100" t="s">
        <v>436</v>
      </c>
      <c r="E100" t="s">
        <v>507</v>
      </c>
      <c r="F100" t="s">
        <v>504</v>
      </c>
      <c r="G100" t="s">
        <v>108</v>
      </c>
      <c r="H100" s="66">
        <v>565</v>
      </c>
      <c r="I100" s="66">
        <v>5985</v>
      </c>
      <c r="J100" s="66">
        <v>0</v>
      </c>
      <c r="K100" s="66">
        <v>116.865504</v>
      </c>
      <c r="L100" s="67">
        <v>0</v>
      </c>
      <c r="M100" s="67">
        <v>8.8999999999999999E-3</v>
      </c>
      <c r="N100" s="67">
        <v>5.7999999999999996E-3</v>
      </c>
    </row>
    <row r="101" spans="1:14">
      <c r="A101" t="s">
        <v>508</v>
      </c>
      <c r="B101" t="s">
        <v>509</v>
      </c>
      <c r="C101" t="s">
        <v>480</v>
      </c>
      <c r="D101" t="s">
        <v>436</v>
      </c>
      <c r="E101" t="s">
        <v>510</v>
      </c>
      <c r="F101" t="s">
        <v>504</v>
      </c>
      <c r="G101" t="s">
        <v>108</v>
      </c>
      <c r="H101" s="66">
        <v>138</v>
      </c>
      <c r="I101" s="66">
        <v>5279</v>
      </c>
      <c r="J101" s="66">
        <v>0</v>
      </c>
      <c r="K101" s="66">
        <v>25.17702912</v>
      </c>
      <c r="L101" s="67">
        <v>0</v>
      </c>
      <c r="M101" s="67">
        <v>1.9E-3</v>
      </c>
      <c r="N101" s="67">
        <v>1.2999999999999999E-3</v>
      </c>
    </row>
    <row r="102" spans="1:14">
      <c r="A102" t="s">
        <v>511</v>
      </c>
      <c r="B102" t="s">
        <v>512</v>
      </c>
      <c r="C102" t="s">
        <v>435</v>
      </c>
      <c r="D102" t="s">
        <v>436</v>
      </c>
      <c r="E102" t="s">
        <v>513</v>
      </c>
      <c r="F102" t="s">
        <v>514</v>
      </c>
      <c r="G102" t="s">
        <v>108</v>
      </c>
      <c r="H102" s="66">
        <v>210</v>
      </c>
      <c r="I102" s="66">
        <v>15121</v>
      </c>
      <c r="J102" s="66">
        <v>0.471744</v>
      </c>
      <c r="K102" s="66">
        <v>110.2139136</v>
      </c>
      <c r="L102" s="67">
        <v>0</v>
      </c>
      <c r="M102" s="67">
        <v>8.3999999999999995E-3</v>
      </c>
      <c r="N102" s="67">
        <v>5.4999999999999997E-3</v>
      </c>
    </row>
    <row r="103" spans="1:14">
      <c r="A103" t="s">
        <v>515</v>
      </c>
      <c r="B103" t="s">
        <v>516</v>
      </c>
      <c r="C103" t="s">
        <v>480</v>
      </c>
      <c r="D103" t="s">
        <v>436</v>
      </c>
      <c r="E103" t="s">
        <v>517</v>
      </c>
      <c r="F103" t="s">
        <v>518</v>
      </c>
      <c r="G103" t="s">
        <v>108</v>
      </c>
      <c r="H103" s="66">
        <v>400</v>
      </c>
      <c r="I103" s="66">
        <v>6498</v>
      </c>
      <c r="J103" s="66">
        <v>0</v>
      </c>
      <c r="K103" s="66">
        <v>89.828351999999995</v>
      </c>
      <c r="L103" s="67">
        <v>0</v>
      </c>
      <c r="M103" s="67">
        <v>6.7999999999999996E-3</v>
      </c>
      <c r="N103" s="67">
        <v>4.4999999999999997E-3</v>
      </c>
    </row>
    <row r="104" spans="1:14">
      <c r="A104" t="s">
        <v>519</v>
      </c>
      <c r="B104" t="s">
        <v>520</v>
      </c>
      <c r="C104" t="s">
        <v>125</v>
      </c>
      <c r="D104" t="s">
        <v>436</v>
      </c>
      <c r="E104" t="s">
        <v>521</v>
      </c>
      <c r="F104" t="s">
        <v>518</v>
      </c>
      <c r="G104" t="s">
        <v>108</v>
      </c>
      <c r="H104" s="66">
        <v>300</v>
      </c>
      <c r="I104" s="66">
        <v>9469</v>
      </c>
      <c r="J104" s="66">
        <v>0</v>
      </c>
      <c r="K104" s="66">
        <v>98.174592000000004</v>
      </c>
      <c r="L104" s="67">
        <v>0</v>
      </c>
      <c r="M104" s="67">
        <v>7.4000000000000003E-3</v>
      </c>
      <c r="N104" s="67">
        <v>4.8999999999999998E-3</v>
      </c>
    </row>
    <row r="105" spans="1:14">
      <c r="A105" t="s">
        <v>522</v>
      </c>
      <c r="B105" t="s">
        <v>523</v>
      </c>
      <c r="C105" t="s">
        <v>435</v>
      </c>
      <c r="D105" t="s">
        <v>436</v>
      </c>
      <c r="E105" t="s">
        <v>524</v>
      </c>
      <c r="F105" t="s">
        <v>518</v>
      </c>
      <c r="G105" t="s">
        <v>108</v>
      </c>
      <c r="H105" s="66">
        <v>1020</v>
      </c>
      <c r="I105" s="66">
        <v>3918</v>
      </c>
      <c r="J105" s="66">
        <v>0</v>
      </c>
      <c r="K105" s="66">
        <v>138.1142016</v>
      </c>
      <c r="L105" s="67">
        <v>0</v>
      </c>
      <c r="M105" s="67">
        <v>1.0500000000000001E-2</v>
      </c>
      <c r="N105" s="67">
        <v>6.8999999999999999E-3</v>
      </c>
    </row>
    <row r="106" spans="1:14">
      <c r="A106" t="s">
        <v>525</v>
      </c>
      <c r="B106" t="s">
        <v>526</v>
      </c>
      <c r="C106" t="s">
        <v>527</v>
      </c>
      <c r="D106" t="s">
        <v>436</v>
      </c>
      <c r="E106" t="s">
        <v>528</v>
      </c>
      <c r="F106" t="s">
        <v>529</v>
      </c>
      <c r="G106" t="s">
        <v>112</v>
      </c>
      <c r="H106" s="66">
        <v>293</v>
      </c>
      <c r="I106" s="66">
        <v>3210</v>
      </c>
      <c r="J106" s="66">
        <v>0</v>
      </c>
      <c r="K106" s="66">
        <v>36.475634460000002</v>
      </c>
      <c r="L106" s="67">
        <v>0</v>
      </c>
      <c r="M106" s="67">
        <v>2.8E-3</v>
      </c>
      <c r="N106" s="67">
        <v>1.8E-3</v>
      </c>
    </row>
    <row r="107" spans="1:14">
      <c r="A107" t="s">
        <v>530</v>
      </c>
      <c r="B107" t="s">
        <v>531</v>
      </c>
      <c r="C107" t="s">
        <v>527</v>
      </c>
      <c r="D107" t="s">
        <v>436</v>
      </c>
      <c r="E107" t="s">
        <v>532</v>
      </c>
      <c r="F107" t="s">
        <v>529</v>
      </c>
      <c r="G107" t="s">
        <v>112</v>
      </c>
      <c r="H107" s="66">
        <v>582</v>
      </c>
      <c r="I107" s="66">
        <v>798.4</v>
      </c>
      <c r="J107" s="66">
        <v>0</v>
      </c>
      <c r="K107" s="66">
        <v>18.020785401600001</v>
      </c>
      <c r="L107" s="67">
        <v>0</v>
      </c>
      <c r="M107" s="67">
        <v>1.4E-3</v>
      </c>
      <c r="N107" s="67">
        <v>8.9999999999999998E-4</v>
      </c>
    </row>
    <row r="108" spans="1:14">
      <c r="A108" t="s">
        <v>533</v>
      </c>
      <c r="B108" t="s">
        <v>534</v>
      </c>
      <c r="C108" t="s">
        <v>435</v>
      </c>
      <c r="D108" t="s">
        <v>436</v>
      </c>
      <c r="E108" t="s">
        <v>535</v>
      </c>
      <c r="F108" t="s">
        <v>529</v>
      </c>
      <c r="G108" t="s">
        <v>108</v>
      </c>
      <c r="H108" s="66">
        <v>428</v>
      </c>
      <c r="I108" s="66">
        <v>1323</v>
      </c>
      <c r="J108" s="66">
        <v>0.22245000000000001</v>
      </c>
      <c r="K108" s="66">
        <v>19.791842639999999</v>
      </c>
      <c r="L108" s="67">
        <v>0</v>
      </c>
      <c r="M108" s="67">
        <v>1.5E-3</v>
      </c>
      <c r="N108" s="67">
        <v>1E-3</v>
      </c>
    </row>
    <row r="109" spans="1:14">
      <c r="A109" t="s">
        <v>536</v>
      </c>
      <c r="B109" t="s">
        <v>537</v>
      </c>
      <c r="C109" t="s">
        <v>435</v>
      </c>
      <c r="D109" t="s">
        <v>436</v>
      </c>
      <c r="E109" t="s">
        <v>538</v>
      </c>
      <c r="F109" t="s">
        <v>529</v>
      </c>
      <c r="G109" t="s">
        <v>112</v>
      </c>
      <c r="H109" s="66">
        <v>472</v>
      </c>
      <c r="I109" s="66">
        <v>935</v>
      </c>
      <c r="J109" s="66">
        <v>0</v>
      </c>
      <c r="K109" s="66">
        <v>17.115272239999999</v>
      </c>
      <c r="L109" s="67">
        <v>0</v>
      </c>
      <c r="M109" s="67">
        <v>1.2999999999999999E-3</v>
      </c>
      <c r="N109" s="67">
        <v>8.9999999999999998E-4</v>
      </c>
    </row>
    <row r="110" spans="1:14">
      <c r="A110" t="s">
        <v>539</v>
      </c>
      <c r="B110" t="s">
        <v>540</v>
      </c>
      <c r="C110" t="s">
        <v>441</v>
      </c>
      <c r="D110" t="s">
        <v>436</v>
      </c>
      <c r="E110" t="s">
        <v>541</v>
      </c>
      <c r="F110" t="s">
        <v>529</v>
      </c>
      <c r="G110" t="s">
        <v>115</v>
      </c>
      <c r="H110" s="66">
        <v>3837</v>
      </c>
      <c r="I110" s="66">
        <v>168</v>
      </c>
      <c r="J110" s="66">
        <v>0.52486706699999996</v>
      </c>
      <c r="K110" s="66">
        <v>29.917422818999999</v>
      </c>
      <c r="L110" s="67">
        <v>0</v>
      </c>
      <c r="M110" s="67">
        <v>2.3E-3</v>
      </c>
      <c r="N110" s="67">
        <v>1.5E-3</v>
      </c>
    </row>
    <row r="111" spans="1:14">
      <c r="A111" t="s">
        <v>542</v>
      </c>
      <c r="B111" t="s">
        <v>543</v>
      </c>
      <c r="C111" t="s">
        <v>435</v>
      </c>
      <c r="D111" t="s">
        <v>436</v>
      </c>
      <c r="E111" t="s">
        <v>544</v>
      </c>
      <c r="F111" t="s">
        <v>545</v>
      </c>
      <c r="G111" t="s">
        <v>108</v>
      </c>
      <c r="H111" s="66">
        <v>383</v>
      </c>
      <c r="I111" s="66">
        <v>3523</v>
      </c>
      <c r="J111" s="66">
        <v>0</v>
      </c>
      <c r="K111" s="66">
        <v>46.632119039999999</v>
      </c>
      <c r="L111" s="67">
        <v>0</v>
      </c>
      <c r="M111" s="67">
        <v>3.5000000000000001E-3</v>
      </c>
      <c r="N111" s="67">
        <v>2.3E-3</v>
      </c>
    </row>
    <row r="112" spans="1:14">
      <c r="A112" t="s">
        <v>546</v>
      </c>
      <c r="B112" t="s">
        <v>547</v>
      </c>
      <c r="C112" t="s">
        <v>480</v>
      </c>
      <c r="D112" t="s">
        <v>436</v>
      </c>
      <c r="E112" t="s">
        <v>548</v>
      </c>
      <c r="F112" t="s">
        <v>549</v>
      </c>
      <c r="G112" t="s">
        <v>108</v>
      </c>
      <c r="H112" s="66">
        <v>25</v>
      </c>
      <c r="I112" s="66">
        <v>205373</v>
      </c>
      <c r="J112" s="66">
        <v>0</v>
      </c>
      <c r="K112" s="66">
        <v>177.442272</v>
      </c>
      <c r="L112" s="67">
        <v>0</v>
      </c>
      <c r="M112" s="67">
        <v>1.35E-2</v>
      </c>
      <c r="N112" s="67">
        <v>8.8000000000000005E-3</v>
      </c>
    </row>
    <row r="113" spans="1:14">
      <c r="A113" t="s">
        <v>550</v>
      </c>
      <c r="B113" t="s">
        <v>551</v>
      </c>
      <c r="C113" t="s">
        <v>435</v>
      </c>
      <c r="D113" t="s">
        <v>436</v>
      </c>
      <c r="E113" t="s">
        <v>552</v>
      </c>
      <c r="F113" t="s">
        <v>549</v>
      </c>
      <c r="G113" t="s">
        <v>108</v>
      </c>
      <c r="H113" s="66">
        <v>59</v>
      </c>
      <c r="I113" s="66">
        <v>10814</v>
      </c>
      <c r="J113" s="66">
        <v>0</v>
      </c>
      <c r="K113" s="66">
        <v>22.050178559999999</v>
      </c>
      <c r="L113" s="67">
        <v>0</v>
      </c>
      <c r="M113" s="67">
        <v>1.6999999999999999E-3</v>
      </c>
      <c r="N113" s="67">
        <v>1.1000000000000001E-3</v>
      </c>
    </row>
    <row r="114" spans="1:14">
      <c r="A114" t="s">
        <v>553</v>
      </c>
      <c r="B114" t="s">
        <v>554</v>
      </c>
      <c r="C114" t="s">
        <v>435</v>
      </c>
      <c r="D114" t="s">
        <v>436</v>
      </c>
      <c r="E114" t="s">
        <v>555</v>
      </c>
      <c r="F114" t="s">
        <v>549</v>
      </c>
      <c r="G114" t="s">
        <v>108</v>
      </c>
      <c r="H114" s="66">
        <v>102</v>
      </c>
      <c r="I114" s="66">
        <v>2350</v>
      </c>
      <c r="J114" s="66">
        <v>0</v>
      </c>
      <c r="K114" s="66">
        <v>8.2840319999999998</v>
      </c>
      <c r="L114" s="67">
        <v>0</v>
      </c>
      <c r="M114" s="67">
        <v>5.9999999999999995E-4</v>
      </c>
      <c r="N114" s="67">
        <v>4.0000000000000002E-4</v>
      </c>
    </row>
    <row r="115" spans="1:14">
      <c r="A115" t="s">
        <v>556</v>
      </c>
      <c r="B115" t="s">
        <v>557</v>
      </c>
      <c r="C115" t="s">
        <v>480</v>
      </c>
      <c r="D115" t="s">
        <v>436</v>
      </c>
      <c r="E115" t="s">
        <v>558</v>
      </c>
      <c r="F115" t="s">
        <v>549</v>
      </c>
      <c r="G115" t="s">
        <v>108</v>
      </c>
      <c r="H115" s="66">
        <v>159</v>
      </c>
      <c r="I115" s="66">
        <v>3350</v>
      </c>
      <c r="J115" s="66">
        <v>0</v>
      </c>
      <c r="K115" s="66">
        <v>18.408384000000002</v>
      </c>
      <c r="L115" s="67">
        <v>0</v>
      </c>
      <c r="M115" s="67">
        <v>1.4E-3</v>
      </c>
      <c r="N115" s="67">
        <v>8.9999999999999998E-4</v>
      </c>
    </row>
    <row r="116" spans="1:14">
      <c r="A116" t="s">
        <v>559</v>
      </c>
      <c r="B116" t="s">
        <v>560</v>
      </c>
      <c r="C116" t="s">
        <v>435</v>
      </c>
      <c r="D116" t="s">
        <v>436</v>
      </c>
      <c r="E116" t="s">
        <v>561</v>
      </c>
      <c r="F116" t="s">
        <v>549</v>
      </c>
      <c r="G116" t="s">
        <v>108</v>
      </c>
      <c r="H116" s="66">
        <v>740</v>
      </c>
      <c r="I116" s="66">
        <v>5298</v>
      </c>
      <c r="J116" s="66">
        <v>0</v>
      </c>
      <c r="K116" s="66">
        <v>135.49317120000001</v>
      </c>
      <c r="L116" s="67">
        <v>0</v>
      </c>
      <c r="M116" s="67">
        <v>1.03E-2</v>
      </c>
      <c r="N116" s="67">
        <v>6.7000000000000002E-3</v>
      </c>
    </row>
    <row r="117" spans="1:14">
      <c r="A117" t="s">
        <v>562</v>
      </c>
      <c r="B117" t="s">
        <v>563</v>
      </c>
      <c r="C117" t="s">
        <v>480</v>
      </c>
      <c r="D117" t="s">
        <v>436</v>
      </c>
      <c r="E117" t="s">
        <v>564</v>
      </c>
      <c r="F117" t="s">
        <v>549</v>
      </c>
      <c r="G117" t="s">
        <v>108</v>
      </c>
      <c r="H117" s="66">
        <v>410</v>
      </c>
      <c r="I117" s="66">
        <v>10817</v>
      </c>
      <c r="J117" s="66">
        <v>0</v>
      </c>
      <c r="K117" s="66">
        <v>153.27256320000001</v>
      </c>
      <c r="L117" s="67">
        <v>0</v>
      </c>
      <c r="M117" s="67">
        <v>1.1599999999999999E-2</v>
      </c>
      <c r="N117" s="67">
        <v>7.6E-3</v>
      </c>
    </row>
    <row r="118" spans="1:14">
      <c r="A118" t="s">
        <v>565</v>
      </c>
      <c r="B118" t="s">
        <v>566</v>
      </c>
      <c r="C118" t="s">
        <v>435</v>
      </c>
      <c r="D118" t="s">
        <v>436</v>
      </c>
      <c r="E118" t="s">
        <v>567</v>
      </c>
      <c r="F118" t="s">
        <v>568</v>
      </c>
      <c r="G118" t="s">
        <v>108</v>
      </c>
      <c r="H118" s="66">
        <v>230</v>
      </c>
      <c r="I118" s="66">
        <v>29365</v>
      </c>
      <c r="J118" s="66">
        <v>0</v>
      </c>
      <c r="K118" s="66">
        <v>233.41651200000001</v>
      </c>
      <c r="L118" s="67">
        <v>0</v>
      </c>
      <c r="M118" s="67">
        <v>1.77E-2</v>
      </c>
      <c r="N118" s="67">
        <v>1.1599999999999999E-2</v>
      </c>
    </row>
    <row r="119" spans="1:14">
      <c r="A119" t="s">
        <v>569</v>
      </c>
      <c r="B119" t="s">
        <v>570</v>
      </c>
      <c r="C119" t="s">
        <v>435</v>
      </c>
      <c r="D119" t="s">
        <v>436</v>
      </c>
      <c r="E119" t="s">
        <v>571</v>
      </c>
      <c r="F119" t="s">
        <v>568</v>
      </c>
      <c r="G119" t="s">
        <v>108</v>
      </c>
      <c r="H119" s="66">
        <v>30</v>
      </c>
      <c r="I119" s="66">
        <v>12640</v>
      </c>
      <c r="J119" s="66">
        <v>0</v>
      </c>
      <c r="K119" s="66">
        <v>13.105152</v>
      </c>
      <c r="L119" s="67">
        <v>0</v>
      </c>
      <c r="M119" s="67">
        <v>1E-3</v>
      </c>
      <c r="N119" s="67">
        <v>6.9999999999999999E-4</v>
      </c>
    </row>
    <row r="120" spans="1:14">
      <c r="A120" t="s">
        <v>572</v>
      </c>
      <c r="B120" t="s">
        <v>573</v>
      </c>
      <c r="C120" t="s">
        <v>480</v>
      </c>
      <c r="D120" t="s">
        <v>436</v>
      </c>
      <c r="E120" t="s">
        <v>574</v>
      </c>
      <c r="F120" t="s">
        <v>568</v>
      </c>
      <c r="G120" t="s">
        <v>108</v>
      </c>
      <c r="H120" s="66">
        <v>1395</v>
      </c>
      <c r="I120" s="66">
        <v>4796</v>
      </c>
      <c r="J120" s="66">
        <v>0</v>
      </c>
      <c r="K120" s="66">
        <v>231.22091520000001</v>
      </c>
      <c r="L120" s="67">
        <v>0</v>
      </c>
      <c r="M120" s="67">
        <v>1.7500000000000002E-2</v>
      </c>
      <c r="N120" s="67">
        <v>1.15E-2</v>
      </c>
    </row>
    <row r="121" spans="1:14">
      <c r="A121" t="s">
        <v>575</v>
      </c>
      <c r="B121" t="s">
        <v>576</v>
      </c>
      <c r="C121" t="s">
        <v>435</v>
      </c>
      <c r="D121" t="s">
        <v>436</v>
      </c>
      <c r="E121" t="s">
        <v>577</v>
      </c>
      <c r="F121" t="s">
        <v>568</v>
      </c>
      <c r="G121" t="s">
        <v>108</v>
      </c>
      <c r="H121" s="66">
        <v>60</v>
      </c>
      <c r="I121" s="66">
        <v>133702</v>
      </c>
      <c r="J121" s="66">
        <v>0</v>
      </c>
      <c r="K121" s="66">
        <v>277.24446719999997</v>
      </c>
      <c r="L121" s="67">
        <v>0</v>
      </c>
      <c r="M121" s="67">
        <v>2.1000000000000001E-2</v>
      </c>
      <c r="N121" s="67">
        <v>1.38E-2</v>
      </c>
    </row>
    <row r="122" spans="1:14">
      <c r="A122" t="s">
        <v>578</v>
      </c>
      <c r="B122" t="s">
        <v>579</v>
      </c>
      <c r="C122" t="s">
        <v>435</v>
      </c>
      <c r="D122" t="s">
        <v>436</v>
      </c>
      <c r="E122" t="s">
        <v>580</v>
      </c>
      <c r="F122" t="s">
        <v>568</v>
      </c>
      <c r="G122" t="s">
        <v>108</v>
      </c>
      <c r="H122" s="66">
        <v>68</v>
      </c>
      <c r="I122" s="66">
        <v>9509</v>
      </c>
      <c r="J122" s="66">
        <v>0</v>
      </c>
      <c r="K122" s="66">
        <v>22.34691072</v>
      </c>
      <c r="L122" s="67">
        <v>0</v>
      </c>
      <c r="M122" s="67">
        <v>1.6999999999999999E-3</v>
      </c>
      <c r="N122" s="67">
        <v>1.1000000000000001E-3</v>
      </c>
    </row>
    <row r="123" spans="1:14">
      <c r="A123" t="s">
        <v>581</v>
      </c>
      <c r="B123" t="s">
        <v>582</v>
      </c>
      <c r="C123" t="s">
        <v>435</v>
      </c>
      <c r="D123" t="s">
        <v>436</v>
      </c>
      <c r="E123" t="s">
        <v>583</v>
      </c>
      <c r="F123" t="s">
        <v>125</v>
      </c>
      <c r="G123" t="s">
        <v>108</v>
      </c>
      <c r="H123" s="66">
        <v>260</v>
      </c>
      <c r="I123" s="66">
        <v>17700</v>
      </c>
      <c r="J123" s="66">
        <v>0</v>
      </c>
      <c r="K123" s="66">
        <v>159.04512</v>
      </c>
      <c r="L123" s="67">
        <v>0</v>
      </c>
      <c r="M123" s="67">
        <v>1.21E-2</v>
      </c>
      <c r="N123" s="67">
        <v>7.9000000000000008E-3</v>
      </c>
    </row>
    <row r="124" spans="1:14">
      <c r="A124" t="s">
        <v>584</v>
      </c>
      <c r="B124" t="s">
        <v>585</v>
      </c>
      <c r="C124" t="s">
        <v>102</v>
      </c>
      <c r="D124" t="s">
        <v>125</v>
      </c>
      <c r="E124" t="s">
        <v>586</v>
      </c>
      <c r="F124" t="s">
        <v>587</v>
      </c>
      <c r="G124" t="s">
        <v>115</v>
      </c>
      <c r="H124" s="66">
        <v>9036</v>
      </c>
      <c r="I124" s="66">
        <v>37.200000000000003</v>
      </c>
      <c r="J124" s="66">
        <v>0</v>
      </c>
      <c r="K124" s="66">
        <v>15.326939102400001</v>
      </c>
      <c r="L124" s="67">
        <v>0</v>
      </c>
      <c r="M124" s="67">
        <v>1.1999999999999999E-3</v>
      </c>
      <c r="N124" s="67">
        <v>8.0000000000000004E-4</v>
      </c>
    </row>
    <row r="125" spans="1:14">
      <c r="A125" s="79" t="s">
        <v>223</v>
      </c>
      <c r="D125" s="14"/>
      <c r="E125" s="14"/>
      <c r="F125" s="14"/>
    </row>
    <row r="126" spans="1:14">
      <c r="A126" s="79" t="s">
        <v>229</v>
      </c>
      <c r="D126" s="14"/>
      <c r="E126" s="14"/>
      <c r="F126" s="14"/>
    </row>
    <row r="127" spans="1:14">
      <c r="A127" s="79" t="s">
        <v>230</v>
      </c>
      <c r="D127" s="14"/>
      <c r="E127" s="14"/>
      <c r="F127" s="14"/>
    </row>
    <row r="128" spans="1:14">
      <c r="A128" s="79" t="s">
        <v>231</v>
      </c>
      <c r="D128" s="14"/>
      <c r="E128" s="14"/>
      <c r="F128" s="14"/>
    </row>
    <row r="129" spans="1:6">
      <c r="A129" s="79" t="s">
        <v>232</v>
      </c>
      <c r="D129" s="14"/>
      <c r="E129" s="14"/>
      <c r="F129" s="14"/>
    </row>
    <row r="130" spans="1:6" hidden="1">
      <c r="D130" s="14"/>
      <c r="E130" s="14"/>
      <c r="F130" s="14"/>
    </row>
    <row r="131" spans="1:6" hidden="1">
      <c r="D131" s="14"/>
      <c r="E131" s="14"/>
      <c r="F131" s="14"/>
    </row>
    <row r="132" spans="1:6" hidden="1">
      <c r="D132" s="14"/>
      <c r="E132" s="14"/>
      <c r="F132" s="14"/>
    </row>
    <row r="133" spans="1:6" hidden="1">
      <c r="D133" s="14"/>
      <c r="E133" s="14"/>
      <c r="F133" s="14"/>
    </row>
    <row r="134" spans="1:6" hidden="1">
      <c r="D134" s="14"/>
      <c r="E134" s="14"/>
      <c r="F134" s="14"/>
    </row>
    <row r="135" spans="1:6" hidden="1">
      <c r="D135" s="14"/>
      <c r="E135" s="14"/>
      <c r="F135" s="14"/>
    </row>
    <row r="136" spans="1:6" hidden="1">
      <c r="D136" s="14"/>
      <c r="E136" s="14"/>
      <c r="F136" s="14"/>
    </row>
    <row r="137" spans="1:6" hidden="1">
      <c r="D137" s="14"/>
      <c r="E137" s="14"/>
      <c r="F137" s="14"/>
    </row>
    <row r="138" spans="1:6" hidden="1">
      <c r="D138" s="14"/>
      <c r="E138" s="14"/>
      <c r="F138" s="14"/>
    </row>
    <row r="139" spans="1:6" hidden="1">
      <c r="D139" s="14"/>
      <c r="E139" s="14"/>
      <c r="F139" s="14"/>
    </row>
    <row r="140" spans="1:6" hidden="1">
      <c r="D140" s="14"/>
      <c r="E140" s="14"/>
      <c r="F140" s="14"/>
    </row>
    <row r="141" spans="1:6" hidden="1">
      <c r="D141" s="14"/>
      <c r="E141" s="14"/>
      <c r="F141" s="14"/>
    </row>
    <row r="142" spans="1:6" hidden="1">
      <c r="D142" s="14"/>
      <c r="E142" s="14"/>
      <c r="F142" s="14"/>
    </row>
    <row r="143" spans="1:6" hidden="1">
      <c r="D143" s="14"/>
      <c r="E143" s="14"/>
      <c r="F143" s="14"/>
    </row>
    <row r="144" spans="1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20"/>
  <sheetViews>
    <sheetView rightToLeft="1" topLeftCell="H35" workbookViewId="0">
      <selection activeCell="N35" sqref="N1:XFD1048576"/>
    </sheetView>
  </sheetViews>
  <sheetFormatPr defaultColWidth="0" defaultRowHeight="18" zeroHeight="1"/>
  <cols>
    <col min="1" max="1" width="45.85546875" style="13" customWidth="1"/>
    <col min="2" max="2" width="15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2" width="0" style="14" hidden="1"/>
    <col min="63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  <c r="BJ6" s="16"/>
    </row>
    <row r="7" spans="1:62" ht="26.25" customHeight="1">
      <c r="A7" s="89" t="s">
        <v>93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31110</v>
      </c>
      <c r="H11" s="7"/>
      <c r="I11" s="64">
        <v>10.486427519999999</v>
      </c>
      <c r="J11" s="64">
        <v>5789.7147168640004</v>
      </c>
      <c r="K11" s="7"/>
      <c r="L11" s="65">
        <v>1</v>
      </c>
      <c r="M11" s="65">
        <v>0.28760000000000002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9000</v>
      </c>
      <c r="I12" s="70">
        <v>0</v>
      </c>
      <c r="J12" s="70">
        <v>598.66</v>
      </c>
      <c r="L12" s="69">
        <v>0.10340000000000001</v>
      </c>
      <c r="M12" s="69">
        <v>2.9700000000000001E-2</v>
      </c>
    </row>
    <row r="13" spans="1:62">
      <c r="A13" s="68" t="s">
        <v>588</v>
      </c>
      <c r="C13" s="14"/>
      <c r="D13" s="14"/>
      <c r="E13" s="14"/>
      <c r="F13" s="14"/>
      <c r="G13" s="70">
        <v>2000</v>
      </c>
      <c r="I13" s="70">
        <v>0</v>
      </c>
      <c r="J13" s="70">
        <v>269.8</v>
      </c>
      <c r="L13" s="69">
        <v>4.6600000000000003E-2</v>
      </c>
      <c r="M13" s="69">
        <v>1.34E-2</v>
      </c>
    </row>
    <row r="14" spans="1:62">
      <c r="A14" t="s">
        <v>589</v>
      </c>
      <c r="B14" t="s">
        <v>590</v>
      </c>
      <c r="C14" t="s">
        <v>102</v>
      </c>
      <c r="D14" t="s">
        <v>591</v>
      </c>
      <c r="E14" t="s">
        <v>592</v>
      </c>
      <c r="F14" t="s">
        <v>104</v>
      </c>
      <c r="G14" s="66">
        <v>2000</v>
      </c>
      <c r="H14" s="66">
        <v>13490</v>
      </c>
      <c r="I14" s="66">
        <v>0</v>
      </c>
      <c r="J14" s="66">
        <v>269.8</v>
      </c>
      <c r="K14" s="67">
        <v>0</v>
      </c>
      <c r="L14" s="67">
        <v>4.6600000000000003E-2</v>
      </c>
      <c r="M14" s="67">
        <v>1.34E-2</v>
      </c>
    </row>
    <row r="15" spans="1:62">
      <c r="A15" s="68" t="s">
        <v>593</v>
      </c>
      <c r="C15" s="14"/>
      <c r="D15" s="14"/>
      <c r="E15" s="14"/>
      <c r="F15" s="14"/>
      <c r="G15" s="70">
        <v>7000</v>
      </c>
      <c r="I15" s="70">
        <v>0</v>
      </c>
      <c r="J15" s="70">
        <v>328.86</v>
      </c>
      <c r="L15" s="69">
        <v>5.6800000000000003E-2</v>
      </c>
      <c r="M15" s="69">
        <v>1.6299999999999999E-2</v>
      </c>
    </row>
    <row r="16" spans="1:62">
      <c r="A16" t="s">
        <v>594</v>
      </c>
      <c r="B16" t="s">
        <v>595</v>
      </c>
      <c r="C16" t="s">
        <v>102</v>
      </c>
      <c r="D16" t="s">
        <v>591</v>
      </c>
      <c r="E16" t="s">
        <v>125</v>
      </c>
      <c r="F16" t="s">
        <v>112</v>
      </c>
      <c r="G16" s="66">
        <v>7000</v>
      </c>
      <c r="H16" s="66">
        <v>4698</v>
      </c>
      <c r="I16" s="66">
        <v>0</v>
      </c>
      <c r="J16" s="66">
        <v>328.86</v>
      </c>
      <c r="K16" s="67">
        <v>2.9999999999999997E-4</v>
      </c>
      <c r="L16" s="67">
        <v>5.6800000000000003E-2</v>
      </c>
      <c r="M16" s="67">
        <v>1.6299999999999999E-2</v>
      </c>
    </row>
    <row r="17" spans="1:13">
      <c r="A17" s="68" t="s">
        <v>596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597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237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598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221</v>
      </c>
      <c r="C25" s="14"/>
      <c r="D25" s="14"/>
      <c r="E25" s="14"/>
      <c r="F25" s="14"/>
      <c r="G25" s="70">
        <v>22110</v>
      </c>
      <c r="I25" s="70">
        <v>10.486427519999999</v>
      </c>
      <c r="J25" s="70">
        <v>5191.0547168639996</v>
      </c>
      <c r="L25" s="69">
        <v>0.89659999999999995</v>
      </c>
      <c r="M25" s="69">
        <v>0.25779999999999997</v>
      </c>
    </row>
    <row r="26" spans="1:13">
      <c r="A26" s="68" t="s">
        <v>599</v>
      </c>
      <c r="C26" s="14"/>
      <c r="D26" s="14"/>
      <c r="E26" s="14"/>
      <c r="F26" s="14"/>
      <c r="G26" s="70">
        <v>22110</v>
      </c>
      <c r="I26" s="70">
        <v>10.486427519999999</v>
      </c>
      <c r="J26" s="70">
        <v>5191.0547168639996</v>
      </c>
      <c r="L26" s="69">
        <v>0.89659999999999995</v>
      </c>
      <c r="M26" s="69">
        <v>0.25779999999999997</v>
      </c>
    </row>
    <row r="27" spans="1:13">
      <c r="A27" t="s">
        <v>600</v>
      </c>
      <c r="B27" t="s">
        <v>601</v>
      </c>
      <c r="C27" t="s">
        <v>435</v>
      </c>
      <c r="D27" t="s">
        <v>602</v>
      </c>
      <c r="E27" t="s">
        <v>438</v>
      </c>
      <c r="F27" t="s">
        <v>108</v>
      </c>
      <c r="G27" s="66">
        <v>5091</v>
      </c>
      <c r="H27" s="66">
        <v>3078</v>
      </c>
      <c r="I27" s="66">
        <v>0</v>
      </c>
      <c r="J27" s="66">
        <v>541.55858688000001</v>
      </c>
      <c r="K27" s="67">
        <v>0</v>
      </c>
      <c r="L27" s="67">
        <v>9.35E-2</v>
      </c>
      <c r="M27" s="67">
        <v>2.69E-2</v>
      </c>
    </row>
    <row r="28" spans="1:13">
      <c r="A28" t="s">
        <v>603</v>
      </c>
      <c r="B28" t="s">
        <v>604</v>
      </c>
      <c r="C28" t="s">
        <v>435</v>
      </c>
      <c r="D28" t="s">
        <v>602</v>
      </c>
      <c r="E28" t="s">
        <v>471</v>
      </c>
      <c r="F28" t="s">
        <v>108</v>
      </c>
      <c r="G28" s="66">
        <v>1460</v>
      </c>
      <c r="H28" s="66">
        <v>6004</v>
      </c>
      <c r="I28" s="66">
        <v>9.03802752</v>
      </c>
      <c r="J28" s="66">
        <v>311.98545791999999</v>
      </c>
      <c r="K28" s="67">
        <v>0</v>
      </c>
      <c r="L28" s="67">
        <v>5.3900000000000003E-2</v>
      </c>
      <c r="M28" s="67">
        <v>1.55E-2</v>
      </c>
    </row>
    <row r="29" spans="1:13">
      <c r="A29" t="s">
        <v>605</v>
      </c>
      <c r="B29" t="s">
        <v>606</v>
      </c>
      <c r="C29" t="s">
        <v>435</v>
      </c>
      <c r="D29" t="s">
        <v>602</v>
      </c>
      <c r="E29" t="s">
        <v>607</v>
      </c>
      <c r="F29" t="s">
        <v>108</v>
      </c>
      <c r="G29" s="66">
        <v>490</v>
      </c>
      <c r="H29" s="66">
        <v>8565</v>
      </c>
      <c r="I29" s="66">
        <v>0</v>
      </c>
      <c r="J29" s="66">
        <v>145.043136</v>
      </c>
      <c r="K29" s="67">
        <v>0</v>
      </c>
      <c r="L29" s="67">
        <v>2.5100000000000001E-2</v>
      </c>
      <c r="M29" s="67">
        <v>7.1999999999999998E-3</v>
      </c>
    </row>
    <row r="30" spans="1:13">
      <c r="A30" t="s">
        <v>608</v>
      </c>
      <c r="B30" t="s">
        <v>609</v>
      </c>
      <c r="C30" t="s">
        <v>527</v>
      </c>
      <c r="D30" t="s">
        <v>610</v>
      </c>
      <c r="E30" t="s">
        <v>514</v>
      </c>
      <c r="F30" t="s">
        <v>112</v>
      </c>
      <c r="G30" s="66">
        <v>1200</v>
      </c>
      <c r="H30" s="66">
        <v>11352</v>
      </c>
      <c r="I30" s="66">
        <v>0</v>
      </c>
      <c r="J30" s="66">
        <v>528.30391680000002</v>
      </c>
      <c r="K30" s="67">
        <v>0</v>
      </c>
      <c r="L30" s="67">
        <v>9.1200000000000003E-2</v>
      </c>
      <c r="M30" s="67">
        <v>2.6200000000000001E-2</v>
      </c>
    </row>
    <row r="31" spans="1:13">
      <c r="A31" t="s">
        <v>611</v>
      </c>
      <c r="B31" t="s">
        <v>612</v>
      </c>
      <c r="C31" t="s">
        <v>435</v>
      </c>
      <c r="D31" t="s">
        <v>610</v>
      </c>
      <c r="E31" t="s">
        <v>514</v>
      </c>
      <c r="F31" t="s">
        <v>108</v>
      </c>
      <c r="G31" s="66">
        <v>2650</v>
      </c>
      <c r="H31" s="66">
        <v>4487</v>
      </c>
      <c r="I31" s="66">
        <v>0</v>
      </c>
      <c r="J31" s="66">
        <v>410.937408</v>
      </c>
      <c r="K31" s="67">
        <v>0</v>
      </c>
      <c r="L31" s="67">
        <v>7.0999999999999994E-2</v>
      </c>
      <c r="M31" s="67">
        <v>2.0400000000000001E-2</v>
      </c>
    </row>
    <row r="32" spans="1:13">
      <c r="A32" t="s">
        <v>613</v>
      </c>
      <c r="B32" t="s">
        <v>614</v>
      </c>
      <c r="C32" t="s">
        <v>125</v>
      </c>
      <c r="D32" t="s">
        <v>610</v>
      </c>
      <c r="E32" t="s">
        <v>514</v>
      </c>
      <c r="F32" t="s">
        <v>108</v>
      </c>
      <c r="G32" s="66">
        <v>800</v>
      </c>
      <c r="H32" s="66">
        <v>4363</v>
      </c>
      <c r="I32" s="66">
        <v>0</v>
      </c>
      <c r="J32" s="66">
        <v>120.628224</v>
      </c>
      <c r="K32" s="67">
        <v>0</v>
      </c>
      <c r="L32" s="67">
        <v>2.0799999999999999E-2</v>
      </c>
      <c r="M32" s="67">
        <v>6.0000000000000001E-3</v>
      </c>
    </row>
    <row r="33" spans="1:13">
      <c r="A33" t="s">
        <v>615</v>
      </c>
      <c r="B33" t="s">
        <v>616</v>
      </c>
      <c r="C33" t="s">
        <v>435</v>
      </c>
      <c r="D33" t="s">
        <v>610</v>
      </c>
      <c r="E33" t="s">
        <v>514</v>
      </c>
      <c r="F33" t="s">
        <v>108</v>
      </c>
      <c r="G33" s="66">
        <v>1530</v>
      </c>
      <c r="H33" s="66">
        <v>6875</v>
      </c>
      <c r="I33" s="66">
        <v>0</v>
      </c>
      <c r="J33" s="66">
        <v>363.52800000000002</v>
      </c>
      <c r="K33" s="67">
        <v>0</v>
      </c>
      <c r="L33" s="67">
        <v>6.2799999999999995E-2</v>
      </c>
      <c r="M33" s="67">
        <v>1.8100000000000002E-2</v>
      </c>
    </row>
    <row r="34" spans="1:13">
      <c r="A34" t="s">
        <v>617</v>
      </c>
      <c r="B34" t="s">
        <v>618</v>
      </c>
      <c r="C34" t="s">
        <v>125</v>
      </c>
      <c r="D34" t="s">
        <v>610</v>
      </c>
      <c r="E34" t="s">
        <v>514</v>
      </c>
      <c r="F34" t="s">
        <v>108</v>
      </c>
      <c r="G34" s="66">
        <v>949</v>
      </c>
      <c r="H34" s="66">
        <v>3515</v>
      </c>
      <c r="I34" s="66">
        <v>0</v>
      </c>
      <c r="J34" s="66">
        <v>115.28300160000001</v>
      </c>
      <c r="K34" s="67">
        <v>0</v>
      </c>
      <c r="L34" s="67">
        <v>1.9900000000000001E-2</v>
      </c>
      <c r="M34" s="67">
        <v>5.7000000000000002E-3</v>
      </c>
    </row>
    <row r="35" spans="1:13">
      <c r="A35" t="s">
        <v>619</v>
      </c>
      <c r="B35" t="s">
        <v>620</v>
      </c>
      <c r="C35" t="s">
        <v>125</v>
      </c>
      <c r="D35" t="s">
        <v>621</v>
      </c>
      <c r="E35" t="s">
        <v>514</v>
      </c>
      <c r="F35" t="s">
        <v>112</v>
      </c>
      <c r="G35" s="66">
        <v>801</v>
      </c>
      <c r="H35" s="66">
        <v>16992</v>
      </c>
      <c r="I35" s="66">
        <v>0</v>
      </c>
      <c r="J35" s="66">
        <v>527.84597894399997</v>
      </c>
      <c r="K35" s="67">
        <v>0</v>
      </c>
      <c r="L35" s="67">
        <v>9.1200000000000003E-2</v>
      </c>
      <c r="M35" s="67">
        <v>2.6200000000000001E-2</v>
      </c>
    </row>
    <row r="36" spans="1:13">
      <c r="A36" t="s">
        <v>622</v>
      </c>
      <c r="B36" t="s">
        <v>623</v>
      </c>
      <c r="C36" t="s">
        <v>435</v>
      </c>
      <c r="D36" t="s">
        <v>602</v>
      </c>
      <c r="E36" t="s">
        <v>514</v>
      </c>
      <c r="F36" t="s">
        <v>108</v>
      </c>
      <c r="G36" s="66">
        <v>355</v>
      </c>
      <c r="H36" s="66">
        <v>32186</v>
      </c>
      <c r="I36" s="66">
        <v>1.4483999999999999</v>
      </c>
      <c r="J36" s="66">
        <v>396.33199680000001</v>
      </c>
      <c r="K36" s="67">
        <v>0</v>
      </c>
      <c r="L36" s="67">
        <v>6.8500000000000005E-2</v>
      </c>
      <c r="M36" s="67">
        <v>1.9699999999999999E-2</v>
      </c>
    </row>
    <row r="37" spans="1:13">
      <c r="A37" t="s">
        <v>624</v>
      </c>
      <c r="B37" t="s">
        <v>625</v>
      </c>
      <c r="C37" t="s">
        <v>435</v>
      </c>
      <c r="D37" t="s">
        <v>602</v>
      </c>
      <c r="E37" t="s">
        <v>514</v>
      </c>
      <c r="F37" t="s">
        <v>108</v>
      </c>
      <c r="G37" s="66">
        <v>3025</v>
      </c>
      <c r="H37" s="66">
        <v>9167</v>
      </c>
      <c r="I37" s="66">
        <v>0</v>
      </c>
      <c r="J37" s="66">
        <v>958.35484799999995</v>
      </c>
      <c r="K37" s="67">
        <v>0</v>
      </c>
      <c r="L37" s="67">
        <v>0.16550000000000001</v>
      </c>
      <c r="M37" s="67">
        <v>4.7600000000000003E-2</v>
      </c>
    </row>
    <row r="38" spans="1:13">
      <c r="A38" t="s">
        <v>626</v>
      </c>
      <c r="B38" t="s">
        <v>627</v>
      </c>
      <c r="C38" t="s">
        <v>435</v>
      </c>
      <c r="D38" t="s">
        <v>602</v>
      </c>
      <c r="E38" t="s">
        <v>514</v>
      </c>
      <c r="F38" t="s">
        <v>108</v>
      </c>
      <c r="G38" s="66">
        <v>659</v>
      </c>
      <c r="H38" s="66">
        <v>6298</v>
      </c>
      <c r="I38" s="66">
        <v>0</v>
      </c>
      <c r="J38" s="66">
        <v>143.43720192000001</v>
      </c>
      <c r="K38" s="67">
        <v>0</v>
      </c>
      <c r="L38" s="67">
        <v>2.4799999999999999E-2</v>
      </c>
      <c r="M38" s="67">
        <v>7.1000000000000004E-3</v>
      </c>
    </row>
    <row r="39" spans="1:13">
      <c r="A39" t="s">
        <v>628</v>
      </c>
      <c r="B39" t="s">
        <v>629</v>
      </c>
      <c r="C39" t="s">
        <v>435</v>
      </c>
      <c r="D39" t="s">
        <v>630</v>
      </c>
      <c r="E39" t="s">
        <v>514</v>
      </c>
      <c r="F39" t="s">
        <v>108</v>
      </c>
      <c r="G39" s="66">
        <v>3100</v>
      </c>
      <c r="H39" s="66">
        <v>5860</v>
      </c>
      <c r="I39" s="66">
        <v>0</v>
      </c>
      <c r="J39" s="66">
        <v>627.81695999999999</v>
      </c>
      <c r="K39" s="67">
        <v>0</v>
      </c>
      <c r="L39" s="67">
        <v>0.1084</v>
      </c>
      <c r="M39" s="67">
        <v>3.1199999999999999E-2</v>
      </c>
    </row>
    <row r="40" spans="1:13">
      <c r="A40" s="68" t="s">
        <v>631</v>
      </c>
      <c r="C40" s="14"/>
      <c r="D40" s="14"/>
      <c r="E40" s="14"/>
      <c r="F40" s="14"/>
      <c r="G40" s="70">
        <v>0</v>
      </c>
      <c r="I40" s="70">
        <v>0</v>
      </c>
      <c r="J40" s="70">
        <v>0</v>
      </c>
      <c r="L40" s="69">
        <v>0</v>
      </c>
      <c r="M40" s="69">
        <v>0</v>
      </c>
    </row>
    <row r="41" spans="1:13">
      <c r="A41" t="s">
        <v>216</v>
      </c>
      <c r="B41" t="s">
        <v>216</v>
      </c>
      <c r="C41" s="14"/>
      <c r="D41" s="14"/>
      <c r="E41" t="s">
        <v>216</v>
      </c>
      <c r="F41" t="s">
        <v>216</v>
      </c>
      <c r="G41" s="66">
        <v>0</v>
      </c>
      <c r="H41" s="66">
        <v>0</v>
      </c>
      <c r="J41" s="66">
        <v>0</v>
      </c>
      <c r="K41" s="67">
        <v>0</v>
      </c>
      <c r="L41" s="67">
        <v>0</v>
      </c>
      <c r="M41" s="67">
        <v>0</v>
      </c>
    </row>
    <row r="42" spans="1:13">
      <c r="A42" s="68" t="s">
        <v>237</v>
      </c>
      <c r="C42" s="14"/>
      <c r="D42" s="14"/>
      <c r="E42" s="14"/>
      <c r="F42" s="14"/>
      <c r="G42" s="70">
        <v>0</v>
      </c>
      <c r="I42" s="70">
        <v>0</v>
      </c>
      <c r="J42" s="70">
        <v>0</v>
      </c>
      <c r="L42" s="69">
        <v>0</v>
      </c>
      <c r="M42" s="69">
        <v>0</v>
      </c>
    </row>
    <row r="43" spans="1:13">
      <c r="A43" t="s">
        <v>216</v>
      </c>
      <c r="B43" t="s">
        <v>216</v>
      </c>
      <c r="C43" s="14"/>
      <c r="D43" s="14"/>
      <c r="E43" t="s">
        <v>216</v>
      </c>
      <c r="F43" t="s">
        <v>216</v>
      </c>
      <c r="G43" s="66">
        <v>0</v>
      </c>
      <c r="H43" s="66">
        <v>0</v>
      </c>
      <c r="J43" s="66">
        <v>0</v>
      </c>
      <c r="K43" s="67">
        <v>0</v>
      </c>
      <c r="L43" s="67">
        <v>0</v>
      </c>
      <c r="M43" s="67">
        <v>0</v>
      </c>
    </row>
    <row r="44" spans="1:13">
      <c r="A44" s="68" t="s">
        <v>598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216</v>
      </c>
      <c r="B45" t="s">
        <v>216</v>
      </c>
      <c r="C45" s="14"/>
      <c r="D45" s="14"/>
      <c r="E45" t="s">
        <v>216</v>
      </c>
      <c r="F45" t="s">
        <v>216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79" t="s">
        <v>223</v>
      </c>
      <c r="C46" s="14"/>
      <c r="D46" s="14"/>
      <c r="E46" s="14"/>
      <c r="F46" s="14"/>
    </row>
    <row r="47" spans="1:13">
      <c r="A47" s="79" t="s">
        <v>229</v>
      </c>
      <c r="C47" s="14"/>
      <c r="D47" s="14"/>
      <c r="E47" s="14"/>
      <c r="F47" s="14"/>
    </row>
    <row r="48" spans="1:13">
      <c r="A48" s="79" t="s">
        <v>230</v>
      </c>
      <c r="C48" s="14"/>
      <c r="D48" s="14"/>
      <c r="E48" s="14"/>
      <c r="F48" s="14"/>
    </row>
    <row r="49" spans="1:6">
      <c r="A49" s="79" t="s">
        <v>231</v>
      </c>
      <c r="C49" s="14"/>
      <c r="D49" s="14"/>
      <c r="E49" s="14"/>
      <c r="F49" s="14"/>
    </row>
    <row r="50" spans="1:6">
      <c r="A50" s="79" t="s">
        <v>232</v>
      </c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7"/>
  <sheetViews>
    <sheetView rightToLeft="1" topLeftCell="H18" workbookViewId="0">
      <selection activeCell="M27" sqref="M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64" ht="26.25" customHeight="1">
      <c r="A7" s="89" t="s">
        <v>95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1301.43</v>
      </c>
      <c r="J11" s="7"/>
      <c r="K11" s="64">
        <v>75.004346926080004</v>
      </c>
      <c r="L11" s="7"/>
      <c r="M11" s="65">
        <v>1</v>
      </c>
      <c r="N11" s="65">
        <v>3.7000000000000002E-3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632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H14" t="s">
        <v>216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633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H16" t="s">
        <v>216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H18" t="s">
        <v>216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237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H20" t="s">
        <v>216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221</v>
      </c>
      <c r="B21" s="14"/>
      <c r="C21" s="14"/>
      <c r="D21" s="14"/>
      <c r="I21" s="70">
        <v>1301.43</v>
      </c>
      <c r="K21" s="70">
        <v>75.004346926080004</v>
      </c>
      <c r="M21" s="69">
        <v>1</v>
      </c>
      <c r="N21" s="69">
        <v>3.7000000000000002E-3</v>
      </c>
    </row>
    <row r="22" spans="1:14">
      <c r="A22" s="68" t="s">
        <v>632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H23" t="s">
        <v>216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633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H25" t="s">
        <v>216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1301.43</v>
      </c>
      <c r="K26" s="70">
        <v>75.004346926080004</v>
      </c>
      <c r="M26" s="69">
        <v>1</v>
      </c>
      <c r="N26" s="69">
        <v>3.7000000000000002E-3</v>
      </c>
    </row>
    <row r="27" spans="1:14">
      <c r="A27" t="s">
        <v>634</v>
      </c>
      <c r="B27" t="s">
        <v>635</v>
      </c>
      <c r="C27" t="s">
        <v>125</v>
      </c>
      <c r="D27" t="s">
        <v>636</v>
      </c>
      <c r="E27" t="s">
        <v>514</v>
      </c>
      <c r="F27" t="s">
        <v>216</v>
      </c>
      <c r="G27" t="s">
        <v>637</v>
      </c>
      <c r="H27" t="s">
        <v>108</v>
      </c>
      <c r="I27" s="66">
        <v>1301.43</v>
      </c>
      <c r="J27" s="66">
        <v>1667.6</v>
      </c>
      <c r="K27" s="66">
        <v>75.004346926080004</v>
      </c>
      <c r="L27" s="67">
        <v>0</v>
      </c>
      <c r="M27" s="67">
        <v>1</v>
      </c>
      <c r="N27" s="67">
        <v>3.7000000000000002E-3</v>
      </c>
    </row>
    <row r="28" spans="1:14">
      <c r="A28" s="68" t="s">
        <v>237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H29" t="s">
        <v>216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79" t="s">
        <v>223</v>
      </c>
      <c r="B30" s="14"/>
      <c r="C30" s="14"/>
      <c r="D30" s="14"/>
    </row>
    <row r="31" spans="1:14">
      <c r="A31" s="79" t="s">
        <v>229</v>
      </c>
      <c r="B31" s="14"/>
      <c r="C31" s="14"/>
      <c r="D31" s="14"/>
    </row>
    <row r="32" spans="1:14">
      <c r="A32" s="79" t="s">
        <v>230</v>
      </c>
      <c r="B32" s="14"/>
      <c r="C32" s="14"/>
      <c r="D32" s="14"/>
    </row>
    <row r="33" spans="1:4">
      <c r="A33" s="79" t="s">
        <v>231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59" ht="26.25" customHeight="1">
      <c r="A7" s="89" t="s">
        <v>97</v>
      </c>
      <c r="B7" s="90"/>
      <c r="C7" s="90"/>
      <c r="D7" s="90"/>
      <c r="E7" s="90"/>
      <c r="F7" s="90"/>
      <c r="G7" s="90"/>
      <c r="H7" s="90"/>
      <c r="I7" s="90"/>
      <c r="J7" s="90"/>
      <c r="K7" s="9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638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216</v>
      </c>
      <c r="B14" t="s">
        <v>216</v>
      </c>
      <c r="C14" s="14"/>
      <c r="D14" t="s">
        <v>216</v>
      </c>
      <c r="E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221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639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79" t="s">
        <v>223</v>
      </c>
      <c r="C18" s="14"/>
      <c r="D18" s="14"/>
    </row>
    <row r="19" spans="1:11">
      <c r="A19" s="79" t="s">
        <v>229</v>
      </c>
      <c r="C19" s="14"/>
      <c r="D19" s="14"/>
    </row>
    <row r="20" spans="1:11">
      <c r="A20" s="79" t="s">
        <v>230</v>
      </c>
      <c r="C20" s="14"/>
      <c r="D20" s="14"/>
    </row>
    <row r="21" spans="1:11">
      <c r="A21" s="79" t="s">
        <v>231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60" ht="26.25" customHeight="1">
      <c r="A7" s="89" t="s">
        <v>100</v>
      </c>
      <c r="B7" s="90"/>
      <c r="C7" s="90"/>
      <c r="D7" s="90"/>
      <c r="E7" s="90"/>
      <c r="F7" s="90"/>
      <c r="G7" s="90"/>
      <c r="H7" s="90"/>
      <c r="I7" s="90"/>
      <c r="J7" s="90"/>
      <c r="K7" s="9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640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216</v>
      </c>
      <c r="B14" t="s">
        <v>216</v>
      </c>
      <c r="C14" s="14"/>
      <c r="D14" t="s">
        <v>216</v>
      </c>
      <c r="E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641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216</v>
      </c>
      <c r="B16" t="s">
        <v>216</v>
      </c>
      <c r="C16" s="14"/>
      <c r="D16" t="s">
        <v>216</v>
      </c>
      <c r="E16" t="s">
        <v>216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642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216</v>
      </c>
      <c r="B18" t="s">
        <v>216</v>
      </c>
      <c r="C18" s="14"/>
      <c r="D18" t="s">
        <v>216</v>
      </c>
      <c r="E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237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216</v>
      </c>
      <c r="B20" t="s">
        <v>216</v>
      </c>
      <c r="C20" s="14"/>
      <c r="D20" t="s">
        <v>216</v>
      </c>
      <c r="E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221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640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216</v>
      </c>
      <c r="B23" t="s">
        <v>216</v>
      </c>
      <c r="C23" s="14"/>
      <c r="D23" t="s">
        <v>216</v>
      </c>
      <c r="E23" t="s">
        <v>216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643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s="14"/>
      <c r="D25" t="s">
        <v>216</v>
      </c>
      <c r="E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642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s="14"/>
      <c r="D27" t="s">
        <v>216</v>
      </c>
      <c r="E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644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s="14"/>
      <c r="D29" t="s">
        <v>216</v>
      </c>
      <c r="E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237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s="14"/>
      <c r="D31" t="s">
        <v>216</v>
      </c>
      <c r="E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79" t="s">
        <v>223</v>
      </c>
      <c r="B32" s="14"/>
      <c r="C32" s="14"/>
      <c r="D32" s="14"/>
    </row>
    <row r="33" spans="1:4">
      <c r="A33" s="79" t="s">
        <v>229</v>
      </c>
      <c r="B33" s="14"/>
      <c r="C33" s="14"/>
      <c r="D33" s="14"/>
    </row>
    <row r="34" spans="1:4">
      <c r="A34" s="79" t="s">
        <v>230</v>
      </c>
      <c r="B34" s="14"/>
      <c r="C34" s="14"/>
      <c r="D34" s="14"/>
    </row>
    <row r="35" spans="1:4">
      <c r="A35" s="79" t="s">
        <v>231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570"/>
  <sheetViews>
    <sheetView rightToLeft="1" topLeftCell="A7" workbookViewId="0">
      <selection activeCell="A12" sqref="A1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1" width="0" style="14" hidden="1" customWidth="1"/>
    <col min="52" max="52" width="19" style="14" customWidth="1"/>
    <col min="53" max="56" width="9.140625" style="14" customWidth="1"/>
    <col min="57" max="57" width="20" style="14" customWidth="1"/>
    <col min="58" max="59" width="0" style="14" hidden="1"/>
    <col min="60" max="16384" width="9.140625" style="14" hidden="1"/>
  </cols>
  <sheetData>
    <row r="1" spans="1:57">
      <c r="A1" s="2" t="s">
        <v>0</v>
      </c>
      <c r="B1" t="s">
        <v>195</v>
      </c>
    </row>
    <row r="2" spans="1:57">
      <c r="A2" s="2" t="s">
        <v>1</v>
      </c>
    </row>
    <row r="3" spans="1:57">
      <c r="A3" s="2" t="s">
        <v>2</v>
      </c>
      <c r="B3" t="s">
        <v>196</v>
      </c>
    </row>
    <row r="4" spans="1:57">
      <c r="A4" s="2" t="s">
        <v>3</v>
      </c>
    </row>
    <row r="5" spans="1:57">
      <c r="A5" s="63" t="s">
        <v>197</v>
      </c>
      <c r="B5" t="s">
        <v>198</v>
      </c>
    </row>
    <row r="6" spans="1:57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1"/>
      <c r="BA6" s="14" t="s">
        <v>102</v>
      </c>
      <c r="BC6" s="14" t="s">
        <v>103</v>
      </c>
      <c r="BE6" s="16" t="s">
        <v>104</v>
      </c>
    </row>
    <row r="7" spans="1:57" ht="26.25" customHeight="1">
      <c r="A7" s="89" t="s">
        <v>105</v>
      </c>
      <c r="B7" s="90"/>
      <c r="C7" s="90"/>
      <c r="D7" s="90"/>
      <c r="E7" s="90"/>
      <c r="F7" s="90"/>
      <c r="G7" s="90"/>
      <c r="H7" s="90"/>
      <c r="I7" s="90"/>
      <c r="J7" s="91"/>
      <c r="BA7" s="16" t="s">
        <v>106</v>
      </c>
      <c r="BC7" s="14" t="s">
        <v>107</v>
      </c>
      <c r="BE7" s="16" t="s">
        <v>108</v>
      </c>
    </row>
    <row r="8" spans="1:57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AZ8" s="14" t="s">
        <v>109</v>
      </c>
      <c r="BA8" s="14" t="s">
        <v>110</v>
      </c>
      <c r="BB8" s="14" t="s">
        <v>111</v>
      </c>
      <c r="BD8" s="20" t="s">
        <v>112</v>
      </c>
    </row>
    <row r="9" spans="1:57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AZ9" s="14" t="s">
        <v>113</v>
      </c>
      <c r="BB9" s="14" t="s">
        <v>114</v>
      </c>
      <c r="BD9" s="20" t="s">
        <v>115</v>
      </c>
    </row>
    <row r="10" spans="1:5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AZ10" s="14" t="s">
        <v>116</v>
      </c>
      <c r="BA10" s="16"/>
      <c r="BB10" s="14" t="s">
        <v>117</v>
      </c>
      <c r="BD10" s="14" t="s">
        <v>118</v>
      </c>
    </row>
    <row r="11" spans="1:57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AZ11" s="14" t="s">
        <v>120</v>
      </c>
      <c r="BA11" s="16"/>
      <c r="BB11" s="14" t="s">
        <v>121</v>
      </c>
      <c r="BD11" s="14" t="s">
        <v>122</v>
      </c>
    </row>
    <row r="12" spans="1:57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A12" s="14" t="s">
        <v>123</v>
      </c>
      <c r="BC12" s="14" t="s">
        <v>124</v>
      </c>
    </row>
    <row r="13" spans="1:57">
      <c r="A13" t="s">
        <v>216</v>
      </c>
      <c r="B13" t="s">
        <v>216</v>
      </c>
      <c r="C13" s="16"/>
      <c r="D13" t="s">
        <v>216</v>
      </c>
      <c r="E13" t="s">
        <v>216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A13" s="14" t="s">
        <v>125</v>
      </c>
      <c r="BB13" s="14" t="s">
        <v>126</v>
      </c>
      <c r="BC13" s="14" t="s">
        <v>127</v>
      </c>
    </row>
    <row r="14" spans="1:57">
      <c r="A14" s="68" t="s">
        <v>221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C14" s="14" t="s">
        <v>128</v>
      </c>
    </row>
    <row r="15" spans="1:57">
      <c r="A15" t="s">
        <v>216</v>
      </c>
      <c r="B15" t="s">
        <v>216</v>
      </c>
      <c r="C15" s="16"/>
      <c r="D15" t="s">
        <v>216</v>
      </c>
      <c r="E15" t="s">
        <v>216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C15" s="14" t="s">
        <v>129</v>
      </c>
    </row>
    <row r="16" spans="1:57">
      <c r="A16" s="79" t="s">
        <v>223</v>
      </c>
      <c r="B16" s="16"/>
      <c r="C16" s="16"/>
      <c r="D16" s="16"/>
      <c r="E16" s="16"/>
      <c r="F16" s="16"/>
      <c r="G16" s="16"/>
      <c r="BC16" s="14" t="s">
        <v>130</v>
      </c>
    </row>
    <row r="17" spans="1:55">
      <c r="A17" s="79" t="s">
        <v>229</v>
      </c>
      <c r="B17" s="16"/>
      <c r="C17" s="16"/>
      <c r="D17" s="16"/>
      <c r="E17" s="16"/>
      <c r="F17" s="16"/>
      <c r="G17" s="16"/>
      <c r="BC17" s="14" t="s">
        <v>131</v>
      </c>
    </row>
    <row r="18" spans="1:55">
      <c r="A18" s="79" t="s">
        <v>230</v>
      </c>
      <c r="B18" s="16"/>
      <c r="C18" s="16"/>
      <c r="D18" s="16"/>
      <c r="E18" s="16"/>
      <c r="F18" s="16"/>
      <c r="G18" s="16"/>
      <c r="BC18" s="14" t="s">
        <v>132</v>
      </c>
    </row>
    <row r="19" spans="1:55">
      <c r="A19" s="79" t="s">
        <v>231</v>
      </c>
      <c r="B19" s="16"/>
      <c r="C19" s="16"/>
      <c r="D19" s="16"/>
      <c r="E19" s="16"/>
      <c r="F19" s="16"/>
      <c r="G19" s="16"/>
      <c r="BC19" s="14" t="s">
        <v>133</v>
      </c>
    </row>
    <row r="20" spans="1:55">
      <c r="B20" s="16"/>
      <c r="C20" s="16"/>
      <c r="D20" s="16"/>
      <c r="E20" s="16"/>
      <c r="F20" s="16"/>
      <c r="G20" s="16"/>
      <c r="BC20" s="14" t="s">
        <v>134</v>
      </c>
    </row>
    <row r="21" spans="1:55">
      <c r="B21" s="16"/>
      <c r="C21" s="16"/>
      <c r="D21" s="16"/>
      <c r="E21" s="16"/>
      <c r="F21" s="16"/>
      <c r="G21" s="16"/>
      <c r="BC21" s="14" t="s">
        <v>125</v>
      </c>
    </row>
    <row r="22" spans="1:55" hidden="1">
      <c r="B22" s="16"/>
      <c r="C22" s="16"/>
      <c r="D22" s="16"/>
      <c r="E22" s="16"/>
      <c r="F22" s="16"/>
      <c r="G22" s="16"/>
    </row>
    <row r="23" spans="1:55" hidden="1">
      <c r="B23" s="16"/>
      <c r="C23" s="16"/>
      <c r="D23" s="16"/>
      <c r="E23" s="16"/>
      <c r="F23" s="16"/>
      <c r="G23" s="16"/>
    </row>
    <row r="24" spans="1:55" hidden="1">
      <c r="B24" s="16"/>
      <c r="C24" s="16"/>
      <c r="D24" s="16"/>
      <c r="E24" s="16"/>
      <c r="F24" s="16"/>
      <c r="G24" s="16"/>
    </row>
    <row r="25" spans="1:55" hidden="1">
      <c r="B25" s="16"/>
      <c r="C25" s="16"/>
      <c r="D25" s="16"/>
      <c r="E25" s="16"/>
      <c r="F25" s="16"/>
      <c r="G25" s="16"/>
    </row>
    <row r="26" spans="1:55" hidden="1">
      <c r="B26" s="16"/>
      <c r="C26" s="16"/>
      <c r="D26" s="16"/>
      <c r="E26" s="16"/>
      <c r="F26" s="16"/>
      <c r="G26" s="16"/>
    </row>
    <row r="27" spans="1:55" hidden="1">
      <c r="B27" s="16"/>
      <c r="C27" s="16"/>
      <c r="D27" s="16"/>
      <c r="E27" s="16"/>
      <c r="F27" s="16"/>
      <c r="G27" s="16"/>
    </row>
    <row r="28" spans="1:55" hidden="1">
      <c r="B28" s="16"/>
      <c r="C28" s="16"/>
      <c r="D28" s="16"/>
      <c r="E28" s="16"/>
      <c r="F28" s="16"/>
      <c r="G28" s="16"/>
    </row>
    <row r="29" spans="1:55" hidden="1">
      <c r="B29" s="16"/>
      <c r="C29" s="16"/>
      <c r="D29" s="16"/>
      <c r="E29" s="16"/>
      <c r="F29" s="16"/>
      <c r="G29" s="16"/>
    </row>
    <row r="30" spans="1:55" hidden="1">
      <c r="B30" s="16"/>
      <c r="C30" s="16"/>
      <c r="D30" s="16"/>
      <c r="E30" s="16"/>
      <c r="F30" s="16"/>
      <c r="G30" s="16"/>
    </row>
    <row r="31" spans="1:55" hidden="1">
      <c r="B31" s="16"/>
      <c r="C31" s="16"/>
      <c r="D31" s="16"/>
      <c r="E31" s="16"/>
      <c r="F31" s="16"/>
      <c r="G31" s="16"/>
    </row>
    <row r="32" spans="1:55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35"/>
  <sheetViews>
    <sheetView rightToLeft="1" topLeftCell="J20" workbookViewId="0">
      <selection activeCell="N30" sqref="N30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0" width="0" style="14" hidden="1"/>
    <col min="81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80" ht="26.25" customHeight="1">
      <c r="A7" s="89" t="s">
        <v>135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645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216</v>
      </c>
      <c r="B14" t="s">
        <v>216</v>
      </c>
      <c r="D14" t="s">
        <v>216</v>
      </c>
      <c r="G14" s="66">
        <v>0</v>
      </c>
      <c r="H14" t="s">
        <v>216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646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216</v>
      </c>
      <c r="B16" t="s">
        <v>216</v>
      </c>
      <c r="D16" t="s">
        <v>216</v>
      </c>
      <c r="G16" s="66">
        <v>0</v>
      </c>
      <c r="H16" t="s">
        <v>216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647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216</v>
      </c>
      <c r="B18" t="s">
        <v>216</v>
      </c>
      <c r="D18" t="s">
        <v>216</v>
      </c>
      <c r="G18" s="66">
        <v>0</v>
      </c>
      <c r="H18" t="s">
        <v>216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216</v>
      </c>
      <c r="B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216</v>
      </c>
      <c r="B20" t="s">
        <v>216</v>
      </c>
      <c r="D20" t="s">
        <v>216</v>
      </c>
      <c r="G20" s="66">
        <v>0</v>
      </c>
      <c r="H20" t="s">
        <v>216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216</v>
      </c>
      <c r="B21" t="s">
        <v>216</v>
      </c>
      <c r="D21" t="s">
        <v>216</v>
      </c>
      <c r="G21" s="66">
        <v>0</v>
      </c>
      <c r="H21" t="s">
        <v>216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221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645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216</v>
      </c>
      <c r="B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646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216</v>
      </c>
      <c r="B26" t="s">
        <v>216</v>
      </c>
      <c r="D26" t="s">
        <v>216</v>
      </c>
      <c r="G26" s="66">
        <v>0</v>
      </c>
      <c r="H26" t="s">
        <v>216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647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216</v>
      </c>
      <c r="B28" t="s">
        <v>216</v>
      </c>
      <c r="D28" t="s">
        <v>216</v>
      </c>
      <c r="G28" s="66">
        <v>0</v>
      </c>
      <c r="H28" t="s">
        <v>216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216</v>
      </c>
      <c r="B29" t="s">
        <v>216</v>
      </c>
      <c r="D29" t="s">
        <v>216</v>
      </c>
      <c r="G29" s="66">
        <v>0</v>
      </c>
      <c r="H29" t="s">
        <v>216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216</v>
      </c>
      <c r="B30" t="s">
        <v>216</v>
      </c>
      <c r="D30" t="s">
        <v>216</v>
      </c>
      <c r="G30" s="66">
        <v>0</v>
      </c>
      <c r="H30" t="s">
        <v>216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216</v>
      </c>
      <c r="B31" t="s">
        <v>216</v>
      </c>
      <c r="D31" t="s">
        <v>216</v>
      </c>
      <c r="G31" s="66">
        <v>0</v>
      </c>
      <c r="H31" t="s">
        <v>216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79" t="s">
        <v>223</v>
      </c>
    </row>
    <row r="33" spans="1:1">
      <c r="A33" s="79" t="s">
        <v>229</v>
      </c>
    </row>
    <row r="34" spans="1:1">
      <c r="A34" s="79" t="s">
        <v>230</v>
      </c>
    </row>
    <row r="35" spans="1:1">
      <c r="A35" s="79" t="s">
        <v>231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1" width="0" style="14" hidden="1"/>
    <col min="72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71" ht="26.25" customHeight="1">
      <c r="A7" s="89" t="s">
        <v>69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648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216</v>
      </c>
      <c r="B14" t="s">
        <v>216</v>
      </c>
      <c r="C14" t="s">
        <v>216</v>
      </c>
      <c r="F14" s="66">
        <v>0</v>
      </c>
      <c r="G14" t="s">
        <v>216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649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216</v>
      </c>
      <c r="B16" t="s">
        <v>216</v>
      </c>
      <c r="C16" t="s">
        <v>216</v>
      </c>
      <c r="F16" s="66">
        <v>0</v>
      </c>
      <c r="G16" t="s">
        <v>216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650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216</v>
      </c>
      <c r="B18" t="s">
        <v>216</v>
      </c>
      <c r="C18" t="s">
        <v>216</v>
      </c>
      <c r="F18" s="66">
        <v>0</v>
      </c>
      <c r="G18" t="s">
        <v>216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651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216</v>
      </c>
      <c r="B20" t="s">
        <v>216</v>
      </c>
      <c r="C20" t="s">
        <v>216</v>
      </c>
      <c r="F20" s="66">
        <v>0</v>
      </c>
      <c r="G20" t="s">
        <v>216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237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F22" s="66">
        <v>0</v>
      </c>
      <c r="G22" t="s">
        <v>216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221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227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216</v>
      </c>
      <c r="B25" t="s">
        <v>216</v>
      </c>
      <c r="C25" t="s">
        <v>216</v>
      </c>
      <c r="F25" s="66">
        <v>0</v>
      </c>
      <c r="G25" t="s">
        <v>216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652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216</v>
      </c>
      <c r="B27" t="s">
        <v>216</v>
      </c>
      <c r="C27" t="s">
        <v>216</v>
      </c>
      <c r="F27" s="66">
        <v>0</v>
      </c>
      <c r="G27" t="s">
        <v>216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79" t="s">
        <v>229</v>
      </c>
    </row>
    <row r="29" spans="1:15">
      <c r="A29" s="79" t="s">
        <v>230</v>
      </c>
    </row>
    <row r="30" spans="1:15">
      <c r="A30" s="79" t="s">
        <v>231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1:64" ht="26.25" customHeight="1">
      <c r="A7" s="89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653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I14" s="66">
        <v>0</v>
      </c>
      <c r="J14" t="s">
        <v>216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654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I16" s="66">
        <v>0</v>
      </c>
      <c r="J16" t="s">
        <v>216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234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I18" s="66">
        <v>0</v>
      </c>
      <c r="J18" t="s">
        <v>216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237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I20" s="66">
        <v>0</v>
      </c>
      <c r="J20" t="s">
        <v>216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221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655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I23" s="66">
        <v>0</v>
      </c>
      <c r="J23" t="s">
        <v>216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656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I25" s="66">
        <v>0</v>
      </c>
      <c r="J25" t="s">
        <v>216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79" t="s">
        <v>223</v>
      </c>
      <c r="C26" s="14"/>
      <c r="D26" s="14"/>
      <c r="E26" s="14"/>
    </row>
    <row r="27" spans="1:18">
      <c r="A27" s="79" t="s">
        <v>229</v>
      </c>
      <c r="C27" s="14"/>
      <c r="D27" s="14"/>
      <c r="E27" s="14"/>
    </row>
    <row r="28" spans="1:18">
      <c r="A28" s="79" t="s">
        <v>230</v>
      </c>
      <c r="C28" s="14"/>
      <c r="D28" s="14"/>
      <c r="E28" s="14"/>
    </row>
    <row r="29" spans="1:18">
      <c r="A29" s="79" t="s">
        <v>231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0" width="0" style="14" hidden="1"/>
    <col min="81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1:80" ht="26.25" customHeight="1">
      <c r="A7" s="89" t="s">
        <v>89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s="68" t="s">
        <v>653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I14" s="66">
        <v>0</v>
      </c>
      <c r="J14" t="s">
        <v>216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654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I16" s="66">
        <v>0</v>
      </c>
      <c r="J16" t="s">
        <v>216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234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I18" s="66">
        <v>0</v>
      </c>
      <c r="J18" t="s">
        <v>216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237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I20" s="66">
        <v>0</v>
      </c>
      <c r="J20" t="s">
        <v>216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221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235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I23" s="66">
        <v>0</v>
      </c>
      <c r="J23" t="s">
        <v>216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236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I25" s="66">
        <v>0</v>
      </c>
      <c r="J25" t="s">
        <v>216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79" t="s">
        <v>223</v>
      </c>
      <c r="B26" s="14"/>
      <c r="C26" s="14"/>
      <c r="D26" s="14"/>
    </row>
    <row r="27" spans="1:18">
      <c r="A27" s="79" t="s">
        <v>229</v>
      </c>
      <c r="B27" s="14"/>
      <c r="C27" s="14"/>
      <c r="D27" s="14"/>
    </row>
    <row r="28" spans="1:18">
      <c r="A28" s="79" t="s">
        <v>230</v>
      </c>
      <c r="B28" s="14"/>
      <c r="C28" s="14"/>
      <c r="D28" s="14"/>
    </row>
    <row r="29" spans="1:18">
      <c r="A29" s="79" t="s">
        <v>231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7" width="0" style="14" hidden="1"/>
    <col min="98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97" ht="26.25" customHeight="1">
      <c r="A7" s="89" t="s">
        <v>91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221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235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236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79" t="s">
        <v>223</v>
      </c>
      <c r="B19" s="14"/>
      <c r="C19" s="14"/>
      <c r="D19" s="14"/>
    </row>
    <row r="20" spans="1:12">
      <c r="A20" s="79" t="s">
        <v>229</v>
      </c>
      <c r="B20" s="14"/>
      <c r="C20" s="14"/>
      <c r="D20" s="14"/>
    </row>
    <row r="21" spans="1:12">
      <c r="A21" s="79" t="s">
        <v>230</v>
      </c>
      <c r="B21" s="14"/>
      <c r="C21" s="14"/>
      <c r="D21" s="14"/>
    </row>
    <row r="22" spans="1:12">
      <c r="A22" s="79" t="s">
        <v>231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1"/>
    </row>
    <row r="7" spans="1:54" ht="26.25" customHeight="1">
      <c r="A7" s="89" t="s">
        <v>141</v>
      </c>
      <c r="B7" s="90"/>
      <c r="C7" s="90"/>
      <c r="D7" s="90"/>
      <c r="E7" s="90"/>
      <c r="F7" s="90"/>
      <c r="G7" s="90"/>
      <c r="H7" s="90"/>
      <c r="I7" s="90"/>
      <c r="J7" s="9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657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216</v>
      </c>
      <c r="B14" t="s">
        <v>216</v>
      </c>
      <c r="C14" t="s">
        <v>216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658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216</v>
      </c>
      <c r="B16" t="s">
        <v>216</v>
      </c>
      <c r="C16" t="s">
        <v>216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659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216</v>
      </c>
      <c r="B18" t="s">
        <v>216</v>
      </c>
      <c r="C18" t="s">
        <v>216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660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216</v>
      </c>
      <c r="B20" t="s">
        <v>216</v>
      </c>
      <c r="C20" t="s">
        <v>216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221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661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216</v>
      </c>
      <c r="B23" t="s">
        <v>216</v>
      </c>
      <c r="C23" t="s">
        <v>216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662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216</v>
      </c>
      <c r="B25" t="s">
        <v>216</v>
      </c>
      <c r="C25" t="s">
        <v>216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663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216</v>
      </c>
      <c r="B27" t="s">
        <v>216</v>
      </c>
      <c r="C27" t="s">
        <v>216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664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216</v>
      </c>
      <c r="B29" t="s">
        <v>216</v>
      </c>
      <c r="C29" t="s">
        <v>216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79" t="s">
        <v>223</v>
      </c>
      <c r="B30" s="14"/>
    </row>
    <row r="31" spans="1:10">
      <c r="A31" s="79" t="s">
        <v>229</v>
      </c>
      <c r="B31" s="14"/>
    </row>
    <row r="32" spans="1:10">
      <c r="A32" s="79" t="s">
        <v>230</v>
      </c>
      <c r="B32" s="14"/>
    </row>
    <row r="33" spans="1:2">
      <c r="A33" s="79" t="s">
        <v>231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58" ht="26.25" customHeight="1">
      <c r="A7" s="89" t="s">
        <v>143</v>
      </c>
      <c r="B7" s="90"/>
      <c r="C7" s="90"/>
      <c r="D7" s="90"/>
      <c r="E7" s="90"/>
      <c r="F7" s="90"/>
      <c r="G7" s="90"/>
      <c r="H7" s="90"/>
      <c r="I7" s="90"/>
      <c r="J7" s="90"/>
      <c r="K7" s="9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665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216</v>
      </c>
      <c r="B13" t="s">
        <v>216</v>
      </c>
      <c r="C13" t="s">
        <v>216</v>
      </c>
      <c r="D13" t="s">
        <v>216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639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216</v>
      </c>
      <c r="B15" t="s">
        <v>216</v>
      </c>
      <c r="C15" t="s">
        <v>216</v>
      </c>
      <c r="D15" t="s">
        <v>216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79" t="s">
        <v>223</v>
      </c>
      <c r="B16" s="14"/>
      <c r="C16" s="14"/>
    </row>
    <row r="17" spans="1:3">
      <c r="A17" s="79" t="s">
        <v>229</v>
      </c>
      <c r="B17" s="14"/>
      <c r="C17" s="14"/>
    </row>
    <row r="18" spans="1:3">
      <c r="A18" s="79" t="s">
        <v>230</v>
      </c>
      <c r="B18" s="14"/>
      <c r="C18" s="14"/>
    </row>
    <row r="19" spans="1:3">
      <c r="A19" s="79" t="s">
        <v>231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51" ht="26.25" customHeight="1">
      <c r="A7" s="89" t="s">
        <v>144</v>
      </c>
      <c r="B7" s="90"/>
      <c r="C7" s="90"/>
      <c r="D7" s="90"/>
      <c r="E7" s="90"/>
      <c r="F7" s="90"/>
      <c r="G7" s="90"/>
      <c r="H7" s="90"/>
      <c r="I7" s="90"/>
      <c r="J7" s="90"/>
      <c r="K7" s="9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640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216</v>
      </c>
      <c r="B14" t="s">
        <v>216</v>
      </c>
      <c r="C14" t="s">
        <v>216</v>
      </c>
      <c r="D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641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216</v>
      </c>
      <c r="B16" t="s">
        <v>216</v>
      </c>
      <c r="C16" t="s">
        <v>216</v>
      </c>
      <c r="D16" t="s">
        <v>216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666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216</v>
      </c>
      <c r="B18" t="s">
        <v>216</v>
      </c>
      <c r="C18" t="s">
        <v>216</v>
      </c>
      <c r="D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642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216</v>
      </c>
      <c r="B20" t="s">
        <v>216</v>
      </c>
      <c r="C20" t="s">
        <v>216</v>
      </c>
      <c r="D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216</v>
      </c>
      <c r="B22" t="s">
        <v>216</v>
      </c>
      <c r="C22" t="s">
        <v>216</v>
      </c>
      <c r="D22" t="s">
        <v>216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221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640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t="s">
        <v>216</v>
      </c>
      <c r="D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643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t="s">
        <v>216</v>
      </c>
      <c r="D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642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t="s">
        <v>216</v>
      </c>
      <c r="D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644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t="s">
        <v>216</v>
      </c>
      <c r="D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237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216</v>
      </c>
      <c r="B33" t="s">
        <v>216</v>
      </c>
      <c r="C33" t="s">
        <v>216</v>
      </c>
      <c r="D33" t="s">
        <v>216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79" t="s">
        <v>223</v>
      </c>
      <c r="B34" s="14"/>
      <c r="C34" s="14"/>
    </row>
    <row r="35" spans="1:11">
      <c r="A35" s="79" t="s">
        <v>229</v>
      </c>
      <c r="B35" s="14"/>
      <c r="C35" s="14"/>
    </row>
    <row r="36" spans="1:11">
      <c r="A36" s="79" t="s">
        <v>230</v>
      </c>
      <c r="B36" s="14"/>
      <c r="C36" s="14"/>
    </row>
    <row r="37" spans="1:11">
      <c r="A37" s="79" t="s">
        <v>231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1"/>
    </row>
    <row r="7" spans="1:48" ht="26.25" customHeight="1">
      <c r="A7" s="89" t="s">
        <v>145</v>
      </c>
      <c r="B7" s="90"/>
      <c r="C7" s="90"/>
      <c r="D7" s="90"/>
      <c r="E7" s="90"/>
      <c r="F7" s="90"/>
      <c r="G7" s="90"/>
      <c r="H7" s="90"/>
      <c r="I7" s="90"/>
      <c r="J7" s="9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-1165000</v>
      </c>
      <c r="G11" s="7"/>
      <c r="H11" s="64">
        <v>32.773950183334193</v>
      </c>
      <c r="I11" s="65">
        <v>1</v>
      </c>
      <c r="J11" s="65">
        <v>1.6000000000000001E-3</v>
      </c>
      <c r="AV11" s="14"/>
    </row>
    <row r="12" spans="1:48">
      <c r="A12" s="68" t="s">
        <v>200</v>
      </c>
      <c r="B12" s="14"/>
      <c r="C12" s="14"/>
      <c r="F12" s="70">
        <v>-1165000</v>
      </c>
      <c r="H12" s="70">
        <v>32.773950183334193</v>
      </c>
      <c r="I12" s="69">
        <v>1</v>
      </c>
      <c r="J12" s="69">
        <v>1.6000000000000001E-3</v>
      </c>
    </row>
    <row r="13" spans="1:48">
      <c r="A13" s="68" t="s">
        <v>640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216</v>
      </c>
      <c r="B14" t="s">
        <v>216</v>
      </c>
      <c r="C14" t="s">
        <v>216</v>
      </c>
      <c r="D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641</v>
      </c>
      <c r="B15" s="14"/>
      <c r="C15" s="14"/>
      <c r="F15" s="70">
        <v>-1165000</v>
      </c>
      <c r="H15" s="70">
        <v>32.773950183334193</v>
      </c>
      <c r="I15" s="69">
        <v>1</v>
      </c>
      <c r="J15" s="69">
        <v>1.6000000000000001E-3</v>
      </c>
    </row>
    <row r="16" spans="1:48">
      <c r="A16" t="s">
        <v>667</v>
      </c>
      <c r="B16" t="s">
        <v>668</v>
      </c>
      <c r="C16" t="s">
        <v>125</v>
      </c>
      <c r="D16" t="s">
        <v>108</v>
      </c>
      <c r="E16" t="s">
        <v>669</v>
      </c>
      <c r="F16" s="66">
        <v>-800000</v>
      </c>
      <c r="G16" s="66">
        <v>-3.7115411111795376</v>
      </c>
      <c r="H16" s="66">
        <v>29.6923288894363</v>
      </c>
      <c r="I16" s="67">
        <v>0.90600000000000003</v>
      </c>
      <c r="J16" s="67">
        <v>1.5E-3</v>
      </c>
    </row>
    <row r="17" spans="1:10">
      <c r="A17" t="s">
        <v>670</v>
      </c>
      <c r="B17" t="s">
        <v>671</v>
      </c>
      <c r="C17" t="s">
        <v>125</v>
      </c>
      <c r="D17" t="s">
        <v>112</v>
      </c>
      <c r="E17" t="s">
        <v>672</v>
      </c>
      <c r="F17" s="66">
        <v>-365000</v>
      </c>
      <c r="G17" s="66">
        <v>-0.84427980654736712</v>
      </c>
      <c r="H17" s="66">
        <v>3.0816212938978902</v>
      </c>
      <c r="I17" s="67">
        <v>9.4E-2</v>
      </c>
      <c r="J17" s="67">
        <v>2.0000000000000001E-4</v>
      </c>
    </row>
    <row r="18" spans="1:10">
      <c r="A18" s="68" t="s">
        <v>666</v>
      </c>
      <c r="B18" s="14"/>
      <c r="C18" s="14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216</v>
      </c>
      <c r="B19" t="s">
        <v>216</v>
      </c>
      <c r="C19" t="s">
        <v>216</v>
      </c>
      <c r="D19" t="s">
        <v>216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642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216</v>
      </c>
      <c r="B21" t="s">
        <v>216</v>
      </c>
      <c r="C21" t="s">
        <v>216</v>
      </c>
      <c r="D21" t="s">
        <v>216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237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216</v>
      </c>
      <c r="B23" t="s">
        <v>216</v>
      </c>
      <c r="C23" t="s">
        <v>216</v>
      </c>
      <c r="D23" t="s">
        <v>216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221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s="68" t="s">
        <v>640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216</v>
      </c>
      <c r="B26" t="s">
        <v>216</v>
      </c>
      <c r="C26" t="s">
        <v>216</v>
      </c>
      <c r="D26" t="s">
        <v>216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643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216</v>
      </c>
      <c r="B28" t="s">
        <v>216</v>
      </c>
      <c r="C28" t="s">
        <v>216</v>
      </c>
      <c r="D28" t="s">
        <v>216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642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216</v>
      </c>
      <c r="B30" t="s">
        <v>216</v>
      </c>
      <c r="C30" t="s">
        <v>216</v>
      </c>
      <c r="D30" t="s">
        <v>216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237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216</v>
      </c>
      <c r="B32" t="s">
        <v>216</v>
      </c>
      <c r="C32" t="s">
        <v>216</v>
      </c>
      <c r="D32" t="s">
        <v>216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3">
      <c r="A33" s="79" t="s">
        <v>223</v>
      </c>
      <c r="B33" s="14"/>
      <c r="C33" s="14"/>
    </row>
    <row r="34" spans="1:3">
      <c r="A34" s="79" t="s">
        <v>229</v>
      </c>
      <c r="B34" s="14"/>
      <c r="C34" s="14"/>
    </row>
    <row r="35" spans="1:3">
      <c r="A35" s="79" t="s">
        <v>230</v>
      </c>
      <c r="B35" s="14"/>
      <c r="C35" s="14"/>
    </row>
    <row r="36" spans="1:3">
      <c r="A36" s="79" t="s">
        <v>231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0" workbookViewId="0">
      <selection activeCell="Q20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89" t="s">
        <v>138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77" ht="26.25" customHeight="1">
      <c r="A7" s="89" t="s">
        <v>147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645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216</v>
      </c>
      <c r="B14" t="s">
        <v>216</v>
      </c>
      <c r="C14" s="14"/>
      <c r="D14" t="s">
        <v>216</v>
      </c>
      <c r="G14" s="66">
        <v>0</v>
      </c>
      <c r="H14" t="s">
        <v>216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646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216</v>
      </c>
      <c r="B16" t="s">
        <v>216</v>
      </c>
      <c r="C16" s="14"/>
      <c r="D16" t="s">
        <v>216</v>
      </c>
      <c r="G16" s="66">
        <v>0</v>
      </c>
      <c r="H16" t="s">
        <v>216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647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216</v>
      </c>
      <c r="B18" t="s">
        <v>216</v>
      </c>
      <c r="C18" s="14"/>
      <c r="D18" t="s">
        <v>216</v>
      </c>
      <c r="G18" s="66">
        <v>0</v>
      </c>
      <c r="H18" t="s">
        <v>216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216</v>
      </c>
      <c r="B19" t="s">
        <v>216</v>
      </c>
      <c r="C19" s="14"/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216</v>
      </c>
      <c r="B20" t="s">
        <v>216</v>
      </c>
      <c r="C20" s="14"/>
      <c r="D20" t="s">
        <v>216</v>
      </c>
      <c r="G20" s="66">
        <v>0</v>
      </c>
      <c r="H20" t="s">
        <v>216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216</v>
      </c>
      <c r="B21" t="s">
        <v>216</v>
      </c>
      <c r="C21" s="14"/>
      <c r="D21" t="s">
        <v>216</v>
      </c>
      <c r="G21" s="66">
        <v>0</v>
      </c>
      <c r="H21" t="s">
        <v>216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221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645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216</v>
      </c>
      <c r="B24" t="s">
        <v>216</v>
      </c>
      <c r="C24" s="14"/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646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216</v>
      </c>
      <c r="B26" t="s">
        <v>216</v>
      </c>
      <c r="C26" s="14"/>
      <c r="D26" t="s">
        <v>216</v>
      </c>
      <c r="G26" s="66">
        <v>0</v>
      </c>
      <c r="H26" t="s">
        <v>216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647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216</v>
      </c>
      <c r="B28" t="s">
        <v>216</v>
      </c>
      <c r="C28" s="14"/>
      <c r="D28" t="s">
        <v>216</v>
      </c>
      <c r="G28" s="66">
        <v>0</v>
      </c>
      <c r="H28" t="s">
        <v>216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216</v>
      </c>
      <c r="B29" t="s">
        <v>216</v>
      </c>
      <c r="C29" s="14"/>
      <c r="D29" t="s">
        <v>216</v>
      </c>
      <c r="G29" s="66">
        <v>0</v>
      </c>
      <c r="H29" t="s">
        <v>216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216</v>
      </c>
      <c r="B30" t="s">
        <v>216</v>
      </c>
      <c r="C30" s="14"/>
      <c r="D30" t="s">
        <v>216</v>
      </c>
      <c r="G30" s="66">
        <v>0</v>
      </c>
      <c r="H30" t="s">
        <v>216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216</v>
      </c>
      <c r="B31" t="s">
        <v>216</v>
      </c>
      <c r="C31" s="14"/>
      <c r="D31" t="s">
        <v>216</v>
      </c>
      <c r="G31" s="66">
        <v>0</v>
      </c>
      <c r="H31" t="s">
        <v>216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79" t="s">
        <v>223</v>
      </c>
      <c r="C32" s="14"/>
    </row>
    <row r="33" spans="1:3">
      <c r="A33" s="79" t="s">
        <v>229</v>
      </c>
      <c r="C33" s="14"/>
    </row>
    <row r="34" spans="1:3">
      <c r="A34" s="79" t="s">
        <v>230</v>
      </c>
      <c r="C34" s="14"/>
    </row>
    <row r="35" spans="1:3">
      <c r="A35" s="79" t="s">
        <v>231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5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.7109375" style="14" customWidth="1"/>
    <col min="59" max="59" width="0" style="14" hidden="1"/>
    <col min="60" max="16384" width="16.710937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89" t="s">
        <v>148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673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216</v>
      </c>
      <c r="C13" t="s">
        <v>216</v>
      </c>
      <c r="E13" t="s">
        <v>216</v>
      </c>
      <c r="H13" s="66">
        <v>0</v>
      </c>
      <c r="I13" t="s">
        <v>216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674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216</v>
      </c>
      <c r="C15" t="s">
        <v>216</v>
      </c>
      <c r="E15" t="s">
        <v>216</v>
      </c>
      <c r="H15" s="66">
        <v>0</v>
      </c>
      <c r="I15" t="s">
        <v>216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675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216</v>
      </c>
      <c r="C17" t="s">
        <v>216</v>
      </c>
      <c r="E17" t="s">
        <v>216</v>
      </c>
      <c r="H17" s="66">
        <v>0</v>
      </c>
      <c r="I17" t="s">
        <v>216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676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216</v>
      </c>
      <c r="C19" t="s">
        <v>216</v>
      </c>
      <c r="E19" t="s">
        <v>216</v>
      </c>
      <c r="H19" s="66">
        <v>0</v>
      </c>
      <c r="I19" t="s">
        <v>216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677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216</v>
      </c>
      <c r="C21" t="s">
        <v>216</v>
      </c>
      <c r="E21" t="s">
        <v>216</v>
      </c>
      <c r="H21" s="66">
        <v>0</v>
      </c>
      <c r="I21" t="s">
        <v>216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678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679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216</v>
      </c>
      <c r="C24" t="s">
        <v>216</v>
      </c>
      <c r="E24" t="s">
        <v>216</v>
      </c>
      <c r="H24" s="66">
        <v>0</v>
      </c>
      <c r="I24" t="s">
        <v>216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680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216</v>
      </c>
      <c r="C26" t="s">
        <v>216</v>
      </c>
      <c r="E26" t="s">
        <v>216</v>
      </c>
      <c r="H26" s="66">
        <v>0</v>
      </c>
      <c r="I26" t="s">
        <v>216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681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216</v>
      </c>
      <c r="C28" t="s">
        <v>216</v>
      </c>
      <c r="E28" t="s">
        <v>216</v>
      </c>
      <c r="H28" s="66">
        <v>0</v>
      </c>
      <c r="I28" t="s">
        <v>216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682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216</v>
      </c>
      <c r="C30" t="s">
        <v>216</v>
      </c>
      <c r="E30" t="s">
        <v>216</v>
      </c>
      <c r="H30" s="66">
        <v>0</v>
      </c>
      <c r="I30" t="s">
        <v>216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221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683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216</v>
      </c>
      <c r="C33" t="s">
        <v>216</v>
      </c>
      <c r="E33" t="s">
        <v>216</v>
      </c>
      <c r="H33" s="66">
        <v>0</v>
      </c>
      <c r="I33" t="s">
        <v>216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675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216</v>
      </c>
      <c r="C35" t="s">
        <v>216</v>
      </c>
      <c r="E35" t="s">
        <v>216</v>
      </c>
      <c r="H35" s="66">
        <v>0</v>
      </c>
      <c r="I35" t="s">
        <v>216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676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216</v>
      </c>
      <c r="C37" t="s">
        <v>216</v>
      </c>
      <c r="E37" t="s">
        <v>216</v>
      </c>
      <c r="H37" s="66">
        <v>0</v>
      </c>
      <c r="I37" t="s">
        <v>216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682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216</v>
      </c>
      <c r="C39" t="s">
        <v>216</v>
      </c>
      <c r="E39" t="s">
        <v>216</v>
      </c>
      <c r="H39" s="66">
        <v>0</v>
      </c>
      <c r="I39" t="s">
        <v>216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79" t="s">
        <v>223</v>
      </c>
    </row>
    <row r="41" spans="1:16">
      <c r="A41" s="79" t="s">
        <v>229</v>
      </c>
    </row>
    <row r="42" spans="1:16">
      <c r="A42" s="79" t="s">
        <v>230</v>
      </c>
    </row>
    <row r="43" spans="1:16">
      <c r="A43" s="79" t="s">
        <v>231</v>
      </c>
    </row>
    <row r="44" spans="1:16" hidden="1"/>
    <row r="4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653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216</v>
      </c>
      <c r="B13" t="s">
        <v>216</v>
      </c>
      <c r="D13" t="s">
        <v>216</v>
      </c>
      <c r="F13" s="66">
        <v>0</v>
      </c>
      <c r="G13" t="s">
        <v>216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654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216</v>
      </c>
      <c r="B15" t="s">
        <v>216</v>
      </c>
      <c r="D15" t="s">
        <v>216</v>
      </c>
      <c r="F15" s="66">
        <v>0</v>
      </c>
      <c r="G15" t="s">
        <v>216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684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216</v>
      </c>
      <c r="B17" t="s">
        <v>216</v>
      </c>
      <c r="D17" t="s">
        <v>216</v>
      </c>
      <c r="F17" s="66">
        <v>0</v>
      </c>
      <c r="G17" t="s">
        <v>216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685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216</v>
      </c>
      <c r="B19" t="s">
        <v>216</v>
      </c>
      <c r="D19" t="s">
        <v>216</v>
      </c>
      <c r="F19" s="66">
        <v>0</v>
      </c>
      <c r="G19" t="s">
        <v>216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237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216</v>
      </c>
      <c r="B21" t="s">
        <v>216</v>
      </c>
      <c r="D21" t="s">
        <v>216</v>
      </c>
      <c r="F21" s="66">
        <v>0</v>
      </c>
      <c r="G21" t="s">
        <v>216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221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216</v>
      </c>
      <c r="B23" t="s">
        <v>216</v>
      </c>
      <c r="D23" t="s">
        <v>216</v>
      </c>
      <c r="F23" s="66">
        <v>0</v>
      </c>
      <c r="G23" t="s">
        <v>216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79" t="s">
        <v>223</v>
      </c>
    </row>
    <row r="25" spans="1:14">
      <c r="A25" s="79" t="s">
        <v>229</v>
      </c>
    </row>
    <row r="26" spans="1:14">
      <c r="A26" s="79" t="s">
        <v>230</v>
      </c>
    </row>
    <row r="27" spans="1:14">
      <c r="A27" s="79" t="s">
        <v>231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686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216</v>
      </c>
      <c r="D13" s="67">
        <v>0</v>
      </c>
      <c r="E13" t="s">
        <v>216</v>
      </c>
      <c r="F13" s="66">
        <v>0</v>
      </c>
      <c r="G13" s="67">
        <v>0</v>
      </c>
      <c r="H13" s="67">
        <v>0</v>
      </c>
    </row>
    <row r="14" spans="1:54">
      <c r="A14" s="68" t="s">
        <v>687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216</v>
      </c>
      <c r="D15" s="67">
        <v>0</v>
      </c>
      <c r="E15" t="s">
        <v>216</v>
      </c>
      <c r="F15" s="66">
        <v>0</v>
      </c>
      <c r="G15" s="67">
        <v>0</v>
      </c>
      <c r="H15" s="67">
        <v>0</v>
      </c>
    </row>
    <row r="16" spans="1:54">
      <c r="A16" s="68" t="s">
        <v>221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686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216</v>
      </c>
      <c r="D18" s="67">
        <v>0</v>
      </c>
      <c r="E18" t="s">
        <v>216</v>
      </c>
      <c r="F18" s="66">
        <v>0</v>
      </c>
      <c r="G18" s="67">
        <v>0</v>
      </c>
      <c r="H18" s="67">
        <v>0</v>
      </c>
    </row>
    <row r="19" spans="1:8">
      <c r="A19" s="68" t="s">
        <v>687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216</v>
      </c>
      <c r="D20" s="67">
        <v>0</v>
      </c>
      <c r="E20" t="s">
        <v>216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216</v>
      </c>
      <c r="C12" t="s">
        <v>216</v>
      </c>
      <c r="D12" s="16"/>
      <c r="E12" s="67">
        <v>0</v>
      </c>
      <c r="F12" t="s">
        <v>216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221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216</v>
      </c>
      <c r="C14" t="s">
        <v>216</v>
      </c>
      <c r="D14" s="16"/>
      <c r="E14" s="67">
        <v>0</v>
      </c>
      <c r="F14" t="s">
        <v>216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216</v>
      </c>
      <c r="B12" t="s">
        <v>216</v>
      </c>
      <c r="C12" t="s">
        <v>216</v>
      </c>
      <c r="D12" s="16"/>
      <c r="E12" s="67">
        <v>0</v>
      </c>
      <c r="F12" t="s">
        <v>216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221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216</v>
      </c>
      <c r="B14" t="s">
        <v>216</v>
      </c>
      <c r="C14" t="s">
        <v>216</v>
      </c>
      <c r="D14" s="16"/>
      <c r="E14" s="67">
        <v>0</v>
      </c>
      <c r="F14" t="s">
        <v>216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216</v>
      </c>
      <c r="B12" s="66">
        <v>0</v>
      </c>
    </row>
    <row r="13" spans="1:16">
      <c r="A13" s="68" t="s">
        <v>221</v>
      </c>
      <c r="B13" s="70">
        <v>0</v>
      </c>
    </row>
    <row r="14" spans="1:16">
      <c r="A14" t="s">
        <v>216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O19" sqref="O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89" t="s">
        <v>175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233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234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79" t="s">
        <v>223</v>
      </c>
      <c r="C25" s="14"/>
    </row>
    <row r="26" spans="1:15">
      <c r="A26" s="79" t="s">
        <v>229</v>
      </c>
      <c r="C26" s="14"/>
    </row>
    <row r="27" spans="1:15">
      <c r="A27" s="79" t="s">
        <v>231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89" t="s">
        <v>179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653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654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234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79" t="s">
        <v>223</v>
      </c>
      <c r="C25" s="14"/>
    </row>
    <row r="26" spans="1:15">
      <c r="A26" s="79" t="s">
        <v>229</v>
      </c>
      <c r="C26" s="14"/>
    </row>
    <row r="27" spans="1:15">
      <c r="A27" s="79" t="s">
        <v>231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L18" sqref="L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89" t="s">
        <v>181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653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216</v>
      </c>
      <c r="B13" t="s">
        <v>216</v>
      </c>
      <c r="C13" t="s">
        <v>216</v>
      </c>
      <c r="D13" t="s">
        <v>216</v>
      </c>
      <c r="E13" s="13"/>
      <c r="F13" s="13"/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654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216</v>
      </c>
      <c r="B15" t="s">
        <v>216</v>
      </c>
      <c r="C15" t="s">
        <v>216</v>
      </c>
      <c r="D15" t="s">
        <v>216</v>
      </c>
      <c r="E15" s="13"/>
      <c r="F15" s="13"/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234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216</v>
      </c>
      <c r="B17" t="s">
        <v>216</v>
      </c>
      <c r="C17" t="s">
        <v>216</v>
      </c>
      <c r="D17" t="s">
        <v>216</v>
      </c>
      <c r="E17" s="13"/>
      <c r="F17" s="13"/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237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216</v>
      </c>
      <c r="B19" t="s">
        <v>216</v>
      </c>
      <c r="C19" t="s">
        <v>216</v>
      </c>
      <c r="D19" t="s">
        <v>216</v>
      </c>
      <c r="E19" s="13"/>
      <c r="F19" s="13"/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235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236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79" t="s">
        <v>223</v>
      </c>
      <c r="C25" s="14"/>
    </row>
    <row r="26" spans="1:22">
      <c r="A26" s="79" t="s">
        <v>229</v>
      </c>
      <c r="C26" s="14"/>
    </row>
    <row r="27" spans="1:22">
      <c r="A27" s="79" t="s">
        <v>230</v>
      </c>
      <c r="C27" s="14"/>
    </row>
    <row r="28" spans="1:22">
      <c r="A28" s="79" t="s">
        <v>231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F738D-FF62-4803-B250-E89FE9C17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51F922-CDC5-4BE0-AEE9-6444A77EFB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CF5A8E7D-B41B-4F92-AF83-3D899DEB5B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520042177_b151_0419</dc:title>
  <dc:creator>Yuli</dc:creator>
  <cp:lastModifiedBy>User</cp:lastModifiedBy>
  <dcterms:created xsi:type="dcterms:W3CDTF">2015-11-10T09:34:27Z</dcterms:created>
  <dcterms:modified xsi:type="dcterms:W3CDTF">2022-03-29T15:17:01Z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