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12" activeTab="1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 s="1"/>
  <c r="D40" i="1"/>
  <c r="D39" i="1"/>
  <c r="D35" i="1"/>
  <c r="D34" i="1"/>
  <c r="D31" i="1"/>
  <c r="D30" i="1"/>
  <c r="D27" i="1"/>
  <c r="D26" i="1"/>
  <c r="D22" i="1"/>
  <c r="D21" i="1"/>
  <c r="D18" i="1"/>
  <c r="D17" i="1"/>
  <c r="D14" i="1"/>
  <c r="D13" i="1"/>
  <c r="C11" i="1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5" i="1" l="1"/>
  <c r="D19" i="1"/>
  <c r="D24" i="1"/>
  <c r="D28" i="1"/>
  <c r="D32" i="1"/>
  <c r="D36" i="1"/>
  <c r="D41" i="1"/>
  <c r="D11" i="1"/>
  <c r="D16" i="1"/>
  <c r="D20" i="1"/>
  <c r="D25" i="1"/>
  <c r="D29" i="1"/>
  <c r="D33" i="1"/>
  <c r="D37" i="1"/>
</calcChain>
</file>

<file path=xl/sharedStrings.xml><?xml version="1.0" encoding="utf-8"?>
<sst xmlns="http://schemas.openxmlformats.org/spreadsheetml/2006/main" count="3576" uniqueCount="866">
  <si>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</si>
  <si>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</si>
  <si>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</si>
  <si>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</si>
  <si>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</si>
  <si>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</si>
  <si>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</si>
  <si>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</si>
  <si>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</si>
  <si>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</si>
  <si>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</si>
  <si>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</si>
  <si>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</si>
  <si>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</si>
  <si>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</si>
  <si>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</si>
  <si>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</si>
  <si>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</si>
  <si>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</si>
  <si>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</si>
  <si>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</si>
  <si>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</si>
  <si>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</si>
  <si>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</si>
  <si>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</si>
  <si>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</si>
  <si>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</si>
  <si>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</si>
  <si>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</si>
  <si>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</si>
  <si>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</si>
  <si>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</si>
  <si>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</si>
  <si>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</si>
  <si>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</si>
  <si>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</si>
  <si>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</si>
  <si>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</si>
  <si>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</si>
  <si>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</si>
  <si>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</si>
  <si>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</si>
  <si>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</si>
  <si>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</si>
  <si>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</si>
  <si>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</si>
  <si>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</si>
  <si>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</si>
  <si>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</si>
  <si>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</si>
  <si>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</si>
  <si>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</si>
  <si>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</si>
  <si>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</si>
  <si>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</si>
  <si>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</si>
  <si>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</si>
  <si>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</si>
  <si>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</si>
  <si>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</si>
  <si>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</si>
  <si>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</si>
  <si>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</si>
  <si>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</si>
  <si>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</si>
  <si>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</si>
  <si>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</si>
  <si>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</si>
  <si>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</si>
  <si>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</si>
  <si>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</si>
  <si>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</si>
  <si>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</si>
  <si>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</si>
  <si>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</si>
  <si>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</si>
  <si>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</si>
  <si>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</si>
  <si>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</si>
  <si>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</si>
  <si>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</si>
  <si>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</si>
  <si>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</si>
  <si>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</si>
  <si>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</si>
  <si>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</si>
  <si>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</si>
  <si>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</si>
  <si>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</si>
  <si>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</si>
  <si>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</si>
  <si>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</si>
  <si>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</si>
  <si>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</si>
  <si>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</si>
  <si>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</si>
  <si>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</si>
  <si>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</si>
  <si>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</si>
  <si>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</si>
  <si>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</si>
  <si>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</si>
  <si>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</si>
  <si>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</si>
  <si>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</si>
  <si>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</si>
  <si>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</si>
  <si>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</si>
  <si>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</si>
  <si>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</si>
  <si>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</si>
  <si>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</si>
  <si>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</si>
  <si>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</si>
  <si>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</si>
  <si>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</si>
  <si>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</si>
  <si>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</si>
  <si>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</si>
  <si>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</si>
  <si>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</si>
  <si>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</si>
  <si>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</si>
  <si>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</si>
  <si>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</si>
  <si>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</si>
  <si>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</si>
  <si>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</si>
  <si>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</si>
  <si>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</si>
  <si>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</si>
  <si>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</si>
  <si>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</si>
  <si>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</si>
  <si>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</si>
  <si>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</si>
  <si>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</si>
  <si>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</si>
  <si>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</si>
  <si>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</si>
  <si>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</si>
  <si>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</si>
  <si>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</si>
  <si>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</si>
  <si>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</si>
  <si>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</si>
  <si>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</si>
  <si>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</si>
  <si>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</si>
  <si>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</si>
  <si>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</si>
  <si>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</si>
  <si>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</si>
  <si>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</si>
  <si>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</si>
  <si>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</si>
  <si>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</si>
  <si>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</si>
  <si>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</si>
  <si>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</si>
  <si>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</si>
  <si>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</si>
  <si>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</si>
  <si>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</si>
  <si>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</si>
  <si>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</si>
  <si>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</si>
  <si>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</si>
  <si>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</si>
  <si>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</si>
  <si>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</si>
  <si>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</si>
  <si>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</si>
  <si>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</si>
  <si>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</si>
  <si>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</si>
  <si>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</si>
  <si>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</si>
  <si>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</si>
  <si>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</si>
  <si>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</si>
  <si>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</si>
  <si>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</si>
  <si>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</si>
  <si>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</si>
  <si>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</si>
  <si>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</si>
  <si>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</si>
  <si>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</si>
  <si>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</si>
  <si>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</si>
  <si>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</si>
  <si>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</si>
  <si>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</si>
  <si>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</si>
  <si>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</si>
  <si>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</si>
  <si>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</si>
  <si>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אלטשולר שחם כללי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</si>
  <si>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</si>
  <si>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</si>
  <si>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</si>
  <si>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</si>
  <si>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</si>
  <si>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</si>
  <si>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</si>
  <si>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</si>
  <si>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</si>
  <si>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</si>
  <si>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</si>
  <si>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</si>
  <si>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</si>
  <si>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</si>
  <si>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</si>
  <si>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</si>
  <si>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</si>
  <si>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</si>
  <si>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</si>
  <si>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</si>
  <si>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</si>
  <si>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</si>
  <si>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</si>
  <si>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</si>
  <si>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</si>
  <si>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</si>
  <si>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</si>
  <si>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</si>
  <si>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</si>
  <si>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</si>
  <si>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</si>
  <si>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</si>
  <si>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</si>
  <si>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</si>
  <si>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</si>
  <si>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</si>
  <si>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</si>
  <si>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</si>
  <si>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</si>
  <si>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</si>
  <si>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</si>
  <si>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16/08/22</t>
  </si>
  <si>
    <t>ממשל צמודה 0726- האוצר - ממשלתית צמודה</t>
  </si>
  <si>
    <t>1169564</t>
  </si>
  <si>
    <t>28/11/23</t>
  </si>
  <si>
    <t>ממשל צמודה 1025- האוצר - ממשלתית צמודה</t>
  </si>
  <si>
    <t>1135912</t>
  </si>
  <si>
    <t>31/10/23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</si>
  <si>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</si>
  <si>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</si>
  <si>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</si>
  <si>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</si>
  <si>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</si>
  <si>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מ.ק.מ.   1114- בנק ישראל- מק"מ</t>
  </si>
  <si>
    <t>8241119</t>
  </si>
  <si>
    <t>17/12/23</t>
  </si>
  <si>
    <t>מ.ק.מ.  214- בנק ישראל- מק"מ</t>
  </si>
  <si>
    <t>8240210</t>
  </si>
  <si>
    <t>07/11/23</t>
  </si>
  <si>
    <t>מ.ק.מ.  914- בנק ישראל- מק"מ</t>
  </si>
  <si>
    <t>8240913</t>
  </si>
  <si>
    <t>19/09/23</t>
  </si>
  <si>
    <t>מ.ק.מ. 1214- בנק ישראל- מק"מ</t>
  </si>
  <si>
    <t>8241218</t>
  </si>
  <si>
    <t>מ.ק.מ. 314- בנק ישראל- מק"מ</t>
  </si>
  <si>
    <t>8240319</t>
  </si>
  <si>
    <t>18/04/23</t>
  </si>
  <si>
    <t>מ.ק.מ. 414- בנק ישראל- מק"מ</t>
  </si>
  <si>
    <t>8240418</t>
  </si>
  <si>
    <t>30/11/23</t>
  </si>
  <si>
    <t>מ.ק.מ. 524- בנק ישראל- מק"מ</t>
  </si>
  <si>
    <t>8240525</t>
  </si>
  <si>
    <t>19/07/23</t>
  </si>
  <si>
    <t>מ.ק.מ. 614- בנק ישראל- מק"מ</t>
  </si>
  <si>
    <t>8240616</t>
  </si>
  <si>
    <t>מ.ק.מ. 714- בנק ישראל- מק"מ</t>
  </si>
  <si>
    <t>8240715</t>
  </si>
  <si>
    <t>04/12/23</t>
  </si>
  <si>
    <t>מ.ק.מ. 814- בנק ישראל- מק"מ</t>
  </si>
  <si>
    <t>8240814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</si>
  <si>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</si>
  <si>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</si>
  <si>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</si>
  <si>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</si>
  <si>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</si>
  <si>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2.5 30/04/24- ממשלת ארה"ב</t>
  </si>
  <si>
    <t>US91282CEK36</t>
  </si>
  <si>
    <t>Aaa</t>
  </si>
  <si>
    <t>Moodys</t>
  </si>
  <si>
    <t>03/10/22</t>
  </si>
  <si>
    <t>US TREASURY 2.75 15/08/2032- ממשלת ארה"ב</t>
  </si>
  <si>
    <t>US91282CFF32</t>
  </si>
  <si>
    <t>31/07/23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</si>
  <si>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</si>
  <si>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</si>
  <si>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</si>
  <si>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</si>
  <si>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</si>
  <si>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</si>
  <si>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</si>
  <si>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</si>
  <si>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</si>
  <si>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</si>
  <si>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</si>
  <si>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</si>
  <si>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</si>
  <si>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</si>
  <si>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</si>
  <si>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</si>
  <si>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</si>
  <si>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</si>
  <si>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</si>
  <si>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29/11/21</t>
  </si>
  <si>
    <t>לאומי אגח 182- לאומי</t>
  </si>
  <si>
    <t>6040539</t>
  </si>
  <si>
    <t>520018078</t>
  </si>
  <si>
    <t>28/11/21</t>
  </si>
  <si>
    <t>מז טפ הנפ אגח 61- מזרחי טפחות הנפ</t>
  </si>
  <si>
    <t>2310464</t>
  </si>
  <si>
    <t>520032046</t>
  </si>
  <si>
    <t>Aaa.il</t>
  </si>
  <si>
    <t>15/06/21</t>
  </si>
  <si>
    <t>מז טפ הנפק   45- מזרחי טפחות הנפ</t>
  </si>
  <si>
    <t>2310217</t>
  </si>
  <si>
    <t>23/11/20</t>
  </si>
  <si>
    <t>מזרחי הנפקות אג"ח 49- מזרחי טפחות הנפ</t>
  </si>
  <si>
    <t>2310282</t>
  </si>
  <si>
    <t>02/02/20</t>
  </si>
  <si>
    <t>נמלי ישראל אג "ח א- נמלי ישראל</t>
  </si>
  <si>
    <t>1145564</t>
  </si>
  <si>
    <t>513569780</t>
  </si>
  <si>
    <t>נדלן מניב בישראל</t>
  </si>
  <si>
    <t>06/09/18</t>
  </si>
  <si>
    <t>פועלים  אגח 200- פועלים</t>
  </si>
  <si>
    <t>6620496</t>
  </si>
  <si>
    <t>520000118</t>
  </si>
  <si>
    <t>12/12/21</t>
  </si>
  <si>
    <t>פועלים  אגח 203- פועלים</t>
  </si>
  <si>
    <t>1199868</t>
  </si>
  <si>
    <t>בלומברג</t>
  </si>
  <si>
    <t>27/09/23</t>
  </si>
  <si>
    <t>חשמל אג27</t>
  </si>
  <si>
    <t>6000210</t>
  </si>
  <si>
    <t>520000472</t>
  </si>
  <si>
    <t>אנרגיה</t>
  </si>
  <si>
    <t>Aa1.il</t>
  </si>
  <si>
    <t>29/07/19</t>
  </si>
  <si>
    <t>עזריאלי אג"ח ה- עזריאלי קבוצה</t>
  </si>
  <si>
    <t>1156603</t>
  </si>
  <si>
    <t>510960719</t>
  </si>
  <si>
    <t>19/12/19</t>
  </si>
  <si>
    <t>אמות אג ו'- אמות</t>
  </si>
  <si>
    <t>1158609</t>
  </si>
  <si>
    <t>520026683</t>
  </si>
  <si>
    <t>ilAA</t>
  </si>
  <si>
    <t>29/05/22</t>
  </si>
  <si>
    <t>מליסרון  אגח16- מליסרון</t>
  </si>
  <si>
    <t>3230265</t>
  </si>
  <si>
    <t>520037789</t>
  </si>
  <si>
    <t>23/12/19</t>
  </si>
  <si>
    <t>דיסקונט מנפיקים אג"ח יד</t>
  </si>
  <si>
    <t>7480163</t>
  </si>
  <si>
    <t>12/12/19</t>
  </si>
  <si>
    <t>שופרסל אג"ח ז- שופרסל</t>
  </si>
  <si>
    <t>7770258</t>
  </si>
  <si>
    <t>520022732</t>
  </si>
  <si>
    <t>רשתות שיווק</t>
  </si>
  <si>
    <t>20/01/19</t>
  </si>
  <si>
    <t>שמוס  אג"ח א- שמוס</t>
  </si>
  <si>
    <t>1155951</t>
  </si>
  <si>
    <t>11111116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</si>
  <si>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</si>
  <si>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</si>
  <si>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</si>
  <si>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</si>
  <si>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</si>
  <si>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</si>
  <si>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</si>
  <si>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</si>
  <si>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</si>
  <si>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</si>
  <si>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</si>
  <si>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</si>
  <si>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</si>
  <si>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520013954</t>
  </si>
  <si>
    <t>Pharma &amp; Biotechnology</t>
  </si>
  <si>
    <t>BB-</t>
  </si>
  <si>
    <t>S&amp;P</t>
  </si>
  <si>
    <t>21/01/20</t>
  </si>
  <si>
    <t>NDAQ 1.75 3/29</t>
  </si>
  <si>
    <t>XS1843442622</t>
  </si>
  <si>
    <t>FWB</t>
  </si>
  <si>
    <t>3205</t>
  </si>
  <si>
    <t>Diversified Financials</t>
  </si>
  <si>
    <t>BBB</t>
  </si>
  <si>
    <t>08/07/19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</si>
  <si>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</si>
  <si>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</si>
  <si>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</si>
  <si>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</si>
  <si>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</si>
  <si>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</si>
  <si>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</si>
  <si>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</si>
  <si>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</si>
  <si>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</si>
  <si>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</si>
  <si>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BBB-</t>
  </si>
  <si>
    <t>09/01/20</t>
  </si>
  <si>
    <t>FSK 4.125 01/02/25</t>
  </si>
  <si>
    <t>US302635AE72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</si>
  <si>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</si>
  <si>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</si>
  <si>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</si>
  <si>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</si>
  <si>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</si>
  <si>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</si>
  <si>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</si>
  <si>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</si>
  <si>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</si>
  <si>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AESGEN 5.5 14/05/27</t>
  </si>
  <si>
    <t>USP3713CAB48</t>
  </si>
  <si>
    <t>5170</t>
  </si>
  <si>
    <t>Energy</t>
  </si>
  <si>
    <t>Ba1</t>
  </si>
  <si>
    <t>23/11/21</t>
  </si>
  <si>
    <t>SBRA 3.9 15/10/2019</t>
  </si>
  <si>
    <t>US78572XAG60</t>
  </si>
  <si>
    <t>5165</t>
  </si>
  <si>
    <t>Health Care Equip &amp; Services</t>
  </si>
  <si>
    <t>29/10/19</t>
  </si>
  <si>
    <t>PEMEX 5.95 28/01/31</t>
  </si>
  <si>
    <t>US71654QDE98</t>
  </si>
  <si>
    <t>4768</t>
  </si>
  <si>
    <t>B1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</si>
  <si>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</si>
  <si>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</si>
  <si>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</si>
  <si>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</si>
  <si>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</si>
  <si>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</si>
  <si>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</si>
  <si>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או.פי.סי אנרגיה- או.פי.סי אנרגיה</t>
  </si>
  <si>
    <t>1141571</t>
  </si>
  <si>
    <t>514401702</t>
  </si>
  <si>
    <t>אנלייט אנרגיה- אנלייט אנרגיה</t>
  </si>
  <si>
    <t>720011</t>
  </si>
  <si>
    <t>520041146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</si>
  <si>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</si>
  <si>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</si>
  <si>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</si>
  <si>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</si>
  <si>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</si>
  <si>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</si>
  <si>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</si>
  <si>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</si>
  <si>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אלביט מערכות- 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</si>
  <si>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</si>
  <si>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</si>
  <si>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</si>
  <si>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</si>
  <si>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</si>
  <si>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</si>
  <si>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</si>
  <si>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</si>
  <si>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</si>
  <si>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</si>
  <si>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</si>
  <si>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פועלים- פועלים</t>
  </si>
  <si>
    <t>662577</t>
  </si>
  <si>
    <t>איי.סי.אל- איי.סי.אל</t>
  </si>
  <si>
    <t>281014</t>
  </si>
  <si>
    <t>520027830</t>
  </si>
  <si>
    <t>כימיה, גומי ופלסטיק</t>
  </si>
  <si>
    <t>אמות- אמות</t>
  </si>
  <si>
    <t>1097278</t>
  </si>
  <si>
    <t>ביג- ביג</t>
  </si>
  <si>
    <t>1097260</t>
  </si>
  <si>
    <t>513623314</t>
  </si>
  <si>
    <t>עזריאלי קבוצה- עזריאלי קבוצה</t>
  </si>
  <si>
    <t>1119478</t>
  </si>
  <si>
    <t>סה"כ תל אביב 90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</si>
  <si>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</si>
  <si>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</si>
  <si>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</si>
  <si>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</si>
  <si>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</si>
  <si>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</si>
  <si>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</si>
  <si>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</si>
  <si>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</si>
  <si>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</si>
  <si>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</si>
  <si>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</si>
  <si>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</si>
  <si>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השקעה ואחזקות</t>
  </si>
  <si>
    <t>מספנות ישראל- מספנות ישראל</t>
  </si>
  <si>
    <t>1168533</t>
  </si>
  <si>
    <t>516084753</t>
  </si>
  <si>
    <t>קנון- קנון הולדינגס</t>
  </si>
  <si>
    <t>1134139</t>
  </si>
  <si>
    <t>201406588</t>
  </si>
  <si>
    <t>דלק רכב- דלק רכב</t>
  </si>
  <si>
    <t>829010</t>
  </si>
  <si>
    <t>520033291</t>
  </si>
  <si>
    <t>מסחר</t>
  </si>
  <si>
    <t>סקופ- סקופ</t>
  </si>
  <si>
    <t>288019</t>
  </si>
  <si>
    <t>520037425</t>
  </si>
  <si>
    <t>אינרום- אינרום בנייה</t>
  </si>
  <si>
    <t>1132356</t>
  </si>
  <si>
    <t>515001659</t>
  </si>
  <si>
    <t>מתכת ומוצרי בניה</t>
  </si>
  <si>
    <t>ריט 1- 1 ריט</t>
  </si>
  <si>
    <t>1098920</t>
  </si>
  <si>
    <t>513821488</t>
  </si>
  <si>
    <t>אלוני חץ- אלוני חץ</t>
  </si>
  <si>
    <t>390013</t>
  </si>
  <si>
    <t>520038506</t>
  </si>
  <si>
    <t>וילאר- וילאר</t>
  </si>
  <si>
    <t>416016</t>
  </si>
  <si>
    <t>520038910</t>
  </si>
  <si>
    <t>פוקס- פוקס</t>
  </si>
  <si>
    <t>1087022</t>
  </si>
  <si>
    <t>512157603</t>
  </si>
  <si>
    <t>רמי לוי- רמי לוי</t>
  </si>
  <si>
    <t>1104249</t>
  </si>
  <si>
    <t>513770669</t>
  </si>
  <si>
    <t>שופרסל- שופרסל</t>
  </si>
  <si>
    <t>777037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</si>
  <si>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</si>
  <si>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</si>
  <si>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</si>
  <si>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</si>
  <si>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</si>
  <si>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</si>
  <si>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</si>
  <si>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</si>
  <si>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</si>
  <si>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</si>
  <si>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</si>
  <si>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</si>
  <si>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</si>
  <si>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</si>
  <si>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</si>
  <si>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</si>
  <si>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'אימאג'סט אינט</t>
  </si>
  <si>
    <t>1183813</t>
  </si>
  <si>
    <t>512737560</t>
  </si>
  <si>
    <t>יעקובי קבוצה- יעקובי קבוצה</t>
  </si>
  <si>
    <t>1142421</t>
  </si>
  <si>
    <t>514010081</t>
  </si>
  <si>
    <t>כרמל קורפ (כלל משקאות לשעבר)- כרמל קורפ (כלל משקאות לשעבר)</t>
  </si>
  <si>
    <t>1147685</t>
  </si>
  <si>
    <t>515818524</t>
  </si>
  <si>
    <t>מזון</t>
  </si>
  <si>
    <t>לוינשטין נכסים- לוינשטין נכסים</t>
  </si>
  <si>
    <t>1119080</t>
  </si>
  <si>
    <t>511134298</t>
  </si>
  <si>
    <t>דלתא מותגים- דלתא מותגים</t>
  </si>
  <si>
    <t>1173699</t>
  </si>
  <si>
    <t>516250107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</si>
  <si>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</si>
  <si>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</si>
  <si>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</si>
  <si>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</si>
  <si>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</si>
  <si>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</si>
  <si>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</si>
  <si>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</si>
  <si>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BNP PARIBAS- BNP Paribas</t>
  </si>
  <si>
    <t>FR0000131104</t>
  </si>
  <si>
    <t>5361</t>
  </si>
  <si>
    <t>CREDIT AGRICOLE- CREDIT AGRICOLE</t>
  </si>
  <si>
    <t>FR0000045072</t>
  </si>
  <si>
    <t>5362</t>
  </si>
  <si>
    <t>MOWI ASA-MOWI NO</t>
  </si>
  <si>
    <t>NO0003054108</t>
  </si>
  <si>
    <t>5119</t>
  </si>
  <si>
    <t>Food &amp; Staples Retailing</t>
  </si>
  <si>
    <t>NESTLE SA</t>
  </si>
  <si>
    <t>CH0038863350</t>
  </si>
  <si>
    <t>3125</t>
  </si>
  <si>
    <t>Food Beverage &amp; Tobacco</t>
  </si>
  <si>
    <t>DEERE &amp; CO- Deere &amp; Co</t>
  </si>
  <si>
    <t>US2441991054</t>
  </si>
  <si>
    <t>5349</t>
  </si>
  <si>
    <t>INDUSTRIAL</t>
  </si>
  <si>
    <t>KOMATSU- KOMATSU</t>
  </si>
  <si>
    <t>JP3304200003</t>
  </si>
  <si>
    <t>5395</t>
  </si>
  <si>
    <t>KUBOTA CORP- KUBOTA</t>
  </si>
  <si>
    <t>JP3266400005</t>
  </si>
  <si>
    <t>5393</t>
  </si>
  <si>
    <t>AP MOLLER-MAERSK- MAERSK</t>
  </si>
  <si>
    <t>DK0010244508</t>
  </si>
  <si>
    <t>5329</t>
  </si>
  <si>
    <t>NUTRIEN - NTR</t>
  </si>
  <si>
    <t>CA67077M1086</t>
  </si>
  <si>
    <t>5045</t>
  </si>
  <si>
    <t>Materials</t>
  </si>
  <si>
    <t>GOOG GOOGLE C Class- GOOGLE</t>
  </si>
  <si>
    <t>US02079K1079</t>
  </si>
  <si>
    <t>960</t>
  </si>
  <si>
    <t>Media</t>
  </si>
  <si>
    <t>ELOXX PHARMACEUTICALS-ELO</t>
  </si>
  <si>
    <t>US29014R2022</t>
  </si>
  <si>
    <t>NASDAQ</t>
  </si>
  <si>
    <t>4962</t>
  </si>
  <si>
    <t>Takeda Pharmaceutical- Takeda Pharmaceutical</t>
  </si>
  <si>
    <t>JP3463000004</t>
  </si>
  <si>
    <t>JPX</t>
  </si>
  <si>
    <t>5326</t>
  </si>
  <si>
    <t>AMAZON-AMZN COM</t>
  </si>
  <si>
    <t>US0231351067</t>
  </si>
  <si>
    <t>4865</t>
  </si>
  <si>
    <t>Software &amp; Services</t>
  </si>
  <si>
    <t>MSFT -  MICROSOFT- MICROSOFT</t>
  </si>
  <si>
    <t>us5949181045</t>
  </si>
  <si>
    <t>5083</t>
  </si>
  <si>
    <t>AAPL - Apple</t>
  </si>
  <si>
    <t>US0378331005</t>
  </si>
  <si>
    <t>930</t>
  </si>
  <si>
    <t>Technology Hardware &amp; Equip</t>
  </si>
  <si>
    <t>TOTALENERGIES SE- TOTALENERGIES</t>
  </si>
  <si>
    <t>FR0000120271</t>
  </si>
  <si>
    <t>5365</t>
  </si>
  <si>
    <t>BARCLAYS PLC-BARC</t>
  </si>
  <si>
    <t>GB0031348658</t>
  </si>
  <si>
    <t>520029281</t>
  </si>
  <si>
    <t>סה"כ שמחקות מדדי מניות בישראל</t>
  </si>
  <si>
    <t>סה"כ שמחקות מדדי מניות בחו"ל</t>
  </si>
  <si>
    <t>MTF סל (SP500 (4A מנוטרלת מט"ח- מגדל קרנות נאמנ</t>
  </si>
  <si>
    <t>1150572</t>
  </si>
  <si>
    <t>511303661</t>
  </si>
  <si>
    <t>מניות</t>
  </si>
  <si>
    <t>מור סל NASDAQ 100 מנוטרלת מט"ח- מור קרנות נאמנ</t>
  </si>
  <si>
    <t>1165844</t>
  </si>
  <si>
    <t>514884485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</si>
  <si>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</si>
  <si>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</si>
  <si>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</si>
  <si>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</si>
  <si>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</t>
  </si>
  <si>
    <t>US37954Y8306</t>
  </si>
  <si>
    <t>5099</t>
  </si>
  <si>
    <t>QQQQ - Nasdaq 100- Invesco Capital Management LLC</t>
  </si>
  <si>
    <t>US46090E1038</t>
  </si>
  <si>
    <t>1290</t>
  </si>
  <si>
    <t>HEALTH CARE XLV- STATE STREET-SPDRS</t>
  </si>
  <si>
    <t>us81369y2090</t>
  </si>
  <si>
    <t>4640</t>
  </si>
  <si>
    <t>XLE - Energy Select- STATE STREET-SPDRS</t>
  </si>
  <si>
    <t>us81369y5069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</si>
  <si>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</si>
  <si>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</si>
  <si>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</si>
  <si>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</si>
  <si>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</si>
  <si>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</si>
  <si>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</t>
  </si>
  <si>
    <t>5122957</t>
  </si>
  <si>
    <t>510938608</t>
  </si>
  <si>
    <t>לא מדורג</t>
  </si>
  <si>
    <t>ARCUS JAPAN JPY- FundRock</t>
  </si>
  <si>
    <t>LU0243544235</t>
  </si>
  <si>
    <t>5394</t>
  </si>
  <si>
    <t>ASHOKA INDIA OPPORTUNITIES</t>
  </si>
  <si>
    <t>IE00BH3N4915</t>
  </si>
  <si>
    <t>5223</t>
  </si>
  <si>
    <t>COMGEST GROWTH EUROPE- EUR- Comgest</t>
  </si>
  <si>
    <t>IE00B5WN3467</t>
  </si>
  <si>
    <t>4886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</si>
  <si>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</si>
  <si>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</si>
  <si>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</si>
  <si>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</si>
  <si>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</si>
  <si>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</si>
  <si>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</si>
  <si>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</si>
  <si>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</si>
  <si>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</si>
  <si>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</si>
  <si>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LIONTRUST EUROP- Liontrust  Asset  Management</t>
  </si>
  <si>
    <t>GB00BKPQVT86</t>
  </si>
  <si>
    <t>5358</t>
  </si>
  <si>
    <t>TRICLAE LX Equity FUND</t>
  </si>
  <si>
    <t>LU1687402393</t>
  </si>
  <si>
    <t>5187</t>
  </si>
  <si>
    <t>UTI INDIAN DYN Equity fund</t>
  </si>
  <si>
    <t>IE00BYPC7R45</t>
  </si>
  <si>
    <t>5199</t>
  </si>
  <si>
    <t>VisionFund Japan Equity- Edmond de Rothschild  Asset  Management</t>
  </si>
  <si>
    <t>LU2407273668</t>
  </si>
  <si>
    <t>5397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</si>
  <si>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</si>
  <si>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</si>
  <si>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</si>
  <si>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</si>
  <si>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</si>
  <si>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ESH4 PUT 4000 15/03/24</t>
  </si>
  <si>
    <t>BBG0146KW833</t>
  </si>
  <si>
    <t>Other</t>
  </si>
  <si>
    <t>סה"כ מטבע</t>
  </si>
  <si>
    <t>סה"כ סחורות</t>
  </si>
  <si>
    <t>COFFEE -KCH4 -18/03/24</t>
  </si>
  <si>
    <t>BBG00ZVXCT53</t>
  </si>
  <si>
    <t>COFFEE -KCK4 -20/05/24</t>
  </si>
  <si>
    <t>BBG0118L9G24</t>
  </si>
  <si>
    <t>COFFEE -KCU4 -18/09/24</t>
  </si>
  <si>
    <t>BBG012S3GDS1</t>
  </si>
  <si>
    <t>COFFEE -KCZ4 -18/12/24</t>
  </si>
  <si>
    <t>BBG014BWC520</t>
  </si>
  <si>
    <t>CORN - C H4 - 18/03/2024</t>
  </si>
  <si>
    <t>BBG013Y41Y19</t>
  </si>
  <si>
    <t>CORN - C K4 - 16/05/2024</t>
  </si>
  <si>
    <t>BBG013Y41Z07</t>
  </si>
  <si>
    <t>CORN - C N4 - 16/07/2024</t>
  </si>
  <si>
    <t>BBG00YFT2075</t>
  </si>
  <si>
    <t>CORN - C U4 - 17/09/2024</t>
  </si>
  <si>
    <t>BBG013Y41ZP0</t>
  </si>
  <si>
    <t>CORN- C Z4-13/12/24</t>
  </si>
  <si>
    <t>BBG00YFT20X6</t>
  </si>
  <si>
    <t>FUT VAL USD - רוו"ה מחוזים</t>
  </si>
  <si>
    <t>415349</t>
  </si>
  <si>
    <t>MINI NASDAQ100-NQH4- 15/03/24</t>
  </si>
  <si>
    <t>BBG01BY93664</t>
  </si>
  <si>
    <t>S&amp;P500 E-MINI -ESH4-15/03/24</t>
  </si>
  <si>
    <t>BBG013ZHH8T9</t>
  </si>
  <si>
    <t>SOYBEAN- S H4- 14/03/24</t>
  </si>
  <si>
    <t>BBG013CZ7CS7</t>
  </si>
  <si>
    <t>SOYBEAN- S X4- 14/11/24</t>
  </si>
  <si>
    <t>BBG00Y3MQFM7</t>
  </si>
  <si>
    <t>USD HSBC OPT - שווי הוגן אופציות</t>
  </si>
  <si>
    <t>336966</t>
  </si>
  <si>
    <t>WHEAT W H4 14/03/2024</t>
  </si>
  <si>
    <t>BBG011PTVRL8</t>
  </si>
  <si>
    <t>WHEAT W K4 14/05/2024</t>
  </si>
  <si>
    <t>BBG011PTVS81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</si>
  <si>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</si>
  <si>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</si>
  <si>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</si>
  <si>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</si>
  <si>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</si>
  <si>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</si>
  <si>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</si>
  <si>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</si>
  <si>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</si>
  <si>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</si>
  <si>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</si>
  <si>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</si>
  <si>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</si>
  <si>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</si>
  <si>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</si>
  <si>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</si>
  <si>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</si>
  <si>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</si>
  <si>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</si>
  <si>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</si>
  <si>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520010869</t>
  </si>
  <si>
    <t>04/09/18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</si>
  <si>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</si>
  <si>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</si>
  <si>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</si>
  <si>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</si>
  <si>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</si>
  <si>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</si>
  <si>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</si>
  <si>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</si>
  <si>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ilAA-</t>
  </si>
  <si>
    <t>01/07/20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</si>
  <si>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</si>
  <si>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</si>
  <si>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</si>
  <si>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</si>
  <si>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</si>
  <si>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</si>
  <si>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</si>
  <si>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</si>
  <si>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A2.il</t>
  </si>
  <si>
    <t>30/10/17</t>
  </si>
  <si>
    <t>ביטוח ישיר אג"ח 11</t>
  </si>
  <si>
    <t>1138825</t>
  </si>
  <si>
    <t>520044439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</si>
  <si>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</si>
  <si>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</si>
  <si>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</si>
  <si>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</si>
  <si>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</si>
  <si>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</si>
  <si>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</si>
  <si>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</si>
  <si>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</si>
  <si>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5- BK OPPORTUNITY</t>
  </si>
  <si>
    <t>KYG1312R1048</t>
  </si>
  <si>
    <t>סה"כ כתבי אופציה בישראל</t>
  </si>
  <si>
    <t>סה"כ מט"ח/מט"ח</t>
  </si>
  <si>
    <t>פווורד אירו/שקל 4.004 20/02/24 154539</t>
  </si>
  <si>
    <t>154539</t>
  </si>
  <si>
    <t>12/12/23</t>
  </si>
  <si>
    <t>פורוורד אירו/שקל 4.04 20/02/24 154534</t>
  </si>
  <si>
    <t>154534</t>
  </si>
  <si>
    <t>05/12/23</t>
  </si>
  <si>
    <t>פורוורד אירו/שקל 4.1084 23/01/24 154508</t>
  </si>
  <si>
    <t>154508</t>
  </si>
  <si>
    <t>08/11/23</t>
  </si>
  <si>
    <t>פורוורד אירו/שקל 4.3146 20/02/24 154496</t>
  </si>
  <si>
    <t>154496</t>
  </si>
  <si>
    <t>24/10/23</t>
  </si>
  <si>
    <t>פורוורד אירו/שקל 4.3171 23/01/24 154497</t>
  </si>
  <si>
    <t>154497</t>
  </si>
  <si>
    <t>פורוורד דולר/שקל 16/01/24 4.006 154503</t>
  </si>
  <si>
    <t>154503</t>
  </si>
  <si>
    <t>פורוורד דולר/שקל 3.61 13/02/24 154546</t>
  </si>
  <si>
    <t>154546</t>
  </si>
  <si>
    <t>28/12/23</t>
  </si>
  <si>
    <t>פורוורד דולר/שקל 3.6678 13/02/24 154526</t>
  </si>
  <si>
    <t>154526</t>
  </si>
  <si>
    <t>29/11/23</t>
  </si>
  <si>
    <t>פורוורד דולר/שקל 3.754 30/01/24 154513</t>
  </si>
  <si>
    <t>154513</t>
  </si>
  <si>
    <t>15/11/23</t>
  </si>
  <si>
    <t>פורוורד דולר/שקל 3.8181 13/02/24 154512</t>
  </si>
  <si>
    <t>154512</t>
  </si>
  <si>
    <t>14/11/23</t>
  </si>
  <si>
    <t>פורוורד דולר/שקל 4.0377 13/02/24 154490</t>
  </si>
  <si>
    <t>154490</t>
  </si>
  <si>
    <t>פורוורד דולר/שקל 4.0396 30/01/24 154491</t>
  </si>
  <si>
    <t>154491</t>
  </si>
  <si>
    <t>פורוורד דולר/שקל 4.0423 16/01/24 154492</t>
  </si>
  <si>
    <t>154492</t>
  </si>
  <si>
    <t>פורוורד פר"ש/שקל 4.2585 05/03/24 154540</t>
  </si>
  <si>
    <t>154540</t>
  </si>
  <si>
    <t>13/12/23</t>
  </si>
  <si>
    <t>פורוורד פר"ש/שקל 4.2970 05/03/24 154535</t>
  </si>
  <si>
    <t>154535</t>
  </si>
  <si>
    <t>שטרלינג/שקל 10.07.28 שער 4.05 153359</t>
  </si>
  <si>
    <t>153359</t>
  </si>
  <si>
    <t>10/07/20</t>
  </si>
  <si>
    <t>סה"כ כנגד חסכון עמיתים/מבוטחים</t>
  </si>
  <si>
    <t>הלוואות עמיתים אלטשולר כללי שיקלי</t>
  </si>
  <si>
    <t>לא</t>
  </si>
  <si>
    <t>1311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</si>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</sst>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13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176430.55395901273</v>
      </c>
      <c r="D11" s="76">
        <f>C11/$C$42</f>
        <v>6.8040694824295672E-2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978101.36533282092</v>
      </c>
      <c r="D13" s="78">
        <f t="shared" ref="D13:D22" si="0">C13/$C$42</f>
        <v>0.37720618686771257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397048.54928178404</v>
      </c>
      <c r="D15" s="78">
        <f t="shared" si="0"/>
        <v>0.15312233944686959</v>
      </c>
    </row>
    <row r="16" spans="1:36">
      <c r="A16" s="10" t="s">
        <v>13</v>
      </c>
      <c r="B16" s="70" t="s">
        <v>19</v>
      </c>
      <c r="C16" s="77">
        <v>402420.21417863999</v>
      </c>
      <c r="D16" s="78">
        <f t="shared" si="0"/>
        <v>0.15519392967738185</v>
      </c>
    </row>
    <row r="17" spans="1:4">
      <c r="A17" s="10" t="s">
        <v>13</v>
      </c>
      <c r="B17" s="70" t="s">
        <v>195</v>
      </c>
      <c r="C17" s="77">
        <v>300772.009235</v>
      </c>
      <c r="D17" s="78">
        <f t="shared" si="0"/>
        <v>0.11599315443289442</v>
      </c>
    </row>
    <row r="18" spans="1:4">
      <c r="A18" s="10" t="s">
        <v>13</v>
      </c>
      <c r="B18" s="70" t="s">
        <v>20</v>
      </c>
      <c r="C18" s="77">
        <v>141735.1547909083</v>
      </c>
      <c r="D18" s="78">
        <f t="shared" si="0"/>
        <v>5.466036463980542E-2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1.5777449999999999E-5</v>
      </c>
      <c r="D20" s="78">
        <f t="shared" si="0"/>
        <v>6.0845961000891872E-12</v>
      </c>
    </row>
    <row r="21" spans="1:4">
      <c r="A21" s="10" t="s">
        <v>13</v>
      </c>
      <c r="B21" s="70" t="s">
        <v>23</v>
      </c>
      <c r="C21" s="77">
        <v>16200.232096901425</v>
      </c>
      <c r="D21" s="78">
        <f t="shared" si="0"/>
        <v>6.2476426188862013E-3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42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49200.905963951998</v>
      </c>
      <c r="D26" s="78">
        <f t="shared" si="1"/>
        <v>1.8974399573385887E-2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4511.24478</v>
      </c>
      <c r="D28" s="78">
        <f t="shared" si="1"/>
        <v>1.7397679849998386E-3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19065.639567047798</v>
      </c>
      <c r="D31" s="78">
        <f t="shared" si="1"/>
        <v>7.3526910974438288E-3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65215.407580008803</v>
      </c>
      <c r="D33" s="78">
        <f t="shared" si="1"/>
        <v>2.5150414967377389E-2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42313.89472127</v>
      </c>
      <c r="D37" s="78">
        <f t="shared" si="1"/>
        <v>1.631841386286275E-2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1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1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1"/>
        <v>0</v>
      </c>
    </row>
    <row r="42" spans="1:4">
      <c r="B42" s="72" t="s">
        <v>43</v>
      </c>
      <c r="C42" s="77">
        <f>SUM(C11:C41)</f>
        <v>2593015.1715031234</v>
      </c>
      <c r="D42" s="78">
        <f t="shared" si="1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4.3135000000000003</v>
      </c>
    </row>
    <row r="48" spans="1:4">
      <c r="C48" t="s">
        <v>201</v>
      </c>
      <c r="D48">
        <v>0.53820000000000001</v>
      </c>
    </row>
    <row r="49" spans="3:4">
      <c r="C49" t="s">
        <v>110</v>
      </c>
      <c r="D49">
        <v>4.0115999999999996</v>
      </c>
    </row>
    <row r="50" spans="3:4">
      <c r="C50" t="s">
        <v>202</v>
      </c>
      <c r="D50">
        <v>0.35589999999999999</v>
      </c>
    </row>
    <row r="51" spans="3:4">
      <c r="C51" t="s">
        <v>203</v>
      </c>
      <c r="D51">
        <v>2.5637E-2</v>
      </c>
    </row>
    <row r="52" spans="3:4">
      <c r="C52" t="s">
        <v>106</v>
      </c>
      <c r="D52">
        <v>3.6269999999999998</v>
      </c>
    </row>
    <row r="53" spans="3:4">
      <c r="C53" t="s">
        <v>113</v>
      </c>
      <c r="D53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L12" sqref="K12:L3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176430.55395901273</v>
      </c>
      <c r="K11" s="76">
        <f>J11/$J$11</f>
        <v>1</v>
      </c>
      <c r="L11" s="76">
        <f>J11/'סכום נכסי הקרן'!$C$42</f>
        <v>6.8040694824295672E-2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176430.55395901273</v>
      </c>
      <c r="K12" s="80">
        <f t="shared" ref="K12:K38" si="0">J12/$J$11</f>
        <v>1</v>
      </c>
      <c r="L12" s="80">
        <f>J12/'סכום נכסי הקרן'!$C$42</f>
        <v>6.8040694824295672E-2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138207.89392000029</v>
      </c>
      <c r="K13" s="80">
        <f t="shared" si="0"/>
        <v>0.78335577834272352</v>
      </c>
      <c r="L13" s="80">
        <f>J13/'סכום נכסי הקרן'!$C$42</f>
        <v>5.330007145306586E-2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125870.01533+12337.8785900003</f>
        <v>138207.89392000029</v>
      </c>
      <c r="K14" s="78">
        <f t="shared" si="0"/>
        <v>0.78335577834272352</v>
      </c>
      <c r="L14" s="78">
        <f>J14/'סכום נכסי הקרן'!$C$42</f>
        <v>5.330007145306586E-2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38222.660039012422</v>
      </c>
      <c r="K15" s="80">
        <f t="shared" si="0"/>
        <v>0.21664422165727643</v>
      </c>
      <c r="L15" s="80">
        <f>J15/'סכום נכסי הקרן'!$C$42</f>
        <v>1.4740623371229814E-2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83.960541504000005</v>
      </c>
      <c r="K16" s="78">
        <f t="shared" si="0"/>
        <v>4.7588436141001524E-4</v>
      </c>
      <c r="L16" s="78">
        <f>J16/'סכום נכסי הקרן'!$C$42</f>
        <v>3.2379502606353674E-5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27885.44048823</v>
      </c>
      <c r="K17" s="78">
        <f t="shared" si="0"/>
        <v>0.15805335222553446</v>
      </c>
      <c r="L17" s="78">
        <f>J17/'סכום נכסי הקרן'!$C$42</f>
        <v>1.0754059904734502E-2</v>
      </c>
    </row>
    <row r="18" spans="2:12">
      <c r="B18" t="s">
        <v>216</v>
      </c>
      <c r="C18" t="s">
        <v>215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20549.83063068</v>
      </c>
      <c r="K18" s="78">
        <f t="shared" si="0"/>
        <v>0.11647546396897905</v>
      </c>
      <c r="L18" s="78">
        <f>J18/'סכום נכסי הקרן'!$C$42</f>
        <v>7.9250714984315501E-3</v>
      </c>
    </row>
    <row r="19" spans="2:12">
      <c r="B19" t="s">
        <v>217</v>
      </c>
      <c r="C19" t="s">
        <v>215</v>
      </c>
      <c r="D19" t="s">
        <v>208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-10338.01905825</v>
      </c>
      <c r="K19" s="78">
        <f t="shared" si="0"/>
        <v>-5.8595401002094372E-2</v>
      </c>
      <c r="L19" s="78">
        <f>J19/'סכום נכסי הקרן'!$C$42</f>
        <v>-3.9868717976907324E-3</v>
      </c>
    </row>
    <row r="20" spans="2:12">
      <c r="B20" t="s">
        <v>218</v>
      </c>
      <c r="C20" t="s">
        <v>219</v>
      </c>
      <c r="D20" t="s">
        <v>208</v>
      </c>
      <c r="E20" t="s">
        <v>209</v>
      </c>
      <c r="F20" t="s">
        <v>210</v>
      </c>
      <c r="G20" t="s">
        <v>203</v>
      </c>
      <c r="H20" s="78">
        <v>0</v>
      </c>
      <c r="I20" s="78">
        <v>0</v>
      </c>
      <c r="J20" s="77">
        <v>1.692042E-5</v>
      </c>
      <c r="K20" s="78">
        <f t="shared" si="0"/>
        <v>9.5904136898707744E-11</v>
      </c>
      <c r="L20" s="78">
        <f>J20/'סכום נכסי הקרן'!$C$42</f>
        <v>6.5253841111124479E-12</v>
      </c>
    </row>
    <row r="21" spans="2:12">
      <c r="B21" t="s">
        <v>220</v>
      </c>
      <c r="C21" t="s">
        <v>221</v>
      </c>
      <c r="D21" t="s">
        <v>208</v>
      </c>
      <c r="E21" t="s">
        <v>209</v>
      </c>
      <c r="F21" t="s">
        <v>210</v>
      </c>
      <c r="G21" t="s">
        <v>201</v>
      </c>
      <c r="H21" s="78">
        <v>0</v>
      </c>
      <c r="I21" s="78">
        <v>0</v>
      </c>
      <c r="J21" s="77">
        <v>2.1528000000000001E-4</v>
      </c>
      <c r="K21" s="78">
        <f t="shared" si="0"/>
        <v>1.2201968149463077E-9</v>
      </c>
      <c r="L21" s="78">
        <f>J21/'סכום נכסי הקרן'!$C$42</f>
        <v>8.3023039111339303E-11</v>
      </c>
    </row>
    <row r="22" spans="2:12">
      <c r="B22" t="s">
        <v>222</v>
      </c>
      <c r="C22" t="s">
        <v>223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30.501267047999999</v>
      </c>
      <c r="K22" s="78">
        <f t="shared" si="0"/>
        <v>1.7287973292361746E-4</v>
      </c>
      <c r="L22" s="78">
        <f>J22/'סכום נכסי הקרן'!$C$42</f>
        <v>1.1762857149161597E-5</v>
      </c>
    </row>
    <row r="23" spans="2:12">
      <c r="B23" t="s">
        <v>224</v>
      </c>
      <c r="C23" t="s">
        <v>225</v>
      </c>
      <c r="D23" t="s">
        <v>208</v>
      </c>
      <c r="E23" t="s">
        <v>209</v>
      </c>
      <c r="F23" t="s">
        <v>210</v>
      </c>
      <c r="G23" t="s">
        <v>200</v>
      </c>
      <c r="H23" s="78">
        <v>0</v>
      </c>
      <c r="I23" s="78">
        <v>0</v>
      </c>
      <c r="J23" s="77">
        <v>10.945937600000001</v>
      </c>
      <c r="K23" s="78">
        <f t="shared" si="0"/>
        <v>6.2041054422710111E-5</v>
      </c>
      <c r="L23" s="78">
        <f>J23/'סכום נכסי הקרן'!$C$42</f>
        <v>4.2213164505531378E-6</v>
      </c>
    </row>
    <row r="24" spans="2:12">
      <c r="B24" s="79" t="s">
        <v>226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227</v>
      </c>
      <c r="C25" t="s">
        <v>227</v>
      </c>
      <c r="D25" s="16"/>
      <c r="E25" t="s">
        <v>227</v>
      </c>
      <c r="G25" t="s">
        <v>227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227</v>
      </c>
      <c r="C27" t="s">
        <v>227</v>
      </c>
      <c r="D27" s="16"/>
      <c r="E27" t="s">
        <v>227</v>
      </c>
      <c r="G27" t="s">
        <v>227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227</v>
      </c>
      <c r="C29" t="s">
        <v>227</v>
      </c>
      <c r="D29" s="16"/>
      <c r="E29" t="s">
        <v>227</v>
      </c>
      <c r="G29" t="s">
        <v>227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227</v>
      </c>
      <c r="C31" t="s">
        <v>227</v>
      </c>
      <c r="D31" s="16"/>
      <c r="E31" t="s">
        <v>227</v>
      </c>
      <c r="G31" t="s">
        <v>227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227</v>
      </c>
      <c r="C33" t="s">
        <v>227</v>
      </c>
      <c r="D33" s="16"/>
      <c r="E33" t="s">
        <v>227</v>
      </c>
      <c r="G33" t="s">
        <v>227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232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s="79" t="s">
        <v>233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227</v>
      </c>
      <c r="C36" t="s">
        <v>227</v>
      </c>
      <c r="D36" s="16"/>
      <c r="E36" t="s">
        <v>227</v>
      </c>
      <c r="G36" t="s">
        <v>227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s="79" t="s">
        <v>231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t="s">
        <v>227</v>
      </c>
      <c r="C38" t="s">
        <v>227</v>
      </c>
      <c r="D38" s="16"/>
      <c r="E38" t="s">
        <v>227</v>
      </c>
      <c r="G38" t="s">
        <v>227</v>
      </c>
      <c r="H38" s="78">
        <v>0</v>
      </c>
      <c r="I38" s="78">
        <v>0</v>
      </c>
      <c r="J38" s="77">
        <v>0</v>
      </c>
      <c r="K38" s="78">
        <f t="shared" si="0"/>
        <v>0</v>
      </c>
      <c r="L38" s="78">
        <f>J38/'סכום נכסי הקרן'!$C$42</f>
        <v>0</v>
      </c>
    </row>
    <row r="39" spans="2:12">
      <c r="B39" t="s">
        <v>234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1.96</v>
      </c>
      <c r="I11" s="7"/>
      <c r="J11" s="7"/>
      <c r="K11" s="76">
        <v>3.0099999999999998E-2</v>
      </c>
      <c r="L11" s="75">
        <v>848338583</v>
      </c>
      <c r="M11" s="7"/>
      <c r="N11" s="75">
        <v>0</v>
      </c>
      <c r="O11" s="75">
        <v>978101.36533282092</v>
      </c>
      <c r="P11" s="7"/>
      <c r="Q11" s="76">
        <v>1</v>
      </c>
      <c r="R11" s="76">
        <v>0.379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1.2</v>
      </c>
      <c r="K12" s="80">
        <v>2.75E-2</v>
      </c>
      <c r="L12" s="81">
        <v>800838583</v>
      </c>
      <c r="N12" s="81">
        <v>0</v>
      </c>
      <c r="O12" s="81">
        <v>815629.86889869999</v>
      </c>
      <c r="Q12" s="80">
        <v>0.83389999999999997</v>
      </c>
      <c r="R12" s="80">
        <v>0.31609999999999999</v>
      </c>
    </row>
    <row r="13" spans="2:53">
      <c r="B13" s="79" t="s">
        <v>235</v>
      </c>
      <c r="C13" s="16"/>
      <c r="D13" s="16"/>
      <c r="H13" s="81">
        <v>2.96</v>
      </c>
      <c r="K13" s="80">
        <v>-7.1000000000000004E-3</v>
      </c>
      <c r="L13" s="81">
        <v>230250000</v>
      </c>
      <c r="N13" s="81">
        <v>0</v>
      </c>
      <c r="O13" s="81">
        <v>254621.905</v>
      </c>
      <c r="Q13" s="80">
        <v>0.26029999999999998</v>
      </c>
      <c r="R13" s="80">
        <v>9.8699999999999996E-2</v>
      </c>
    </row>
    <row r="14" spans="2:53">
      <c r="B14" s="79" t="s">
        <v>236</v>
      </c>
      <c r="C14" s="16"/>
      <c r="D14" s="16"/>
      <c r="H14" s="81">
        <v>2.96</v>
      </c>
      <c r="K14" s="80">
        <v>-7.1000000000000004E-3</v>
      </c>
      <c r="L14" s="81">
        <v>230250000</v>
      </c>
      <c r="N14" s="81">
        <v>0</v>
      </c>
      <c r="O14" s="81">
        <v>254621.905</v>
      </c>
      <c r="Q14" s="80">
        <v>0.26029999999999998</v>
      </c>
      <c r="R14" s="80">
        <v>9.8699999999999996E-2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5.34</v>
      </c>
      <c r="I15" t="s">
        <v>102</v>
      </c>
      <c r="J15" s="78">
        <v>5.0000000000000001E-3</v>
      </c>
      <c r="K15" s="78">
        <v>1.26E-2</v>
      </c>
      <c r="L15" s="77">
        <v>6650000</v>
      </c>
      <c r="M15" s="77">
        <v>107.42</v>
      </c>
      <c r="N15" s="77">
        <v>0</v>
      </c>
      <c r="O15" s="77">
        <v>7143.43</v>
      </c>
      <c r="P15" s="78">
        <v>2.9999999999999997E-4</v>
      </c>
      <c r="Q15" s="78">
        <v>7.3000000000000001E-3</v>
      </c>
      <c r="R15" s="78">
        <v>2.8E-3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7">
        <v>2.58</v>
      </c>
      <c r="I16" t="s">
        <v>102</v>
      </c>
      <c r="J16" s="78">
        <v>1E-3</v>
      </c>
      <c r="K16" s="78">
        <v>1.1299999999999999E-2</v>
      </c>
      <c r="L16" s="77">
        <v>63750000</v>
      </c>
      <c r="M16" s="77">
        <v>108.67</v>
      </c>
      <c r="N16" s="77">
        <v>0</v>
      </c>
      <c r="O16" s="77">
        <v>69277.125</v>
      </c>
      <c r="P16" s="78">
        <v>3.2000000000000002E-3</v>
      </c>
      <c r="Q16" s="78">
        <v>7.0800000000000002E-2</v>
      </c>
      <c r="R16" s="78">
        <v>2.6800000000000001E-2</v>
      </c>
    </row>
    <row r="17" spans="2:18">
      <c r="B17" t="s">
        <v>244</v>
      </c>
      <c r="C17" t="s">
        <v>245</v>
      </c>
      <c r="D17" t="s">
        <v>100</v>
      </c>
      <c r="E17" t="s">
        <v>239</v>
      </c>
      <c r="G17" t="s">
        <v>246</v>
      </c>
      <c r="H17" s="77">
        <v>1.83</v>
      </c>
      <c r="I17" t="s">
        <v>102</v>
      </c>
      <c r="J17" s="78">
        <v>7.4999999999999997E-3</v>
      </c>
      <c r="K17" s="78">
        <v>1.2500000000000001E-2</v>
      </c>
      <c r="L17" s="77">
        <v>37500000</v>
      </c>
      <c r="M17" s="77">
        <v>111.09</v>
      </c>
      <c r="N17" s="77">
        <v>0</v>
      </c>
      <c r="O17" s="77">
        <v>41658.75</v>
      </c>
      <c r="P17" s="78">
        <v>1.6999999999999999E-3</v>
      </c>
      <c r="Q17" s="78">
        <v>4.2599999999999999E-2</v>
      </c>
      <c r="R17" s="78">
        <v>1.61E-2</v>
      </c>
    </row>
    <row r="18" spans="2:18">
      <c r="B18" t="s">
        <v>247</v>
      </c>
      <c r="C18" t="s">
        <v>248</v>
      </c>
      <c r="D18" t="s">
        <v>100</v>
      </c>
      <c r="E18" t="s">
        <v>239</v>
      </c>
      <c r="G18" t="s">
        <v>249</v>
      </c>
      <c r="H18" s="77">
        <v>3.38</v>
      </c>
      <c r="I18" t="s">
        <v>102</v>
      </c>
      <c r="J18" s="78">
        <v>7.4999999999999997E-3</v>
      </c>
      <c r="K18" s="78">
        <v>-2.35E-2</v>
      </c>
      <c r="L18" s="77">
        <v>122350000</v>
      </c>
      <c r="M18" s="77">
        <v>111.6</v>
      </c>
      <c r="N18" s="77">
        <v>0</v>
      </c>
      <c r="O18" s="77">
        <v>136542.6</v>
      </c>
      <c r="P18" s="78">
        <v>5.7999999999999996E-3</v>
      </c>
      <c r="Q18" s="78">
        <v>0.1396</v>
      </c>
      <c r="R18" s="78">
        <v>5.2900000000000003E-2</v>
      </c>
    </row>
    <row r="19" spans="2:18">
      <c r="B19" s="79" t="s">
        <v>250</v>
      </c>
      <c r="C19" s="16"/>
      <c r="D19" s="16"/>
      <c r="H19" s="81">
        <v>0.41</v>
      </c>
      <c r="K19" s="80">
        <v>4.3200000000000002E-2</v>
      </c>
      <c r="L19" s="81">
        <v>570588583</v>
      </c>
      <c r="N19" s="81">
        <v>0</v>
      </c>
      <c r="O19" s="81">
        <v>561007.96389869996</v>
      </c>
      <c r="Q19" s="80">
        <v>0.5736</v>
      </c>
      <c r="R19" s="80">
        <v>0.21740000000000001</v>
      </c>
    </row>
    <row r="20" spans="2:18">
      <c r="B20" s="79" t="s">
        <v>251</v>
      </c>
      <c r="C20" s="16"/>
      <c r="D20" s="16"/>
      <c r="H20" s="81">
        <v>0.41</v>
      </c>
      <c r="K20" s="80">
        <v>4.3200000000000002E-2</v>
      </c>
      <c r="L20" s="81">
        <v>570588583</v>
      </c>
      <c r="N20" s="81">
        <v>0</v>
      </c>
      <c r="O20" s="81">
        <v>561007.96389869996</v>
      </c>
      <c r="Q20" s="80">
        <v>0.5736</v>
      </c>
      <c r="R20" s="80">
        <v>0.21740000000000001</v>
      </c>
    </row>
    <row r="21" spans="2:18">
      <c r="B21" t="s">
        <v>252</v>
      </c>
      <c r="C21" t="s">
        <v>253</v>
      </c>
      <c r="D21" t="s">
        <v>100</v>
      </c>
      <c r="E21" t="s">
        <v>239</v>
      </c>
      <c r="G21" t="s">
        <v>254</v>
      </c>
      <c r="H21" s="77">
        <v>0.85</v>
      </c>
      <c r="I21" t="s">
        <v>102</v>
      </c>
      <c r="J21" s="78">
        <v>0</v>
      </c>
      <c r="K21" s="78">
        <v>4.1300000000000003E-2</v>
      </c>
      <c r="L21" s="77">
        <v>5000000</v>
      </c>
      <c r="M21" s="77">
        <v>96.61</v>
      </c>
      <c r="N21" s="77">
        <v>0</v>
      </c>
      <c r="O21" s="77">
        <v>4830.5</v>
      </c>
      <c r="P21" s="78">
        <v>4.0000000000000002E-4</v>
      </c>
      <c r="Q21" s="78">
        <v>4.8999999999999998E-3</v>
      </c>
      <c r="R21" s="78">
        <v>1.9E-3</v>
      </c>
    </row>
    <row r="22" spans="2:18">
      <c r="B22" t="s">
        <v>255</v>
      </c>
      <c r="C22" t="s">
        <v>256</v>
      </c>
      <c r="D22" t="s">
        <v>100</v>
      </c>
      <c r="E22" t="s">
        <v>239</v>
      </c>
      <c r="G22" t="s">
        <v>257</v>
      </c>
      <c r="H22" s="77">
        <v>0.1</v>
      </c>
      <c r="I22" t="s">
        <v>102</v>
      </c>
      <c r="J22" s="78">
        <v>0</v>
      </c>
      <c r="K22" s="78">
        <v>4.4299999999999999E-2</v>
      </c>
      <c r="L22" s="77">
        <v>153500000</v>
      </c>
      <c r="M22" s="77">
        <v>99.55</v>
      </c>
      <c r="N22" s="77">
        <v>0</v>
      </c>
      <c r="O22" s="77">
        <v>152809.25</v>
      </c>
      <c r="P22" s="78">
        <v>3.0999999999999999E-3</v>
      </c>
      <c r="Q22" s="78">
        <v>0.15620000000000001</v>
      </c>
      <c r="R22" s="78">
        <v>5.9200000000000003E-2</v>
      </c>
    </row>
    <row r="23" spans="2:18">
      <c r="B23" t="s">
        <v>258</v>
      </c>
      <c r="C23" t="s">
        <v>259</v>
      </c>
      <c r="D23" t="s">
        <v>100</v>
      </c>
      <c r="E23" t="s">
        <v>239</v>
      </c>
      <c r="G23" t="s">
        <v>260</v>
      </c>
      <c r="H23" s="77">
        <v>0.68</v>
      </c>
      <c r="I23" t="s">
        <v>102</v>
      </c>
      <c r="J23" s="78">
        <v>0</v>
      </c>
      <c r="K23" s="78">
        <v>4.1300000000000003E-2</v>
      </c>
      <c r="L23" s="77">
        <v>27500000</v>
      </c>
      <c r="M23" s="77">
        <v>97.29</v>
      </c>
      <c r="N23" s="77">
        <v>0</v>
      </c>
      <c r="O23" s="77">
        <v>26754.75</v>
      </c>
      <c r="P23" s="78">
        <v>1.5E-3</v>
      </c>
      <c r="Q23" s="78">
        <v>2.7400000000000001E-2</v>
      </c>
      <c r="R23" s="78">
        <v>1.04E-2</v>
      </c>
    </row>
    <row r="24" spans="2:18">
      <c r="B24" t="s">
        <v>261</v>
      </c>
      <c r="C24" t="s">
        <v>262</v>
      </c>
      <c r="D24" t="s">
        <v>100</v>
      </c>
      <c r="E24" t="s">
        <v>239</v>
      </c>
      <c r="G24" t="s">
        <v>254</v>
      </c>
      <c r="H24" s="77">
        <v>0.93</v>
      </c>
      <c r="I24" t="s">
        <v>102</v>
      </c>
      <c r="J24" s="78">
        <v>0</v>
      </c>
      <c r="K24" s="78">
        <v>4.1000000000000002E-2</v>
      </c>
      <c r="L24" s="77">
        <v>95000000</v>
      </c>
      <c r="M24" s="77">
        <v>96.34</v>
      </c>
      <c r="N24" s="77">
        <v>0</v>
      </c>
      <c r="O24" s="77">
        <v>91523</v>
      </c>
      <c r="P24" s="78">
        <v>6.7999999999999996E-3</v>
      </c>
      <c r="Q24" s="78">
        <v>9.3600000000000003E-2</v>
      </c>
      <c r="R24" s="78">
        <v>3.5499999999999997E-2</v>
      </c>
    </row>
    <row r="25" spans="2:18">
      <c r="B25" t="s">
        <v>263</v>
      </c>
      <c r="C25" t="s">
        <v>264</v>
      </c>
      <c r="D25" t="s">
        <v>100</v>
      </c>
      <c r="E25" t="s">
        <v>239</v>
      </c>
      <c r="G25" t="s">
        <v>265</v>
      </c>
      <c r="H25" s="77">
        <v>0.18</v>
      </c>
      <c r="I25" t="s">
        <v>102</v>
      </c>
      <c r="J25" s="78">
        <v>0</v>
      </c>
      <c r="K25" s="78">
        <v>4.4299999999999999E-2</v>
      </c>
      <c r="L25" s="77">
        <v>50000000</v>
      </c>
      <c r="M25" s="77">
        <v>99.22</v>
      </c>
      <c r="N25" s="77">
        <v>0</v>
      </c>
      <c r="O25" s="77">
        <v>49610</v>
      </c>
      <c r="P25" s="78">
        <v>1E-3</v>
      </c>
      <c r="Q25" s="78">
        <v>5.0700000000000002E-2</v>
      </c>
      <c r="R25" s="78">
        <v>1.9199999999999998E-2</v>
      </c>
    </row>
    <row r="26" spans="2:18">
      <c r="B26" t="s">
        <v>266</v>
      </c>
      <c r="C26" t="s">
        <v>267</v>
      </c>
      <c r="D26" t="s">
        <v>100</v>
      </c>
      <c r="E26" t="s">
        <v>239</v>
      </c>
      <c r="G26" t="s">
        <v>268</v>
      </c>
      <c r="H26" s="77">
        <v>0.26</v>
      </c>
      <c r="I26" t="s">
        <v>102</v>
      </c>
      <c r="J26" s="78">
        <v>0</v>
      </c>
      <c r="K26" s="78">
        <v>4.3900000000000002E-2</v>
      </c>
      <c r="L26" s="77">
        <v>92000000</v>
      </c>
      <c r="M26" s="77">
        <v>98.9</v>
      </c>
      <c r="N26" s="77">
        <v>0</v>
      </c>
      <c r="O26" s="77">
        <v>90988</v>
      </c>
      <c r="P26" s="78">
        <v>4.5999999999999999E-3</v>
      </c>
      <c r="Q26" s="78">
        <v>9.2999999999999999E-2</v>
      </c>
      <c r="R26" s="78">
        <v>3.5299999999999998E-2</v>
      </c>
    </row>
    <row r="27" spans="2:18">
      <c r="B27" t="s">
        <v>269</v>
      </c>
      <c r="C27" t="s">
        <v>270</v>
      </c>
      <c r="D27" t="s">
        <v>100</v>
      </c>
      <c r="E27" t="s">
        <v>239</v>
      </c>
      <c r="G27" t="s">
        <v>271</v>
      </c>
      <c r="H27" s="77">
        <v>0.35</v>
      </c>
      <c r="I27" t="s">
        <v>102</v>
      </c>
      <c r="J27" s="78">
        <v>0</v>
      </c>
      <c r="K27" s="78">
        <v>4.4299999999999999E-2</v>
      </c>
      <c r="L27" s="77">
        <v>40000000</v>
      </c>
      <c r="M27" s="77">
        <v>98.48</v>
      </c>
      <c r="N27" s="77">
        <v>0</v>
      </c>
      <c r="O27" s="77">
        <v>39392</v>
      </c>
      <c r="P27" s="78">
        <v>2.2000000000000001E-3</v>
      </c>
      <c r="Q27" s="78">
        <v>4.0300000000000002E-2</v>
      </c>
      <c r="R27" s="78">
        <v>1.5299999999999999E-2</v>
      </c>
    </row>
    <row r="28" spans="2:18">
      <c r="B28" t="s">
        <v>272</v>
      </c>
      <c r="C28" t="s">
        <v>273</v>
      </c>
      <c r="D28" t="s">
        <v>100</v>
      </c>
      <c r="E28" t="s">
        <v>239</v>
      </c>
      <c r="G28" t="s">
        <v>271</v>
      </c>
      <c r="H28" s="77">
        <v>0.43</v>
      </c>
      <c r="I28" t="s">
        <v>102</v>
      </c>
      <c r="J28" s="78">
        <v>0</v>
      </c>
      <c r="K28" s="78">
        <v>4.4400000000000002E-2</v>
      </c>
      <c r="L28" s="77">
        <v>20000000</v>
      </c>
      <c r="M28" s="77">
        <v>98.15</v>
      </c>
      <c r="N28" s="77">
        <v>0</v>
      </c>
      <c r="O28" s="77">
        <v>19630</v>
      </c>
      <c r="P28" s="78">
        <v>1.1000000000000001E-3</v>
      </c>
      <c r="Q28" s="78">
        <v>2.01E-2</v>
      </c>
      <c r="R28" s="78">
        <v>7.6E-3</v>
      </c>
    </row>
    <row r="29" spans="2:18">
      <c r="B29" t="s">
        <v>274</v>
      </c>
      <c r="C29" t="s">
        <v>275</v>
      </c>
      <c r="D29" t="s">
        <v>100</v>
      </c>
      <c r="E29" t="s">
        <v>239</v>
      </c>
      <c r="G29" t="s">
        <v>276</v>
      </c>
      <c r="H29" s="77">
        <v>0.51</v>
      </c>
      <c r="I29" t="s">
        <v>102</v>
      </c>
      <c r="J29" s="78">
        <v>0</v>
      </c>
      <c r="K29" s="78">
        <v>4.2999999999999997E-2</v>
      </c>
      <c r="L29" s="77">
        <v>12588583</v>
      </c>
      <c r="M29" s="77">
        <v>97.89</v>
      </c>
      <c r="N29" s="77">
        <v>0</v>
      </c>
      <c r="O29" s="77">
        <v>12322.9638987</v>
      </c>
      <c r="P29" s="78">
        <v>6.9999999999999999E-4</v>
      </c>
      <c r="Q29" s="78">
        <v>1.26E-2</v>
      </c>
      <c r="R29" s="78">
        <v>4.7999999999999996E-3</v>
      </c>
    </row>
    <row r="30" spans="2:18">
      <c r="B30" t="s">
        <v>277</v>
      </c>
      <c r="C30" t="s">
        <v>278</v>
      </c>
      <c r="D30" t="s">
        <v>100</v>
      </c>
      <c r="E30" t="s">
        <v>239</v>
      </c>
      <c r="G30" t="s">
        <v>268</v>
      </c>
      <c r="H30" s="77">
        <v>0.6</v>
      </c>
      <c r="I30" t="s">
        <v>102</v>
      </c>
      <c r="J30" s="78">
        <v>0</v>
      </c>
      <c r="K30" s="78">
        <v>4.24E-2</v>
      </c>
      <c r="L30" s="77">
        <v>75000000</v>
      </c>
      <c r="M30" s="77">
        <v>97.53</v>
      </c>
      <c r="N30" s="77">
        <v>0</v>
      </c>
      <c r="O30" s="77">
        <v>73147.5</v>
      </c>
      <c r="P30" s="78">
        <v>4.1999999999999997E-3</v>
      </c>
      <c r="Q30" s="78">
        <v>7.4800000000000005E-2</v>
      </c>
      <c r="R30" s="78">
        <v>2.8299999999999999E-2</v>
      </c>
    </row>
    <row r="31" spans="2:18">
      <c r="B31" s="79" t="s">
        <v>279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227</v>
      </c>
      <c r="C32" t="s">
        <v>227</v>
      </c>
      <c r="D32" s="16"/>
      <c r="E32" t="s">
        <v>227</v>
      </c>
      <c r="H32" s="77">
        <v>0</v>
      </c>
      <c r="I32" t="s">
        <v>227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280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227</v>
      </c>
      <c r="C34" t="s">
        <v>227</v>
      </c>
      <c r="D34" s="16"/>
      <c r="E34" t="s">
        <v>227</v>
      </c>
      <c r="H34" s="77">
        <v>0</v>
      </c>
      <c r="I34" t="s">
        <v>227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281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227</v>
      </c>
      <c r="C36" t="s">
        <v>227</v>
      </c>
      <c r="D36" s="16"/>
      <c r="E36" t="s">
        <v>227</v>
      </c>
      <c r="H36" s="77">
        <v>0</v>
      </c>
      <c r="I36" t="s">
        <v>227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232</v>
      </c>
      <c r="C37" s="16"/>
      <c r="D37" s="16"/>
      <c r="H37" s="81">
        <v>5.75</v>
      </c>
      <c r="K37" s="80">
        <v>4.3400000000000001E-2</v>
      </c>
      <c r="L37" s="81">
        <v>47500000</v>
      </c>
      <c r="N37" s="81">
        <v>0</v>
      </c>
      <c r="O37" s="81">
        <v>162471.4964341209</v>
      </c>
      <c r="Q37" s="80">
        <v>0.1661</v>
      </c>
      <c r="R37" s="80">
        <v>6.3E-2</v>
      </c>
    </row>
    <row r="38" spans="2:18">
      <c r="B38" s="79" t="s">
        <v>282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227</v>
      </c>
      <c r="C39" t="s">
        <v>227</v>
      </c>
      <c r="D39" s="16"/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283</v>
      </c>
      <c r="C40" s="16"/>
      <c r="D40" s="16"/>
      <c r="H40" s="81">
        <v>5.75</v>
      </c>
      <c r="K40" s="80">
        <v>4.3400000000000001E-2</v>
      </c>
      <c r="L40" s="81">
        <v>47500000</v>
      </c>
      <c r="N40" s="81">
        <v>0</v>
      </c>
      <c r="O40" s="81">
        <v>162471.4964341209</v>
      </c>
      <c r="Q40" s="80">
        <v>0.1661</v>
      </c>
      <c r="R40" s="80">
        <v>6.3E-2</v>
      </c>
    </row>
    <row r="41" spans="2:18">
      <c r="B41" t="s">
        <v>284</v>
      </c>
      <c r="C41" t="s">
        <v>285</v>
      </c>
      <c r="D41" t="s">
        <v>123</v>
      </c>
      <c r="E41" t="s">
        <v>286</v>
      </c>
      <c r="F41" t="s">
        <v>287</v>
      </c>
      <c r="G41" t="s">
        <v>288</v>
      </c>
      <c r="H41" s="77">
        <v>0.33</v>
      </c>
      <c r="I41" t="s">
        <v>106</v>
      </c>
      <c r="J41" s="78">
        <v>2.5000000000000001E-2</v>
      </c>
      <c r="K41" s="78">
        <v>5.5E-2</v>
      </c>
      <c r="L41" s="77">
        <v>11500000</v>
      </c>
      <c r="M41" s="77">
        <v>99.467466666956526</v>
      </c>
      <c r="N41" s="77">
        <v>0</v>
      </c>
      <c r="O41" s="77">
        <v>41488.377684120896</v>
      </c>
      <c r="P41" s="78">
        <v>2.0000000000000001E-4</v>
      </c>
      <c r="Q41" s="78">
        <v>4.24E-2</v>
      </c>
      <c r="R41" s="78">
        <v>1.61E-2</v>
      </c>
    </row>
    <row r="42" spans="2:18">
      <c r="B42" t="s">
        <v>289</v>
      </c>
      <c r="C42" t="s">
        <v>290</v>
      </c>
      <c r="D42" t="s">
        <v>123</v>
      </c>
      <c r="E42" t="s">
        <v>286</v>
      </c>
      <c r="F42" t="s">
        <v>287</v>
      </c>
      <c r="G42" t="s">
        <v>291</v>
      </c>
      <c r="H42" s="77">
        <v>7.61</v>
      </c>
      <c r="I42" t="s">
        <v>106</v>
      </c>
      <c r="J42" s="78">
        <v>2.75E-2</v>
      </c>
      <c r="K42" s="78">
        <v>3.9399999999999998E-2</v>
      </c>
      <c r="L42" s="77">
        <v>36000000</v>
      </c>
      <c r="M42" s="77">
        <v>92.65625</v>
      </c>
      <c r="N42" s="77">
        <v>0</v>
      </c>
      <c r="O42" s="77">
        <v>120983.11874999999</v>
      </c>
      <c r="P42" s="78">
        <v>2.9999999999999997E-4</v>
      </c>
      <c r="Q42" s="78">
        <v>0.1237</v>
      </c>
      <c r="R42" s="78">
        <v>4.6899999999999997E-2</v>
      </c>
    </row>
    <row r="43" spans="2:18">
      <c r="B43" t="s">
        <v>292</v>
      </c>
      <c r="C43" s="16"/>
      <c r="D43" s="16"/>
    </row>
    <row r="44" spans="2:18">
      <c r="B44" t="s">
        <v>293</v>
      </c>
      <c r="C44" s="16"/>
      <c r="D44" s="16"/>
    </row>
    <row r="45" spans="2:18">
      <c r="B45" t="s">
        <v>294</v>
      </c>
      <c r="C45" s="16"/>
      <c r="D45" s="16"/>
    </row>
    <row r="46" spans="2:18">
      <c r="B46" t="s">
        <v>295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7">
        <v>0</v>
      </c>
      <c r="L14" t="s">
        <v>227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7">
        <v>0</v>
      </c>
      <c r="L16" t="s">
        <v>227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7">
        <v>0</v>
      </c>
      <c r="L18" t="s">
        <v>227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7">
        <v>0</v>
      </c>
      <c r="L21" t="s">
        <v>227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7">
        <v>0</v>
      </c>
      <c r="L23" t="s">
        <v>227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3.51</v>
      </c>
      <c r="L11" s="7"/>
      <c r="M11" s="7"/>
      <c r="N11" s="76">
        <v>3.8100000000000002E-2</v>
      </c>
      <c r="O11" s="75">
        <v>330778684.37</v>
      </c>
      <c r="P11" s="33"/>
      <c r="Q11" s="75">
        <v>0</v>
      </c>
      <c r="R11" s="75">
        <v>397048.54928178404</v>
      </c>
      <c r="S11" s="7"/>
      <c r="T11" s="76">
        <v>1</v>
      </c>
      <c r="U11" s="76">
        <v>0.15390000000000001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3.24</v>
      </c>
      <c r="N12" s="80">
        <v>2.3900000000000001E-2</v>
      </c>
      <c r="O12" s="81">
        <v>306785312.58999997</v>
      </c>
      <c r="Q12" s="81">
        <v>0</v>
      </c>
      <c r="R12" s="81">
        <v>326104.41707814101</v>
      </c>
      <c r="T12" s="80">
        <v>0.82130000000000003</v>
      </c>
      <c r="U12" s="80">
        <v>0.12640000000000001</v>
      </c>
    </row>
    <row r="13" spans="2:66">
      <c r="B13" s="79" t="s">
        <v>296</v>
      </c>
      <c r="C13" s="16"/>
      <c r="D13" s="16"/>
      <c r="E13" s="16"/>
      <c r="F13" s="16"/>
      <c r="K13" s="81">
        <v>3.22</v>
      </c>
      <c r="N13" s="80">
        <v>2.0199999999999999E-2</v>
      </c>
      <c r="O13" s="81">
        <v>278849855.91000003</v>
      </c>
      <c r="Q13" s="81">
        <v>0</v>
      </c>
      <c r="R13" s="81">
        <v>300313.52797139902</v>
      </c>
      <c r="T13" s="80">
        <v>0.75639999999999996</v>
      </c>
      <c r="U13" s="80">
        <v>0.1164</v>
      </c>
    </row>
    <row r="14" spans="2:66">
      <c r="B14" t="s">
        <v>300</v>
      </c>
      <c r="C14" t="s">
        <v>301</v>
      </c>
      <c r="D14" t="s">
        <v>100</v>
      </c>
      <c r="E14" t="s">
        <v>123</v>
      </c>
      <c r="F14" t="s">
        <v>302</v>
      </c>
      <c r="G14" t="s">
        <v>303</v>
      </c>
      <c r="H14" t="s">
        <v>209</v>
      </c>
      <c r="I14" t="s">
        <v>210</v>
      </c>
      <c r="J14" t="s">
        <v>304</v>
      </c>
      <c r="K14" s="77">
        <v>1.69</v>
      </c>
      <c r="L14" t="s">
        <v>102</v>
      </c>
      <c r="M14" s="78">
        <v>1E-3</v>
      </c>
      <c r="N14" s="78">
        <v>1.8499999999999999E-2</v>
      </c>
      <c r="O14" s="77">
        <v>14891344</v>
      </c>
      <c r="P14" s="77">
        <v>107.57</v>
      </c>
      <c r="Q14" s="77">
        <v>0</v>
      </c>
      <c r="R14" s="77">
        <v>16018.618740800001</v>
      </c>
      <c r="S14" s="78">
        <v>9.9000000000000008E-3</v>
      </c>
      <c r="T14" s="78">
        <v>4.0300000000000002E-2</v>
      </c>
      <c r="U14" s="78">
        <v>6.1999999999999998E-3</v>
      </c>
    </row>
    <row r="15" spans="2:66">
      <c r="B15" t="s">
        <v>305</v>
      </c>
      <c r="C15" t="s">
        <v>306</v>
      </c>
      <c r="D15" t="s">
        <v>100</v>
      </c>
      <c r="E15" t="s">
        <v>123</v>
      </c>
      <c r="F15" t="s">
        <v>302</v>
      </c>
      <c r="G15" t="s">
        <v>303</v>
      </c>
      <c r="H15" t="s">
        <v>209</v>
      </c>
      <c r="I15" t="s">
        <v>210</v>
      </c>
      <c r="J15" t="s">
        <v>307</v>
      </c>
      <c r="K15" s="77">
        <v>2.92</v>
      </c>
      <c r="L15" t="s">
        <v>102</v>
      </c>
      <c r="M15" s="78">
        <v>1E-3</v>
      </c>
      <c r="N15" s="78">
        <v>1.77E-2</v>
      </c>
      <c r="O15" s="77">
        <v>26208000</v>
      </c>
      <c r="P15" s="77">
        <v>103.57</v>
      </c>
      <c r="Q15" s="77">
        <v>0</v>
      </c>
      <c r="R15" s="77">
        <v>27143.625599999999</v>
      </c>
      <c r="S15" s="78">
        <v>5.6099999999999997E-2</v>
      </c>
      <c r="T15" s="78">
        <v>6.8400000000000002E-2</v>
      </c>
      <c r="U15" s="78">
        <v>1.0500000000000001E-2</v>
      </c>
    </row>
    <row r="16" spans="2:66">
      <c r="B16" t="s">
        <v>308</v>
      </c>
      <c r="C16" t="s">
        <v>309</v>
      </c>
      <c r="D16" t="s">
        <v>100</v>
      </c>
      <c r="E16" t="s">
        <v>123</v>
      </c>
      <c r="F16" t="s">
        <v>310</v>
      </c>
      <c r="G16" t="s">
        <v>303</v>
      </c>
      <c r="H16" t="s">
        <v>209</v>
      </c>
      <c r="I16" t="s">
        <v>210</v>
      </c>
      <c r="J16" t="s">
        <v>311</v>
      </c>
      <c r="K16" s="77">
        <v>4.2300000000000004</v>
      </c>
      <c r="L16" t="s">
        <v>102</v>
      </c>
      <c r="M16" s="78">
        <v>2E-3</v>
      </c>
      <c r="N16" s="78">
        <v>2.0199999999999999E-2</v>
      </c>
      <c r="O16" s="77">
        <v>25791300.030000001</v>
      </c>
      <c r="P16" s="77">
        <v>100.68</v>
      </c>
      <c r="Q16" s="77">
        <v>0</v>
      </c>
      <c r="R16" s="77">
        <v>25966.680870204</v>
      </c>
      <c r="S16" s="78">
        <v>6.3E-3</v>
      </c>
      <c r="T16" s="78">
        <v>6.54E-2</v>
      </c>
      <c r="U16" s="78">
        <v>1.01E-2</v>
      </c>
    </row>
    <row r="17" spans="2:21">
      <c r="B17" t="s">
        <v>312</v>
      </c>
      <c r="C17" t="s">
        <v>313</v>
      </c>
      <c r="D17" t="s">
        <v>100</v>
      </c>
      <c r="E17" t="s">
        <v>123</v>
      </c>
      <c r="F17" t="s">
        <v>314</v>
      </c>
      <c r="G17" t="s">
        <v>303</v>
      </c>
      <c r="H17" t="s">
        <v>209</v>
      </c>
      <c r="I17" t="s">
        <v>210</v>
      </c>
      <c r="J17" t="s">
        <v>315</v>
      </c>
      <c r="K17" s="77">
        <v>3.9</v>
      </c>
      <c r="L17" t="s">
        <v>102</v>
      </c>
      <c r="M17" s="78">
        <v>1E-3</v>
      </c>
      <c r="N17" s="78">
        <v>1.9300000000000001E-2</v>
      </c>
      <c r="O17" s="77">
        <v>26000000</v>
      </c>
      <c r="P17" s="77">
        <v>101.31</v>
      </c>
      <c r="Q17" s="77">
        <v>0</v>
      </c>
      <c r="R17" s="77">
        <v>26340.6</v>
      </c>
      <c r="S17" s="78">
        <v>8.3000000000000001E-3</v>
      </c>
      <c r="T17" s="78">
        <v>6.6299999999999998E-2</v>
      </c>
      <c r="U17" s="78">
        <v>1.0200000000000001E-2</v>
      </c>
    </row>
    <row r="18" spans="2:21">
      <c r="B18" t="s">
        <v>316</v>
      </c>
      <c r="C18" t="s">
        <v>317</v>
      </c>
      <c r="D18" t="s">
        <v>100</v>
      </c>
      <c r="E18" t="s">
        <v>123</v>
      </c>
      <c r="F18" t="s">
        <v>318</v>
      </c>
      <c r="G18" t="s">
        <v>303</v>
      </c>
      <c r="H18" t="s">
        <v>319</v>
      </c>
      <c r="I18" t="s">
        <v>150</v>
      </c>
      <c r="J18" t="s">
        <v>320</v>
      </c>
      <c r="K18" s="77">
        <v>2.91</v>
      </c>
      <c r="L18" t="s">
        <v>102</v>
      </c>
      <c r="M18" s="78">
        <v>5.0000000000000001E-3</v>
      </c>
      <c r="N18" s="78">
        <v>1.9E-2</v>
      </c>
      <c r="O18" s="77">
        <v>20595337</v>
      </c>
      <c r="P18" s="77">
        <v>106.32</v>
      </c>
      <c r="Q18" s="77">
        <v>0</v>
      </c>
      <c r="R18" s="77">
        <v>21896.962298400002</v>
      </c>
      <c r="S18" s="78">
        <v>2.7E-2</v>
      </c>
      <c r="T18" s="78">
        <v>5.5100000000000003E-2</v>
      </c>
      <c r="U18" s="78">
        <v>8.5000000000000006E-3</v>
      </c>
    </row>
    <row r="19" spans="2:21">
      <c r="B19" t="s">
        <v>321</v>
      </c>
      <c r="C19" t="s">
        <v>322</v>
      </c>
      <c r="D19" t="s">
        <v>100</v>
      </c>
      <c r="E19" t="s">
        <v>123</v>
      </c>
      <c r="F19" t="s">
        <v>318</v>
      </c>
      <c r="G19" t="s">
        <v>303</v>
      </c>
      <c r="H19" t="s">
        <v>209</v>
      </c>
      <c r="I19" t="s">
        <v>210</v>
      </c>
      <c r="J19" t="s">
        <v>323</v>
      </c>
      <c r="K19" s="77">
        <v>0.75</v>
      </c>
      <c r="L19" t="s">
        <v>102</v>
      </c>
      <c r="M19" s="78">
        <v>8.6E-3</v>
      </c>
      <c r="N19" s="78">
        <v>2.8299999999999999E-2</v>
      </c>
      <c r="O19" s="77">
        <v>7150000</v>
      </c>
      <c r="P19" s="77">
        <v>111.16</v>
      </c>
      <c r="Q19" s="77">
        <v>0</v>
      </c>
      <c r="R19" s="77">
        <v>7947.94</v>
      </c>
      <c r="S19" s="78">
        <v>2.8999999999999998E-3</v>
      </c>
      <c r="T19" s="78">
        <v>0.02</v>
      </c>
      <c r="U19" s="78">
        <v>3.0999999999999999E-3</v>
      </c>
    </row>
    <row r="20" spans="2:21">
      <c r="B20" t="s">
        <v>324</v>
      </c>
      <c r="C20" t="s">
        <v>325</v>
      </c>
      <c r="D20" t="s">
        <v>100</v>
      </c>
      <c r="E20" t="s">
        <v>123</v>
      </c>
      <c r="F20" t="s">
        <v>318</v>
      </c>
      <c r="G20" t="s">
        <v>303</v>
      </c>
      <c r="H20" t="s">
        <v>209</v>
      </c>
      <c r="I20" t="s">
        <v>210</v>
      </c>
      <c r="J20" t="s">
        <v>326</v>
      </c>
      <c r="K20" s="77">
        <v>2.4700000000000002</v>
      </c>
      <c r="L20" t="s">
        <v>102</v>
      </c>
      <c r="M20" s="78">
        <v>3.8E-3</v>
      </c>
      <c r="N20" s="78">
        <v>1.83E-2</v>
      </c>
      <c r="O20" s="77">
        <v>33200000</v>
      </c>
      <c r="P20" s="77">
        <v>106.16</v>
      </c>
      <c r="Q20" s="77">
        <v>0</v>
      </c>
      <c r="R20" s="77">
        <v>35245.120000000003</v>
      </c>
      <c r="S20" s="78">
        <v>1.11E-2</v>
      </c>
      <c r="T20" s="78">
        <v>8.8800000000000004E-2</v>
      </c>
      <c r="U20" s="78">
        <v>1.37E-2</v>
      </c>
    </row>
    <row r="21" spans="2:21">
      <c r="B21" t="s">
        <v>327</v>
      </c>
      <c r="C21" t="s">
        <v>328</v>
      </c>
      <c r="D21" t="s">
        <v>100</v>
      </c>
      <c r="E21" t="s">
        <v>123</v>
      </c>
      <c r="F21" t="s">
        <v>329</v>
      </c>
      <c r="G21" t="s">
        <v>330</v>
      </c>
      <c r="H21" t="s">
        <v>209</v>
      </c>
      <c r="I21" t="s">
        <v>210</v>
      </c>
      <c r="J21" t="s">
        <v>331</v>
      </c>
      <c r="K21" s="77">
        <v>2.21</v>
      </c>
      <c r="L21" t="s">
        <v>102</v>
      </c>
      <c r="M21" s="78">
        <v>8.3000000000000001E-3</v>
      </c>
      <c r="N21" s="78">
        <v>1.7500000000000002E-2</v>
      </c>
      <c r="O21" s="77">
        <v>13866650.310000001</v>
      </c>
      <c r="P21" s="77">
        <v>110.19</v>
      </c>
      <c r="Q21" s="77">
        <v>0</v>
      </c>
      <c r="R21" s="77">
        <v>15279.661976588999</v>
      </c>
      <c r="S21" s="78">
        <v>1.17E-2</v>
      </c>
      <c r="T21" s="78">
        <v>3.85E-2</v>
      </c>
      <c r="U21" s="78">
        <v>5.8999999999999999E-3</v>
      </c>
    </row>
    <row r="22" spans="2:21">
      <c r="B22" t="s">
        <v>332</v>
      </c>
      <c r="C22" t="s">
        <v>333</v>
      </c>
      <c r="D22" t="s">
        <v>100</v>
      </c>
      <c r="E22" t="s">
        <v>123</v>
      </c>
      <c r="F22" t="s">
        <v>334</v>
      </c>
      <c r="G22" t="s">
        <v>303</v>
      </c>
      <c r="H22" t="s">
        <v>209</v>
      </c>
      <c r="I22" t="s">
        <v>210</v>
      </c>
      <c r="J22" t="s">
        <v>335</v>
      </c>
      <c r="K22" s="77">
        <v>4.34</v>
      </c>
      <c r="L22" t="s">
        <v>102</v>
      </c>
      <c r="M22" s="78">
        <v>1E-3</v>
      </c>
      <c r="N22" s="78">
        <v>1.9800000000000002E-2</v>
      </c>
      <c r="O22" s="77">
        <v>11314400</v>
      </c>
      <c r="P22" s="77">
        <v>100.17</v>
      </c>
      <c r="Q22" s="77">
        <v>0</v>
      </c>
      <c r="R22" s="77">
        <v>11333.634480000001</v>
      </c>
      <c r="S22" s="78">
        <v>4.3E-3</v>
      </c>
      <c r="T22" s="78">
        <v>2.8500000000000001E-2</v>
      </c>
      <c r="U22" s="78">
        <v>4.4000000000000003E-3</v>
      </c>
    </row>
    <row r="23" spans="2:21">
      <c r="B23" t="s">
        <v>336</v>
      </c>
      <c r="C23" t="s">
        <v>337</v>
      </c>
      <c r="D23" t="s">
        <v>100</v>
      </c>
      <c r="E23" t="s">
        <v>338</v>
      </c>
      <c r="F23" t="s">
        <v>334</v>
      </c>
      <c r="G23" t="s">
        <v>303</v>
      </c>
      <c r="H23" t="s">
        <v>209</v>
      </c>
      <c r="I23" t="s">
        <v>210</v>
      </c>
      <c r="J23" t="s">
        <v>339</v>
      </c>
      <c r="K23" s="77">
        <v>3.78</v>
      </c>
      <c r="L23" t="s">
        <v>102</v>
      </c>
      <c r="M23" s="78">
        <v>1.7500000000000002E-2</v>
      </c>
      <c r="N23" s="78">
        <v>1.9800000000000002E-2</v>
      </c>
      <c r="O23" s="77">
        <v>30627624.510000002</v>
      </c>
      <c r="P23" s="77">
        <v>109.95</v>
      </c>
      <c r="Q23" s="77">
        <v>0</v>
      </c>
      <c r="R23" s="77">
        <v>33675.073148745003</v>
      </c>
      <c r="S23" s="78">
        <v>1.06E-2</v>
      </c>
      <c r="T23" s="78">
        <v>8.48E-2</v>
      </c>
      <c r="U23" s="78">
        <v>1.2999999999999999E-2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342</v>
      </c>
      <c r="G24" t="s">
        <v>343</v>
      </c>
      <c r="H24" t="s">
        <v>344</v>
      </c>
      <c r="I24" t="s">
        <v>150</v>
      </c>
      <c r="J24" t="s">
        <v>345</v>
      </c>
      <c r="K24" s="77">
        <v>4.03</v>
      </c>
      <c r="L24" t="s">
        <v>102</v>
      </c>
      <c r="M24" s="78">
        <v>3.85E-2</v>
      </c>
      <c r="N24" s="78">
        <v>2.1399999999999999E-2</v>
      </c>
      <c r="O24" s="77">
        <v>27739629.309999999</v>
      </c>
      <c r="P24" s="77">
        <v>121.06</v>
      </c>
      <c r="Q24" s="77">
        <v>0</v>
      </c>
      <c r="R24" s="77">
        <v>33581.595242686002</v>
      </c>
      <c r="S24" s="78">
        <v>1.0699999999999999E-2</v>
      </c>
      <c r="T24" s="78">
        <v>8.4599999999999995E-2</v>
      </c>
      <c r="U24" s="78">
        <v>1.2999999999999999E-2</v>
      </c>
    </row>
    <row r="25" spans="2:21">
      <c r="B25" t="s">
        <v>346</v>
      </c>
      <c r="C25" t="s">
        <v>347</v>
      </c>
      <c r="D25" t="s">
        <v>100</v>
      </c>
      <c r="E25" t="s">
        <v>123</v>
      </c>
      <c r="F25" t="s">
        <v>348</v>
      </c>
      <c r="G25" t="s">
        <v>330</v>
      </c>
      <c r="H25" t="s">
        <v>344</v>
      </c>
      <c r="I25" t="s">
        <v>150</v>
      </c>
      <c r="J25" t="s">
        <v>349</v>
      </c>
      <c r="K25" s="77">
        <v>3.11</v>
      </c>
      <c r="L25" t="s">
        <v>102</v>
      </c>
      <c r="M25" s="78">
        <v>1.77E-2</v>
      </c>
      <c r="N25" s="78">
        <v>2.3900000000000001E-2</v>
      </c>
      <c r="O25" s="77">
        <v>19550000</v>
      </c>
      <c r="P25" s="77">
        <v>109.35</v>
      </c>
      <c r="Q25" s="77">
        <v>0</v>
      </c>
      <c r="R25" s="77">
        <v>21377.924999999999</v>
      </c>
      <c r="S25" s="78">
        <v>7.1000000000000004E-3</v>
      </c>
      <c r="T25" s="78">
        <v>5.3800000000000001E-2</v>
      </c>
      <c r="U25" s="78">
        <v>8.3000000000000001E-3</v>
      </c>
    </row>
    <row r="26" spans="2:21">
      <c r="B26" t="s">
        <v>350</v>
      </c>
      <c r="C26" t="s">
        <v>351</v>
      </c>
      <c r="D26" t="s">
        <v>100</v>
      </c>
      <c r="E26" t="s">
        <v>123</v>
      </c>
      <c r="F26" t="s">
        <v>352</v>
      </c>
      <c r="G26" t="s">
        <v>330</v>
      </c>
      <c r="H26" t="s">
        <v>353</v>
      </c>
      <c r="I26" t="s">
        <v>210</v>
      </c>
      <c r="J26" t="s">
        <v>354</v>
      </c>
      <c r="K26" s="77">
        <v>4.05</v>
      </c>
      <c r="L26" t="s">
        <v>102</v>
      </c>
      <c r="M26" s="78">
        <v>1.14E-2</v>
      </c>
      <c r="N26" s="78">
        <v>2.5999999999999999E-2</v>
      </c>
      <c r="O26" s="77">
        <v>4240000</v>
      </c>
      <c r="P26" s="77">
        <v>103.86</v>
      </c>
      <c r="Q26" s="77">
        <v>0</v>
      </c>
      <c r="R26" s="77">
        <v>4403.6639999999998</v>
      </c>
      <c r="S26" s="78">
        <v>1.8E-3</v>
      </c>
      <c r="T26" s="78">
        <v>1.11E-2</v>
      </c>
      <c r="U26" s="78">
        <v>1.6999999999999999E-3</v>
      </c>
    </row>
    <row r="27" spans="2:21">
      <c r="B27" t="s">
        <v>355</v>
      </c>
      <c r="C27" t="s">
        <v>356</v>
      </c>
      <c r="D27" t="s">
        <v>100</v>
      </c>
      <c r="E27" t="s">
        <v>123</v>
      </c>
      <c r="F27" t="s">
        <v>357</v>
      </c>
      <c r="G27" t="s">
        <v>330</v>
      </c>
      <c r="H27" t="s">
        <v>353</v>
      </c>
      <c r="I27" t="s">
        <v>210</v>
      </c>
      <c r="J27" t="s">
        <v>358</v>
      </c>
      <c r="K27" s="77">
        <v>3.02</v>
      </c>
      <c r="L27" t="s">
        <v>102</v>
      </c>
      <c r="M27" s="78">
        <v>2.35E-2</v>
      </c>
      <c r="N27" s="78">
        <v>2.2700000000000001E-2</v>
      </c>
      <c r="O27" s="77">
        <v>17675570.75</v>
      </c>
      <c r="P27" s="77">
        <v>113.73</v>
      </c>
      <c r="Q27" s="77">
        <v>0</v>
      </c>
      <c r="R27" s="77">
        <v>20102.426613975</v>
      </c>
      <c r="S27" s="78">
        <v>1.8599999999999998E-2</v>
      </c>
      <c r="T27" s="78">
        <v>5.0599999999999999E-2</v>
      </c>
      <c r="U27" s="78">
        <v>7.7999999999999996E-3</v>
      </c>
    </row>
    <row r="28" spans="2:21">
      <c r="B28" s="79" t="s">
        <v>250</v>
      </c>
      <c r="C28" s="16"/>
      <c r="D28" s="16"/>
      <c r="E28" s="16"/>
      <c r="F28" s="16"/>
      <c r="K28" s="81">
        <v>3.76</v>
      </c>
      <c r="N28" s="80">
        <v>4.2000000000000003E-2</v>
      </c>
      <c r="O28" s="81">
        <v>11019142.27</v>
      </c>
      <c r="Q28" s="81">
        <v>0</v>
      </c>
      <c r="R28" s="81">
        <v>10646.466621161</v>
      </c>
      <c r="T28" s="80">
        <v>2.6800000000000001E-2</v>
      </c>
      <c r="U28" s="80">
        <v>4.1000000000000003E-3</v>
      </c>
    </row>
    <row r="29" spans="2:21">
      <c r="B29" t="s">
        <v>359</v>
      </c>
      <c r="C29" t="s">
        <v>360</v>
      </c>
      <c r="D29" t="s">
        <v>100</v>
      </c>
      <c r="E29" t="s">
        <v>123</v>
      </c>
      <c r="F29" t="s">
        <v>310</v>
      </c>
      <c r="G29" t="s">
        <v>303</v>
      </c>
      <c r="H29" t="s">
        <v>209</v>
      </c>
      <c r="I29" t="s">
        <v>210</v>
      </c>
      <c r="J29" t="s">
        <v>361</v>
      </c>
      <c r="K29" s="77">
        <v>3.68</v>
      </c>
      <c r="L29" t="s">
        <v>102</v>
      </c>
      <c r="M29" s="78">
        <v>2.6800000000000001E-2</v>
      </c>
      <c r="N29" s="78">
        <v>4.0500000000000001E-2</v>
      </c>
      <c r="O29" s="77">
        <v>6125525.25</v>
      </c>
      <c r="P29" s="77">
        <v>95.37</v>
      </c>
      <c r="Q29" s="77">
        <v>0</v>
      </c>
      <c r="R29" s="77">
        <v>5841.9134309250003</v>
      </c>
      <c r="S29" s="78">
        <v>2.7000000000000001E-3</v>
      </c>
      <c r="T29" s="78">
        <v>1.47E-2</v>
      </c>
      <c r="U29" s="78">
        <v>2.3E-3</v>
      </c>
    </row>
    <row r="30" spans="2:21">
      <c r="B30" t="s">
        <v>362</v>
      </c>
      <c r="C30" t="s">
        <v>363</v>
      </c>
      <c r="D30" t="s">
        <v>100</v>
      </c>
      <c r="E30" t="s">
        <v>123</v>
      </c>
      <c r="F30" t="s">
        <v>364</v>
      </c>
      <c r="G30" t="s">
        <v>365</v>
      </c>
      <c r="H30" t="s">
        <v>353</v>
      </c>
      <c r="I30" t="s">
        <v>210</v>
      </c>
      <c r="J30" t="s">
        <v>366</v>
      </c>
      <c r="K30" s="77">
        <v>3.85</v>
      </c>
      <c r="L30" t="s">
        <v>102</v>
      </c>
      <c r="M30" s="78">
        <v>3.5200000000000002E-2</v>
      </c>
      <c r="N30" s="78">
        <v>4.3799999999999999E-2</v>
      </c>
      <c r="O30" s="77">
        <v>4893617.0199999996</v>
      </c>
      <c r="P30" s="77">
        <v>98.18</v>
      </c>
      <c r="Q30" s="77">
        <v>0</v>
      </c>
      <c r="R30" s="77">
        <v>4804.5531902359999</v>
      </c>
      <c r="S30" s="78">
        <v>6.1999999999999998E-3</v>
      </c>
      <c r="T30" s="78">
        <v>1.21E-2</v>
      </c>
      <c r="U30" s="78">
        <v>1.9E-3</v>
      </c>
    </row>
    <row r="31" spans="2:21">
      <c r="B31" s="79" t="s">
        <v>297</v>
      </c>
      <c r="C31" s="16"/>
      <c r="D31" s="16"/>
      <c r="E31" s="16"/>
      <c r="F31" s="16"/>
      <c r="K31" s="81">
        <v>3.35</v>
      </c>
      <c r="N31" s="80">
        <v>8.6300000000000002E-2</v>
      </c>
      <c r="O31" s="81">
        <v>16916314.41</v>
      </c>
      <c r="Q31" s="81">
        <v>0</v>
      </c>
      <c r="R31" s="81">
        <v>15144.422485581001</v>
      </c>
      <c r="T31" s="80">
        <v>3.8100000000000002E-2</v>
      </c>
      <c r="U31" s="80">
        <v>5.8999999999999999E-3</v>
      </c>
    </row>
    <row r="32" spans="2:21">
      <c r="B32" t="s">
        <v>367</v>
      </c>
      <c r="C32" t="s">
        <v>368</v>
      </c>
      <c r="D32" t="s">
        <v>100</v>
      </c>
      <c r="E32" t="s">
        <v>123</v>
      </c>
      <c r="F32" t="s">
        <v>369</v>
      </c>
      <c r="G32" t="s">
        <v>370</v>
      </c>
      <c r="H32" t="s">
        <v>371</v>
      </c>
      <c r="I32" t="s">
        <v>150</v>
      </c>
      <c r="J32" t="s">
        <v>372</v>
      </c>
      <c r="K32" s="77">
        <v>3.38</v>
      </c>
      <c r="L32" t="s">
        <v>102</v>
      </c>
      <c r="M32" s="78">
        <v>4.2999999999999997E-2</v>
      </c>
      <c r="N32" s="78">
        <v>9.3600000000000003E-2</v>
      </c>
      <c r="O32" s="77">
        <v>11021087.800000001</v>
      </c>
      <c r="P32" s="77">
        <v>85.95</v>
      </c>
      <c r="Q32" s="77">
        <v>0</v>
      </c>
      <c r="R32" s="77">
        <v>9472.6249640999995</v>
      </c>
      <c r="S32" s="78">
        <v>9.4999999999999998E-3</v>
      </c>
      <c r="T32" s="78">
        <v>2.3900000000000001E-2</v>
      </c>
      <c r="U32" s="78">
        <v>3.7000000000000002E-3</v>
      </c>
    </row>
    <row r="33" spans="2:21">
      <c r="B33" t="s">
        <v>373</v>
      </c>
      <c r="C33" t="s">
        <v>374</v>
      </c>
      <c r="D33" t="s">
        <v>100</v>
      </c>
      <c r="E33" t="s">
        <v>123</v>
      </c>
      <c r="F33" t="s">
        <v>375</v>
      </c>
      <c r="G33" t="s">
        <v>376</v>
      </c>
      <c r="H33" t="s">
        <v>377</v>
      </c>
      <c r="I33" t="s">
        <v>150</v>
      </c>
      <c r="J33" t="s">
        <v>378</v>
      </c>
      <c r="K33" s="77">
        <v>3.3</v>
      </c>
      <c r="L33" t="s">
        <v>102</v>
      </c>
      <c r="M33" s="78">
        <v>4.6899999999999997E-2</v>
      </c>
      <c r="N33" s="78">
        <v>7.3999999999999996E-2</v>
      </c>
      <c r="O33" s="77">
        <v>5895226.6100000003</v>
      </c>
      <c r="P33" s="77">
        <v>96.21</v>
      </c>
      <c r="Q33" s="77">
        <v>0</v>
      </c>
      <c r="R33" s="77">
        <v>5671.7975214810003</v>
      </c>
      <c r="S33" s="78">
        <v>4.0000000000000001E-3</v>
      </c>
      <c r="T33" s="78">
        <v>1.43E-2</v>
      </c>
      <c r="U33" s="78">
        <v>2.2000000000000001E-3</v>
      </c>
    </row>
    <row r="34" spans="2:21">
      <c r="B34" s="79" t="s">
        <v>379</v>
      </c>
      <c r="C34" s="16"/>
      <c r="D34" s="16"/>
      <c r="E34" s="16"/>
      <c r="F34" s="16"/>
      <c r="K34" s="81">
        <v>0</v>
      </c>
      <c r="N34" s="80">
        <v>0</v>
      </c>
      <c r="O34" s="81">
        <v>0</v>
      </c>
      <c r="Q34" s="81">
        <v>0</v>
      </c>
      <c r="R34" s="81">
        <v>0</v>
      </c>
      <c r="T34" s="80">
        <v>0</v>
      </c>
      <c r="U34" s="80">
        <v>0</v>
      </c>
    </row>
    <row r="35" spans="2:21">
      <c r="B35" t="s">
        <v>227</v>
      </c>
      <c r="C35" t="s">
        <v>227</v>
      </c>
      <c r="D35" s="16"/>
      <c r="E35" s="16"/>
      <c r="F35" s="16"/>
      <c r="G35" t="s">
        <v>227</v>
      </c>
      <c r="H35" t="s">
        <v>227</v>
      </c>
      <c r="K35" s="77">
        <v>0</v>
      </c>
      <c r="L35" t="s">
        <v>227</v>
      </c>
      <c r="M35" s="78">
        <v>0</v>
      </c>
      <c r="N35" s="78">
        <v>0</v>
      </c>
      <c r="O35" s="77">
        <v>0</v>
      </c>
      <c r="P35" s="77">
        <v>0</v>
      </c>
      <c r="R35" s="77">
        <v>0</v>
      </c>
      <c r="S35" s="78">
        <v>0</v>
      </c>
      <c r="T35" s="78">
        <v>0</v>
      </c>
      <c r="U35" s="78">
        <v>0</v>
      </c>
    </row>
    <row r="36" spans="2:21">
      <c r="B36" s="79" t="s">
        <v>232</v>
      </c>
      <c r="C36" s="16"/>
      <c r="D36" s="16"/>
      <c r="E36" s="16"/>
      <c r="F36" s="16"/>
      <c r="K36" s="81">
        <v>4.7699999999999996</v>
      </c>
      <c r="N36" s="80">
        <v>0.1033</v>
      </c>
      <c r="O36" s="81">
        <v>23993371.780000001</v>
      </c>
      <c r="Q36" s="81">
        <v>0</v>
      </c>
      <c r="R36" s="81">
        <v>70944.132203643065</v>
      </c>
      <c r="T36" s="80">
        <v>0.1787</v>
      </c>
      <c r="U36" s="80">
        <v>2.75E-2</v>
      </c>
    </row>
    <row r="37" spans="2:21">
      <c r="B37" s="79" t="s">
        <v>298</v>
      </c>
      <c r="C37" s="16"/>
      <c r="D37" s="16"/>
      <c r="E37" s="16"/>
      <c r="F37" s="16"/>
      <c r="K37" s="81">
        <v>12.92</v>
      </c>
      <c r="N37" s="80">
        <v>7.1400000000000005E-2</v>
      </c>
      <c r="O37" s="81">
        <v>6000000</v>
      </c>
      <c r="Q37" s="81">
        <v>0</v>
      </c>
      <c r="R37" s="81">
        <v>14818.3140301209</v>
      </c>
      <c r="T37" s="80">
        <v>3.73E-2</v>
      </c>
      <c r="U37" s="80">
        <v>5.7000000000000002E-3</v>
      </c>
    </row>
    <row r="38" spans="2:21">
      <c r="B38" t="s">
        <v>380</v>
      </c>
      <c r="C38" t="s">
        <v>381</v>
      </c>
      <c r="D38" t="s">
        <v>382</v>
      </c>
      <c r="E38" t="s">
        <v>338</v>
      </c>
      <c r="F38" t="s">
        <v>383</v>
      </c>
      <c r="G38" t="s">
        <v>384</v>
      </c>
      <c r="H38" t="s">
        <v>385</v>
      </c>
      <c r="I38" t="s">
        <v>386</v>
      </c>
      <c r="J38" t="s">
        <v>387</v>
      </c>
      <c r="K38" s="77">
        <v>12.92</v>
      </c>
      <c r="L38" t="s">
        <v>106</v>
      </c>
      <c r="M38" s="78">
        <v>4.1000000000000002E-2</v>
      </c>
      <c r="N38" s="78">
        <v>7.1400000000000005E-2</v>
      </c>
      <c r="O38" s="77">
        <v>6000000</v>
      </c>
      <c r="P38" s="77">
        <v>68.09261111166667</v>
      </c>
      <c r="Q38" s="77">
        <v>0</v>
      </c>
      <c r="R38" s="77">
        <v>14818.3140301209</v>
      </c>
      <c r="S38" s="78">
        <v>3.0000000000000001E-3</v>
      </c>
      <c r="T38" s="78">
        <v>3.73E-2</v>
      </c>
      <c r="U38" s="78">
        <v>5.7000000000000002E-3</v>
      </c>
    </row>
    <row r="39" spans="2:21">
      <c r="B39" s="79" t="s">
        <v>299</v>
      </c>
      <c r="C39" s="16"/>
      <c r="D39" s="16"/>
      <c r="E39" s="16"/>
      <c r="F39" s="16"/>
      <c r="K39" s="81">
        <v>2.62</v>
      </c>
      <c r="N39" s="80">
        <v>0.11169999999999999</v>
      </c>
      <c r="O39" s="81">
        <v>17993371.780000001</v>
      </c>
      <c r="Q39" s="81">
        <v>0</v>
      </c>
      <c r="R39" s="81">
        <v>56125.818173522173</v>
      </c>
      <c r="T39" s="80">
        <v>0.1414</v>
      </c>
      <c r="U39" s="80">
        <v>2.1700000000000001E-2</v>
      </c>
    </row>
    <row r="40" spans="2:21">
      <c r="B40" t="s">
        <v>388</v>
      </c>
      <c r="C40" t="s">
        <v>389</v>
      </c>
      <c r="D40" t="s">
        <v>390</v>
      </c>
      <c r="E40" t="s">
        <v>338</v>
      </c>
      <c r="F40" t="s">
        <v>391</v>
      </c>
      <c r="G40" t="s">
        <v>392</v>
      </c>
      <c r="H40" t="s">
        <v>393</v>
      </c>
      <c r="I40" t="s">
        <v>386</v>
      </c>
      <c r="J40" t="s">
        <v>394</v>
      </c>
      <c r="K40" s="77">
        <v>4.75</v>
      </c>
      <c r="L40" t="s">
        <v>110</v>
      </c>
      <c r="M40" s="78">
        <v>1.7500000000000002E-2</v>
      </c>
      <c r="N40" s="78">
        <v>3.3799999999999997E-2</v>
      </c>
      <c r="O40" s="77">
        <v>1400000</v>
      </c>
      <c r="P40" s="77">
        <v>94.098388885714286</v>
      </c>
      <c r="Q40" s="77">
        <v>0</v>
      </c>
      <c r="R40" s="77">
        <v>5284.7913559550398</v>
      </c>
      <c r="S40" s="78">
        <v>2.3E-3</v>
      </c>
      <c r="T40" s="78">
        <v>1.3299999999999999E-2</v>
      </c>
      <c r="U40" s="78">
        <v>2E-3</v>
      </c>
    </row>
    <row r="41" spans="2:21">
      <c r="B41" t="s">
        <v>395</v>
      </c>
      <c r="C41" t="s">
        <v>396</v>
      </c>
      <c r="D41" t="s">
        <v>382</v>
      </c>
      <c r="E41" t="s">
        <v>338</v>
      </c>
      <c r="F41" t="s">
        <v>397</v>
      </c>
      <c r="G41" t="s">
        <v>392</v>
      </c>
      <c r="H41" t="s">
        <v>398</v>
      </c>
      <c r="I41" t="s">
        <v>287</v>
      </c>
      <c r="J41" t="s">
        <v>394</v>
      </c>
      <c r="K41" s="77">
        <v>0.53</v>
      </c>
      <c r="L41" t="s">
        <v>106</v>
      </c>
      <c r="M41" s="78">
        <v>4.6300000000000001E-2</v>
      </c>
      <c r="N41" s="78">
        <v>6.6299999999999998E-2</v>
      </c>
      <c r="O41" s="77">
        <v>1675000</v>
      </c>
      <c r="P41" s="77">
        <v>101.13279166567165</v>
      </c>
      <c r="Q41" s="77">
        <v>0</v>
      </c>
      <c r="R41" s="77">
        <v>6144.0446424707998</v>
      </c>
      <c r="S41" s="78">
        <v>4.1999999999999997E-3</v>
      </c>
      <c r="T41" s="78">
        <v>1.55E-2</v>
      </c>
      <c r="U41" s="78">
        <v>2.3999999999999998E-3</v>
      </c>
    </row>
    <row r="42" spans="2:21">
      <c r="B42" t="s">
        <v>399</v>
      </c>
      <c r="C42" t="s">
        <v>400</v>
      </c>
      <c r="D42" t="s">
        <v>123</v>
      </c>
      <c r="E42" t="s">
        <v>338</v>
      </c>
      <c r="F42" t="s">
        <v>401</v>
      </c>
      <c r="G42" t="s">
        <v>392</v>
      </c>
      <c r="H42" t="s">
        <v>398</v>
      </c>
      <c r="I42" t="s">
        <v>287</v>
      </c>
      <c r="J42" t="s">
        <v>402</v>
      </c>
      <c r="K42" s="77">
        <v>1.0900000000000001</v>
      </c>
      <c r="L42" t="s">
        <v>106</v>
      </c>
      <c r="M42" s="78">
        <v>3.7499999999999999E-2</v>
      </c>
      <c r="N42" s="78">
        <v>5.8799999999999998E-2</v>
      </c>
      <c r="O42" s="77">
        <v>1315000</v>
      </c>
      <c r="P42" s="77">
        <v>99.265333330798484</v>
      </c>
      <c r="Q42" s="77">
        <v>0</v>
      </c>
      <c r="R42" s="77">
        <v>4734.4650364790996</v>
      </c>
      <c r="S42" s="78">
        <v>3.7000000000000002E-3</v>
      </c>
      <c r="T42" s="78">
        <v>1.1900000000000001E-2</v>
      </c>
      <c r="U42" s="78">
        <v>1.8E-3</v>
      </c>
    </row>
    <row r="43" spans="2:21">
      <c r="B43" t="s">
        <v>403</v>
      </c>
      <c r="C43" t="s">
        <v>404</v>
      </c>
      <c r="D43" t="s">
        <v>123</v>
      </c>
      <c r="E43" t="s">
        <v>338</v>
      </c>
      <c r="F43" t="s">
        <v>405</v>
      </c>
      <c r="G43" t="s">
        <v>392</v>
      </c>
      <c r="H43" t="s">
        <v>406</v>
      </c>
      <c r="I43" t="s">
        <v>386</v>
      </c>
      <c r="J43" t="s">
        <v>407</v>
      </c>
      <c r="K43" s="77">
        <v>1.49</v>
      </c>
      <c r="L43" t="s">
        <v>106</v>
      </c>
      <c r="M43" s="78">
        <v>3.2500000000000001E-2</v>
      </c>
      <c r="N43" s="78">
        <v>6.3600000000000004E-2</v>
      </c>
      <c r="O43" s="77">
        <v>1250000</v>
      </c>
      <c r="P43" s="77">
        <v>97.140583336000006</v>
      </c>
      <c r="Q43" s="77">
        <v>0</v>
      </c>
      <c r="R43" s="77">
        <v>4404.1111969959002</v>
      </c>
      <c r="S43" s="78">
        <v>1E-3</v>
      </c>
      <c r="T43" s="78">
        <v>1.11E-2</v>
      </c>
      <c r="U43" s="78">
        <v>1.6999999999999999E-3</v>
      </c>
    </row>
    <row r="44" spans="2:21">
      <c r="B44" t="s">
        <v>408</v>
      </c>
      <c r="C44" t="s">
        <v>409</v>
      </c>
      <c r="D44" t="s">
        <v>123</v>
      </c>
      <c r="E44" t="s">
        <v>338</v>
      </c>
      <c r="F44" t="s">
        <v>397</v>
      </c>
      <c r="G44" t="s">
        <v>392</v>
      </c>
      <c r="H44" t="s">
        <v>398</v>
      </c>
      <c r="I44" t="s">
        <v>287</v>
      </c>
      <c r="J44" t="s">
        <v>387</v>
      </c>
      <c r="K44" s="77">
        <v>0.98</v>
      </c>
      <c r="L44" t="s">
        <v>106</v>
      </c>
      <c r="M44" s="78">
        <v>4.1300000000000003E-2</v>
      </c>
      <c r="N44" s="78">
        <v>6.8099999999999994E-2</v>
      </c>
      <c r="O44" s="77">
        <v>675000</v>
      </c>
      <c r="P44" s="77">
        <v>99.233291674074067</v>
      </c>
      <c r="Q44" s="77">
        <v>0</v>
      </c>
      <c r="R44" s="77">
        <v>2429.4542550875999</v>
      </c>
      <c r="S44" s="78">
        <v>1.4E-3</v>
      </c>
      <c r="T44" s="78">
        <v>6.1000000000000004E-3</v>
      </c>
      <c r="U44" s="78">
        <v>8.9999999999999998E-4</v>
      </c>
    </row>
    <row r="45" spans="2:21">
      <c r="B45" t="s">
        <v>410</v>
      </c>
      <c r="C45" t="s">
        <v>411</v>
      </c>
      <c r="D45" t="s">
        <v>412</v>
      </c>
      <c r="E45" t="s">
        <v>338</v>
      </c>
      <c r="F45" t="s">
        <v>413</v>
      </c>
      <c r="G45" t="s">
        <v>414</v>
      </c>
      <c r="H45" t="s">
        <v>406</v>
      </c>
      <c r="I45" t="s">
        <v>386</v>
      </c>
      <c r="J45" t="s">
        <v>415</v>
      </c>
      <c r="K45" s="77">
        <v>0</v>
      </c>
      <c r="L45" t="s">
        <v>110</v>
      </c>
      <c r="M45" s="78">
        <v>2.5000000000000001E-2</v>
      </c>
      <c r="N45" s="78">
        <v>0</v>
      </c>
      <c r="O45" s="77">
        <v>1600000</v>
      </c>
      <c r="P45" s="77">
        <v>55.381999999999998</v>
      </c>
      <c r="Q45" s="77">
        <v>0</v>
      </c>
      <c r="R45" s="77">
        <v>3554.7268991999999</v>
      </c>
      <c r="S45" s="78">
        <v>4.5999999999999999E-3</v>
      </c>
      <c r="T45" s="78">
        <v>8.9999999999999993E-3</v>
      </c>
      <c r="U45" s="78">
        <v>1.4E-3</v>
      </c>
    </row>
    <row r="46" spans="2:21">
      <c r="B46" t="s">
        <v>416</v>
      </c>
      <c r="C46" t="s">
        <v>417</v>
      </c>
      <c r="D46" t="s">
        <v>123</v>
      </c>
      <c r="E46" t="s">
        <v>338</v>
      </c>
      <c r="F46" t="s">
        <v>418</v>
      </c>
      <c r="G46" t="s">
        <v>392</v>
      </c>
      <c r="H46" t="s">
        <v>406</v>
      </c>
      <c r="I46" t="s">
        <v>386</v>
      </c>
      <c r="J46" t="s">
        <v>387</v>
      </c>
      <c r="K46" s="77">
        <v>1.5</v>
      </c>
      <c r="L46" t="s">
        <v>106</v>
      </c>
      <c r="M46" s="78">
        <v>3.7499999999999999E-2</v>
      </c>
      <c r="N46" s="78">
        <v>6.7500000000000004E-2</v>
      </c>
      <c r="O46" s="77">
        <v>1700000</v>
      </c>
      <c r="P46" s="77">
        <v>97.43583333529412</v>
      </c>
      <c r="Q46" s="77">
        <v>0</v>
      </c>
      <c r="R46" s="77">
        <v>6007.7960476209</v>
      </c>
      <c r="S46" s="78">
        <v>3.3999999999999998E-3</v>
      </c>
      <c r="T46" s="78">
        <v>1.5100000000000001E-2</v>
      </c>
      <c r="U46" s="78">
        <v>2.3E-3</v>
      </c>
    </row>
    <row r="47" spans="2:21">
      <c r="B47" t="s">
        <v>419</v>
      </c>
      <c r="C47" t="s">
        <v>420</v>
      </c>
      <c r="D47" t="s">
        <v>123</v>
      </c>
      <c r="E47" t="s">
        <v>338</v>
      </c>
      <c r="F47" t="s">
        <v>421</v>
      </c>
      <c r="G47" t="s">
        <v>422</v>
      </c>
      <c r="H47" t="s">
        <v>423</v>
      </c>
      <c r="I47" t="s">
        <v>287</v>
      </c>
      <c r="J47" t="s">
        <v>424</v>
      </c>
      <c r="K47" s="77">
        <v>1.4</v>
      </c>
      <c r="L47" t="s">
        <v>106</v>
      </c>
      <c r="M47" s="78">
        <v>5.5E-2</v>
      </c>
      <c r="N47" s="78">
        <v>0.63629999999999998</v>
      </c>
      <c r="O47" s="77">
        <v>2500000</v>
      </c>
      <c r="P47" s="77">
        <v>50.033077775999999</v>
      </c>
      <c r="Q47" s="77">
        <v>0</v>
      </c>
      <c r="R47" s="77">
        <v>4536.7493273388</v>
      </c>
      <c r="S47" s="78">
        <v>1.11E-2</v>
      </c>
      <c r="T47" s="78">
        <v>1.14E-2</v>
      </c>
      <c r="U47" s="78">
        <v>1.8E-3</v>
      </c>
    </row>
    <row r="48" spans="2:21">
      <c r="B48" t="s">
        <v>425</v>
      </c>
      <c r="C48" t="s">
        <v>426</v>
      </c>
      <c r="D48" t="s">
        <v>123</v>
      </c>
      <c r="E48" t="s">
        <v>338</v>
      </c>
      <c r="F48" t="s">
        <v>427</v>
      </c>
      <c r="G48" t="s">
        <v>428</v>
      </c>
      <c r="H48" t="s">
        <v>423</v>
      </c>
      <c r="I48" t="s">
        <v>287</v>
      </c>
      <c r="J48" t="s">
        <v>429</v>
      </c>
      <c r="K48" s="77">
        <v>5.16</v>
      </c>
      <c r="L48" t="s">
        <v>106</v>
      </c>
      <c r="M48" s="78">
        <v>3.9E-2</v>
      </c>
      <c r="N48" s="78">
        <v>5.9799999999999999E-2</v>
      </c>
      <c r="O48" s="77">
        <v>1750000</v>
      </c>
      <c r="P48" s="77">
        <v>91.138499999999993</v>
      </c>
      <c r="Q48" s="77">
        <v>0</v>
      </c>
      <c r="R48" s="77">
        <v>5784.7884412499998</v>
      </c>
      <c r="S48" s="78">
        <v>5.0000000000000001E-3</v>
      </c>
      <c r="T48" s="78">
        <v>1.46E-2</v>
      </c>
      <c r="U48" s="78">
        <v>2.2000000000000001E-3</v>
      </c>
    </row>
    <row r="49" spans="2:21">
      <c r="B49" t="s">
        <v>430</v>
      </c>
      <c r="C49" t="s">
        <v>431</v>
      </c>
      <c r="D49" t="s">
        <v>123</v>
      </c>
      <c r="E49" t="s">
        <v>338</v>
      </c>
      <c r="F49" t="s">
        <v>432</v>
      </c>
      <c r="G49" t="s">
        <v>422</v>
      </c>
      <c r="H49" t="s">
        <v>433</v>
      </c>
      <c r="I49" t="s">
        <v>287</v>
      </c>
      <c r="J49" t="s">
        <v>434</v>
      </c>
      <c r="K49" s="77">
        <v>5.53</v>
      </c>
      <c r="L49" t="s">
        <v>106</v>
      </c>
      <c r="M49" s="78">
        <v>5.9499999999999997E-2</v>
      </c>
      <c r="N49" s="78">
        <v>0.10340000000000001</v>
      </c>
      <c r="O49" s="77">
        <v>703371.78</v>
      </c>
      <c r="P49" s="77">
        <v>81.925222227624857</v>
      </c>
      <c r="Q49" s="77">
        <v>0</v>
      </c>
      <c r="R49" s="77">
        <v>2090.0184679990298</v>
      </c>
      <c r="S49" s="78">
        <v>2.0000000000000001E-4</v>
      </c>
      <c r="T49" s="78">
        <v>5.3E-3</v>
      </c>
      <c r="U49" s="78">
        <v>8.0000000000000004E-4</v>
      </c>
    </row>
    <row r="50" spans="2:21">
      <c r="B50" t="s">
        <v>435</v>
      </c>
      <c r="C50" t="s">
        <v>436</v>
      </c>
      <c r="D50" t="s">
        <v>123</v>
      </c>
      <c r="E50" t="s">
        <v>338</v>
      </c>
      <c r="F50" t="s">
        <v>432</v>
      </c>
      <c r="G50" t="s">
        <v>422</v>
      </c>
      <c r="H50" t="s">
        <v>433</v>
      </c>
      <c r="I50" t="s">
        <v>287</v>
      </c>
      <c r="J50" t="s">
        <v>434</v>
      </c>
      <c r="K50" s="77">
        <v>4.8099999999999996</v>
      </c>
      <c r="L50" t="s">
        <v>106</v>
      </c>
      <c r="M50" s="78">
        <v>6.8400000000000002E-2</v>
      </c>
      <c r="N50" s="78">
        <v>0.10290000000000001</v>
      </c>
      <c r="O50" s="77">
        <v>2850000</v>
      </c>
      <c r="P50" s="77">
        <v>88.671999999999997</v>
      </c>
      <c r="Q50" s="77">
        <v>0</v>
      </c>
      <c r="R50" s="77">
        <v>9165.9803040000006</v>
      </c>
      <c r="S50" s="78">
        <v>1.1999999999999999E-3</v>
      </c>
      <c r="T50" s="78">
        <v>2.3099999999999999E-2</v>
      </c>
      <c r="U50" s="78">
        <v>3.5999999999999999E-3</v>
      </c>
    </row>
    <row r="51" spans="2:21">
      <c r="B51" t="s">
        <v>437</v>
      </c>
      <c r="C51" t="s">
        <v>438</v>
      </c>
      <c r="D51" t="s">
        <v>123</v>
      </c>
      <c r="E51" t="s">
        <v>338</v>
      </c>
      <c r="F51" t="s">
        <v>432</v>
      </c>
      <c r="G51" t="s">
        <v>422</v>
      </c>
      <c r="H51" t="s">
        <v>433</v>
      </c>
      <c r="I51" t="s">
        <v>287</v>
      </c>
      <c r="J51" t="s">
        <v>439</v>
      </c>
      <c r="K51" s="77">
        <v>1.95</v>
      </c>
      <c r="L51" t="s">
        <v>106</v>
      </c>
      <c r="M51" s="78">
        <v>4.4999999999999998E-2</v>
      </c>
      <c r="N51" s="78">
        <v>8.1799999999999998E-2</v>
      </c>
      <c r="O51" s="77">
        <v>575000</v>
      </c>
      <c r="P51" s="77">
        <v>95.366500000000002</v>
      </c>
      <c r="Q51" s="77">
        <v>0</v>
      </c>
      <c r="R51" s="77">
        <v>1988.8921991249999</v>
      </c>
      <c r="S51" s="78">
        <v>5.0000000000000001E-4</v>
      </c>
      <c r="T51" s="78">
        <v>5.0000000000000001E-3</v>
      </c>
      <c r="U51" s="78">
        <v>8.0000000000000004E-4</v>
      </c>
    </row>
    <row r="52" spans="2:21">
      <c r="B52" t="s">
        <v>234</v>
      </c>
      <c r="C52" s="16"/>
      <c r="D52" s="16"/>
      <c r="E52" s="16"/>
      <c r="F52" s="16"/>
    </row>
    <row r="53" spans="2:21">
      <c r="B53" t="s">
        <v>292</v>
      </c>
      <c r="C53" s="16"/>
      <c r="D53" s="16"/>
      <c r="E53" s="16"/>
      <c r="F53" s="16"/>
    </row>
    <row r="54" spans="2:21">
      <c r="B54" t="s">
        <v>293</v>
      </c>
      <c r="C54" s="16"/>
      <c r="D54" s="16"/>
      <c r="E54" s="16"/>
      <c r="F54" s="16"/>
    </row>
    <row r="55" spans="2:21">
      <c r="B55" t="s">
        <v>294</v>
      </c>
      <c r="C55" s="16"/>
      <c r="D55" s="16"/>
      <c r="E55" s="16"/>
      <c r="F55" s="16"/>
    </row>
    <row r="56" spans="2:21">
      <c r="B56" t="s">
        <v>295</v>
      </c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10599441.109999999</v>
      </c>
      <c r="J11" s="7"/>
      <c r="K11" s="75">
        <v>258.86101000000002</v>
      </c>
      <c r="L11" s="75">
        <v>402420.21417863999</v>
      </c>
      <c r="M11" s="7"/>
      <c r="N11" s="76">
        <v>1</v>
      </c>
      <c r="O11" s="76">
        <v>0.15590000000000001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9641496.8599999994</v>
      </c>
      <c r="K12" s="81">
        <v>53.261969999999998</v>
      </c>
      <c r="L12" s="81">
        <v>251658.51642209999</v>
      </c>
      <c r="N12" s="80">
        <v>0.62539999999999996</v>
      </c>
      <c r="O12" s="80">
        <v>9.7500000000000003E-2</v>
      </c>
    </row>
    <row r="13" spans="2:62">
      <c r="B13" s="79" t="s">
        <v>440</v>
      </c>
      <c r="E13" s="16"/>
      <c r="F13" s="16"/>
      <c r="G13" s="16"/>
      <c r="I13" s="81">
        <v>5737657.3700000001</v>
      </c>
      <c r="K13" s="81">
        <v>14.472</v>
      </c>
      <c r="L13" s="81">
        <v>169790.80137999999</v>
      </c>
      <c r="N13" s="80">
        <v>0.4219</v>
      </c>
      <c r="O13" s="80">
        <v>6.5799999999999997E-2</v>
      </c>
    </row>
    <row r="14" spans="2:62">
      <c r="B14" t="s">
        <v>441</v>
      </c>
      <c r="C14" t="s">
        <v>442</v>
      </c>
      <c r="D14" t="s">
        <v>100</v>
      </c>
      <c r="E14" t="s">
        <v>123</v>
      </c>
      <c r="F14" t="s">
        <v>443</v>
      </c>
      <c r="G14" t="s">
        <v>343</v>
      </c>
      <c r="H14" t="s">
        <v>102</v>
      </c>
      <c r="I14" s="77">
        <v>252857.37</v>
      </c>
      <c r="J14" s="77">
        <v>2400</v>
      </c>
      <c r="K14" s="77">
        <v>0</v>
      </c>
      <c r="L14" s="77">
        <v>6068.5768799999996</v>
      </c>
      <c r="M14" s="78">
        <v>1.1000000000000001E-3</v>
      </c>
      <c r="N14" s="78">
        <v>1.5100000000000001E-2</v>
      </c>
      <c r="O14" s="78">
        <v>2.3999999999999998E-3</v>
      </c>
    </row>
    <row r="15" spans="2:62">
      <c r="B15" t="s">
        <v>444</v>
      </c>
      <c r="C15" t="s">
        <v>445</v>
      </c>
      <c r="D15" t="s">
        <v>100</v>
      </c>
      <c r="E15" t="s">
        <v>123</v>
      </c>
      <c r="F15" t="s">
        <v>446</v>
      </c>
      <c r="G15" t="s">
        <v>447</v>
      </c>
      <c r="H15" t="s">
        <v>102</v>
      </c>
      <c r="I15" s="77">
        <v>95000</v>
      </c>
      <c r="J15" s="77">
        <v>7120</v>
      </c>
      <c r="K15" s="77">
        <v>0</v>
      </c>
      <c r="L15" s="77">
        <v>6764</v>
      </c>
      <c r="M15" s="78">
        <v>8.0000000000000004E-4</v>
      </c>
      <c r="N15" s="78">
        <v>1.6799999999999999E-2</v>
      </c>
      <c r="O15" s="78">
        <v>2.5999999999999999E-3</v>
      </c>
    </row>
    <row r="16" spans="2:62">
      <c r="B16" t="s">
        <v>448</v>
      </c>
      <c r="C16" t="s">
        <v>449</v>
      </c>
      <c r="D16" t="s">
        <v>100</v>
      </c>
      <c r="E16" t="s">
        <v>123</v>
      </c>
      <c r="F16" t="s">
        <v>450</v>
      </c>
      <c r="G16" t="s">
        <v>447</v>
      </c>
      <c r="H16" t="s">
        <v>102</v>
      </c>
      <c r="I16" s="77">
        <v>408000</v>
      </c>
      <c r="J16" s="77">
        <v>1336</v>
      </c>
      <c r="K16" s="77">
        <v>0</v>
      </c>
      <c r="L16" s="77">
        <v>5450.88</v>
      </c>
      <c r="M16" s="78">
        <v>6.9999999999999999E-4</v>
      </c>
      <c r="N16" s="78">
        <v>1.35E-2</v>
      </c>
      <c r="O16" s="78">
        <v>2.0999999999999999E-3</v>
      </c>
    </row>
    <row r="17" spans="2:15">
      <c r="B17" t="s">
        <v>451</v>
      </c>
      <c r="C17" t="s">
        <v>452</v>
      </c>
      <c r="D17" t="s">
        <v>100</v>
      </c>
      <c r="E17" t="s">
        <v>123</v>
      </c>
      <c r="F17" t="s">
        <v>453</v>
      </c>
      <c r="G17" t="s">
        <v>454</v>
      </c>
      <c r="H17" t="s">
        <v>102</v>
      </c>
      <c r="I17" s="77">
        <v>148750</v>
      </c>
      <c r="J17" s="77">
        <v>3807</v>
      </c>
      <c r="K17" s="77">
        <v>0</v>
      </c>
      <c r="L17" s="77">
        <v>5662.9125000000004</v>
      </c>
      <c r="M17" s="78">
        <v>5.9999999999999995E-4</v>
      </c>
      <c r="N17" s="78">
        <v>1.41E-2</v>
      </c>
      <c r="O17" s="78">
        <v>2.2000000000000001E-3</v>
      </c>
    </row>
    <row r="18" spans="2:15">
      <c r="B18" t="s">
        <v>455</v>
      </c>
      <c r="C18" t="s">
        <v>456</v>
      </c>
      <c r="D18" t="s">
        <v>100</v>
      </c>
      <c r="E18" t="s">
        <v>123</v>
      </c>
      <c r="F18" t="s">
        <v>457</v>
      </c>
      <c r="G18" t="s">
        <v>458</v>
      </c>
      <c r="H18" t="s">
        <v>102</v>
      </c>
      <c r="I18" s="77">
        <v>8000</v>
      </c>
      <c r="J18" s="77">
        <v>77500</v>
      </c>
      <c r="K18" s="77">
        <v>14.472</v>
      </c>
      <c r="L18" s="77">
        <v>6214.4719999999998</v>
      </c>
      <c r="M18" s="78">
        <v>2.0000000000000001E-4</v>
      </c>
      <c r="N18" s="78">
        <v>1.54E-2</v>
      </c>
      <c r="O18" s="78">
        <v>2.3999999999999998E-3</v>
      </c>
    </row>
    <row r="19" spans="2:15">
      <c r="B19" t="s">
        <v>459</v>
      </c>
      <c r="C19" t="s">
        <v>460</v>
      </c>
      <c r="D19" t="s">
        <v>100</v>
      </c>
      <c r="E19" t="s">
        <v>123</v>
      </c>
      <c r="F19" t="s">
        <v>461</v>
      </c>
      <c r="G19" t="s">
        <v>303</v>
      </c>
      <c r="H19" t="s">
        <v>102</v>
      </c>
      <c r="I19" s="77">
        <v>57000</v>
      </c>
      <c r="J19" s="77">
        <v>14990</v>
      </c>
      <c r="K19" s="77">
        <v>0</v>
      </c>
      <c r="L19" s="77">
        <v>8544.2999999999993</v>
      </c>
      <c r="M19" s="78">
        <v>5.9999999999999995E-4</v>
      </c>
      <c r="N19" s="78">
        <v>2.12E-2</v>
      </c>
      <c r="O19" s="78">
        <v>3.3E-3</v>
      </c>
    </row>
    <row r="20" spans="2:15">
      <c r="B20" t="s">
        <v>462</v>
      </c>
      <c r="C20" t="s">
        <v>463</v>
      </c>
      <c r="D20" t="s">
        <v>100</v>
      </c>
      <c r="E20" t="s">
        <v>123</v>
      </c>
      <c r="F20" t="s">
        <v>464</v>
      </c>
      <c r="G20" t="s">
        <v>303</v>
      </c>
      <c r="H20" t="s">
        <v>102</v>
      </c>
      <c r="I20" s="77">
        <v>1000000</v>
      </c>
      <c r="J20" s="77">
        <v>1835</v>
      </c>
      <c r="K20" s="77">
        <v>0</v>
      </c>
      <c r="L20" s="77">
        <v>18350</v>
      </c>
      <c r="M20" s="78">
        <v>8.0000000000000004E-4</v>
      </c>
      <c r="N20" s="78">
        <v>4.5600000000000002E-2</v>
      </c>
      <c r="O20" s="78">
        <v>7.1000000000000004E-3</v>
      </c>
    </row>
    <row r="21" spans="2:15">
      <c r="B21" t="s">
        <v>465</v>
      </c>
      <c r="C21" t="s">
        <v>466</v>
      </c>
      <c r="D21" t="s">
        <v>100</v>
      </c>
      <c r="E21" t="s">
        <v>123</v>
      </c>
      <c r="F21" t="s">
        <v>314</v>
      </c>
      <c r="G21" t="s">
        <v>303</v>
      </c>
      <c r="H21" t="s">
        <v>102</v>
      </c>
      <c r="I21" s="77">
        <v>1475000</v>
      </c>
      <c r="J21" s="77">
        <v>2950</v>
      </c>
      <c r="K21" s="77">
        <v>0</v>
      </c>
      <c r="L21" s="77">
        <v>43512.5</v>
      </c>
      <c r="M21" s="78">
        <v>8.9999999999999998E-4</v>
      </c>
      <c r="N21" s="78">
        <v>0.1081</v>
      </c>
      <c r="O21" s="78">
        <v>1.6899999999999998E-2</v>
      </c>
    </row>
    <row r="22" spans="2:15">
      <c r="B22" t="s">
        <v>467</v>
      </c>
      <c r="C22" t="s">
        <v>468</v>
      </c>
      <c r="D22" t="s">
        <v>100</v>
      </c>
      <c r="E22" t="s">
        <v>123</v>
      </c>
      <c r="F22" t="s">
        <v>334</v>
      </c>
      <c r="G22" t="s">
        <v>303</v>
      </c>
      <c r="H22" t="s">
        <v>102</v>
      </c>
      <c r="I22" s="77">
        <v>1330000</v>
      </c>
      <c r="J22" s="77">
        <v>3290</v>
      </c>
      <c r="K22" s="77">
        <v>0</v>
      </c>
      <c r="L22" s="77">
        <v>43757</v>
      </c>
      <c r="M22" s="78">
        <v>1E-3</v>
      </c>
      <c r="N22" s="78">
        <v>0.1087</v>
      </c>
      <c r="O22" s="78">
        <v>1.7000000000000001E-2</v>
      </c>
    </row>
    <row r="23" spans="2:15">
      <c r="B23" t="s">
        <v>469</v>
      </c>
      <c r="C23" t="s">
        <v>470</v>
      </c>
      <c r="D23" t="s">
        <v>100</v>
      </c>
      <c r="E23" t="s">
        <v>123</v>
      </c>
      <c r="F23" t="s">
        <v>471</v>
      </c>
      <c r="G23" t="s">
        <v>472</v>
      </c>
      <c r="H23" t="s">
        <v>102</v>
      </c>
      <c r="I23" s="77">
        <v>815000</v>
      </c>
      <c r="J23" s="77">
        <v>1818</v>
      </c>
      <c r="K23" s="77">
        <v>0</v>
      </c>
      <c r="L23" s="77">
        <v>14816.7</v>
      </c>
      <c r="M23" s="78">
        <v>5.9999999999999995E-4</v>
      </c>
      <c r="N23" s="78">
        <v>3.6799999999999999E-2</v>
      </c>
      <c r="O23" s="78">
        <v>5.7000000000000002E-3</v>
      </c>
    </row>
    <row r="24" spans="2:15">
      <c r="B24" t="s">
        <v>473</v>
      </c>
      <c r="C24" t="s">
        <v>474</v>
      </c>
      <c r="D24" t="s">
        <v>100</v>
      </c>
      <c r="E24" t="s">
        <v>123</v>
      </c>
      <c r="F24" t="s">
        <v>352</v>
      </c>
      <c r="G24" t="s">
        <v>330</v>
      </c>
      <c r="H24" t="s">
        <v>102</v>
      </c>
      <c r="I24" s="77">
        <v>124000</v>
      </c>
      <c r="J24" s="77">
        <v>2000</v>
      </c>
      <c r="K24" s="77">
        <v>0</v>
      </c>
      <c r="L24" s="77">
        <v>2480</v>
      </c>
      <c r="M24" s="78">
        <v>2.9999999999999997E-4</v>
      </c>
      <c r="N24" s="78">
        <v>6.1999999999999998E-3</v>
      </c>
      <c r="O24" s="78">
        <v>1E-3</v>
      </c>
    </row>
    <row r="25" spans="2:15">
      <c r="B25" t="s">
        <v>475</v>
      </c>
      <c r="C25" t="s">
        <v>476</v>
      </c>
      <c r="D25" t="s">
        <v>100</v>
      </c>
      <c r="E25" t="s">
        <v>123</v>
      </c>
      <c r="F25" t="s">
        <v>477</v>
      </c>
      <c r="G25" t="s">
        <v>330</v>
      </c>
      <c r="H25" t="s">
        <v>102</v>
      </c>
      <c r="I25" s="77">
        <v>18300</v>
      </c>
      <c r="J25" s="77">
        <v>37170</v>
      </c>
      <c r="K25" s="77">
        <v>0</v>
      </c>
      <c r="L25" s="77">
        <v>6802.11</v>
      </c>
      <c r="M25" s="78">
        <v>6.9999999999999999E-4</v>
      </c>
      <c r="N25" s="78">
        <v>1.6899999999999998E-2</v>
      </c>
      <c r="O25" s="78">
        <v>2.5999999999999999E-3</v>
      </c>
    </row>
    <row r="26" spans="2:15">
      <c r="B26" t="s">
        <v>478</v>
      </c>
      <c r="C26" t="s">
        <v>479</v>
      </c>
      <c r="D26" t="s">
        <v>100</v>
      </c>
      <c r="E26" t="s">
        <v>123</v>
      </c>
      <c r="F26" t="s">
        <v>348</v>
      </c>
      <c r="G26" t="s">
        <v>330</v>
      </c>
      <c r="H26" t="s">
        <v>102</v>
      </c>
      <c r="I26" s="77">
        <v>5750</v>
      </c>
      <c r="J26" s="77">
        <v>23780</v>
      </c>
      <c r="K26" s="77">
        <v>0</v>
      </c>
      <c r="L26" s="77">
        <v>1367.35</v>
      </c>
      <c r="M26" s="78">
        <v>0</v>
      </c>
      <c r="N26" s="78">
        <v>3.3999999999999998E-3</v>
      </c>
      <c r="O26" s="78">
        <v>5.0000000000000001E-4</v>
      </c>
    </row>
    <row r="27" spans="2:15">
      <c r="B27" s="79" t="s">
        <v>480</v>
      </c>
      <c r="E27" s="16"/>
      <c r="F27" s="16"/>
      <c r="G27" s="16"/>
      <c r="I27" s="81">
        <v>2073202.85</v>
      </c>
      <c r="K27" s="81">
        <v>21.731100000000001</v>
      </c>
      <c r="L27" s="81">
        <v>68930.021200000003</v>
      </c>
      <c r="N27" s="80">
        <v>0.17130000000000001</v>
      </c>
      <c r="O27" s="80">
        <v>2.6700000000000002E-2</v>
      </c>
    </row>
    <row r="28" spans="2:15">
      <c r="B28" t="s">
        <v>481</v>
      </c>
      <c r="C28" t="s">
        <v>482</v>
      </c>
      <c r="D28" t="s">
        <v>100</v>
      </c>
      <c r="E28" t="s">
        <v>123</v>
      </c>
      <c r="F28" t="s">
        <v>483</v>
      </c>
      <c r="G28" t="s">
        <v>454</v>
      </c>
      <c r="H28" t="s">
        <v>102</v>
      </c>
      <c r="I28" s="77">
        <v>32056</v>
      </c>
      <c r="J28" s="77">
        <v>5850</v>
      </c>
      <c r="K28" s="77">
        <v>0</v>
      </c>
      <c r="L28" s="77">
        <v>1875.2760000000001</v>
      </c>
      <c r="M28" s="78">
        <v>4.0000000000000002E-4</v>
      </c>
      <c r="N28" s="78">
        <v>4.7000000000000002E-3</v>
      </c>
      <c r="O28" s="78">
        <v>6.9999999999999999E-4</v>
      </c>
    </row>
    <row r="29" spans="2:15">
      <c r="B29" t="s">
        <v>484</v>
      </c>
      <c r="C29" t="s">
        <v>485</v>
      </c>
      <c r="D29" t="s">
        <v>100</v>
      </c>
      <c r="E29" t="s">
        <v>123</v>
      </c>
      <c r="F29" t="s">
        <v>486</v>
      </c>
      <c r="G29" t="s">
        <v>454</v>
      </c>
      <c r="H29" t="s">
        <v>102</v>
      </c>
      <c r="I29" s="77">
        <v>22000</v>
      </c>
      <c r="J29" s="77">
        <v>9332</v>
      </c>
      <c r="K29" s="77">
        <v>0</v>
      </c>
      <c r="L29" s="77">
        <v>2053.04</v>
      </c>
      <c r="M29" s="78">
        <v>2.9999999999999997E-4</v>
      </c>
      <c r="N29" s="78">
        <v>5.1000000000000004E-3</v>
      </c>
      <c r="O29" s="78">
        <v>8.0000000000000004E-4</v>
      </c>
    </row>
    <row r="30" spans="2:15">
      <c r="B30" t="s">
        <v>487</v>
      </c>
      <c r="C30" t="s">
        <v>488</v>
      </c>
      <c r="D30" t="s">
        <v>100</v>
      </c>
      <c r="E30" t="s">
        <v>123</v>
      </c>
      <c r="F30" t="s">
        <v>489</v>
      </c>
      <c r="G30" t="s">
        <v>490</v>
      </c>
      <c r="H30" t="s">
        <v>102</v>
      </c>
      <c r="I30" s="77">
        <v>17000</v>
      </c>
      <c r="J30" s="77">
        <v>10140</v>
      </c>
      <c r="K30" s="77">
        <v>21.731100000000001</v>
      </c>
      <c r="L30" s="77">
        <v>1745.5310999999999</v>
      </c>
      <c r="M30" s="78">
        <v>5.0000000000000001E-4</v>
      </c>
      <c r="N30" s="78">
        <v>4.3E-3</v>
      </c>
      <c r="O30" s="78">
        <v>6.9999999999999999E-4</v>
      </c>
    </row>
    <row r="31" spans="2:15">
      <c r="B31" t="s">
        <v>491</v>
      </c>
      <c r="C31" t="s">
        <v>492</v>
      </c>
      <c r="D31" t="s">
        <v>100</v>
      </c>
      <c r="E31" t="s">
        <v>123</v>
      </c>
      <c r="F31" t="s">
        <v>493</v>
      </c>
      <c r="G31" t="s">
        <v>494</v>
      </c>
      <c r="H31" t="s">
        <v>102</v>
      </c>
      <c r="I31" s="77">
        <v>19494</v>
      </c>
      <c r="J31" s="77">
        <v>11770</v>
      </c>
      <c r="K31" s="77">
        <v>0</v>
      </c>
      <c r="L31" s="77">
        <v>2294.4438</v>
      </c>
      <c r="M31" s="78">
        <v>5.9999999999999995E-4</v>
      </c>
      <c r="N31" s="78">
        <v>5.7000000000000002E-3</v>
      </c>
      <c r="O31" s="78">
        <v>8.9999999999999998E-4</v>
      </c>
    </row>
    <row r="32" spans="2:15">
      <c r="B32" t="s">
        <v>495</v>
      </c>
      <c r="C32" t="s">
        <v>496</v>
      </c>
      <c r="D32" t="s">
        <v>100</v>
      </c>
      <c r="E32" t="s">
        <v>123</v>
      </c>
      <c r="F32" t="s">
        <v>497</v>
      </c>
      <c r="G32" t="s">
        <v>494</v>
      </c>
      <c r="H32" t="s">
        <v>102</v>
      </c>
      <c r="I32" s="77">
        <v>31992</v>
      </c>
      <c r="J32" s="77">
        <v>7554</v>
      </c>
      <c r="K32" s="77">
        <v>0</v>
      </c>
      <c r="L32" s="77">
        <v>2416.6756799999998</v>
      </c>
      <c r="M32" s="78">
        <v>1.2999999999999999E-3</v>
      </c>
      <c r="N32" s="78">
        <v>6.0000000000000001E-3</v>
      </c>
      <c r="O32" s="78">
        <v>8.9999999999999998E-4</v>
      </c>
    </row>
    <row r="33" spans="2:15">
      <c r="B33" t="s">
        <v>498</v>
      </c>
      <c r="C33" t="s">
        <v>499</v>
      </c>
      <c r="D33" t="s">
        <v>100</v>
      </c>
      <c r="E33" t="s">
        <v>123</v>
      </c>
      <c r="F33" t="s">
        <v>500</v>
      </c>
      <c r="G33" t="s">
        <v>494</v>
      </c>
      <c r="H33" t="s">
        <v>102</v>
      </c>
      <c r="I33" s="77">
        <v>59500</v>
      </c>
      <c r="J33" s="77">
        <v>8830</v>
      </c>
      <c r="K33" s="77">
        <v>0</v>
      </c>
      <c r="L33" s="77">
        <v>5253.85</v>
      </c>
      <c r="M33" s="78">
        <v>1.1000000000000001E-3</v>
      </c>
      <c r="N33" s="78">
        <v>1.3100000000000001E-2</v>
      </c>
      <c r="O33" s="78">
        <v>2E-3</v>
      </c>
    </row>
    <row r="34" spans="2:15">
      <c r="B34" t="s">
        <v>501</v>
      </c>
      <c r="C34" t="s">
        <v>502</v>
      </c>
      <c r="D34" t="s">
        <v>100</v>
      </c>
      <c r="E34" t="s">
        <v>123</v>
      </c>
      <c r="F34" t="s">
        <v>503</v>
      </c>
      <c r="G34" t="s">
        <v>504</v>
      </c>
      <c r="H34" t="s">
        <v>102</v>
      </c>
      <c r="I34" s="77">
        <v>313000</v>
      </c>
      <c r="J34" s="77">
        <v>2333</v>
      </c>
      <c r="K34" s="77">
        <v>0</v>
      </c>
      <c r="L34" s="77">
        <v>7302.29</v>
      </c>
      <c r="M34" s="78">
        <v>3.2000000000000002E-3</v>
      </c>
      <c r="N34" s="78">
        <v>1.8100000000000002E-2</v>
      </c>
      <c r="O34" s="78">
        <v>2.8E-3</v>
      </c>
    </row>
    <row r="35" spans="2:15">
      <c r="B35" t="s">
        <v>505</v>
      </c>
      <c r="C35" t="s">
        <v>506</v>
      </c>
      <c r="D35" t="s">
        <v>100</v>
      </c>
      <c r="E35" t="s">
        <v>123</v>
      </c>
      <c r="F35" t="s">
        <v>507</v>
      </c>
      <c r="G35" t="s">
        <v>504</v>
      </c>
      <c r="H35" t="s">
        <v>102</v>
      </c>
      <c r="I35" s="77">
        <v>6379</v>
      </c>
      <c r="J35" s="77">
        <v>10760</v>
      </c>
      <c r="K35" s="77">
        <v>0</v>
      </c>
      <c r="L35" s="77">
        <v>686.38040000000001</v>
      </c>
      <c r="M35" s="78">
        <v>5.0000000000000001E-4</v>
      </c>
      <c r="N35" s="78">
        <v>1.6999999999999999E-3</v>
      </c>
      <c r="O35" s="78">
        <v>2.9999999999999997E-4</v>
      </c>
    </row>
    <row r="36" spans="2:15">
      <c r="B36" t="s">
        <v>508</v>
      </c>
      <c r="C36" t="s">
        <v>509</v>
      </c>
      <c r="D36" t="s">
        <v>100</v>
      </c>
      <c r="E36" t="s">
        <v>123</v>
      </c>
      <c r="F36" t="s">
        <v>510</v>
      </c>
      <c r="G36" t="s">
        <v>511</v>
      </c>
      <c r="H36" t="s">
        <v>102</v>
      </c>
      <c r="I36" s="77">
        <v>410000</v>
      </c>
      <c r="J36" s="77">
        <v>1064</v>
      </c>
      <c r="K36" s="77">
        <v>0</v>
      </c>
      <c r="L36" s="77">
        <v>4362.3999999999996</v>
      </c>
      <c r="M36" s="78">
        <v>3.3E-3</v>
      </c>
      <c r="N36" s="78">
        <v>1.0800000000000001E-2</v>
      </c>
      <c r="O36" s="78">
        <v>1.6999999999999999E-3</v>
      </c>
    </row>
    <row r="37" spans="2:15">
      <c r="B37" t="s">
        <v>512</v>
      </c>
      <c r="C37" t="s">
        <v>513</v>
      </c>
      <c r="D37" t="s">
        <v>100</v>
      </c>
      <c r="E37" t="s">
        <v>123</v>
      </c>
      <c r="F37" t="s">
        <v>514</v>
      </c>
      <c r="G37" t="s">
        <v>330</v>
      </c>
      <c r="H37" t="s">
        <v>102</v>
      </c>
      <c r="I37" s="77">
        <v>337097</v>
      </c>
      <c r="J37" s="77">
        <v>1700</v>
      </c>
      <c r="K37" s="77">
        <v>0</v>
      </c>
      <c r="L37" s="77">
        <v>5730.6490000000003</v>
      </c>
      <c r="M37" s="78">
        <v>1.6999999999999999E-3</v>
      </c>
      <c r="N37" s="78">
        <v>1.4200000000000001E-2</v>
      </c>
      <c r="O37" s="78">
        <v>2.2000000000000001E-3</v>
      </c>
    </row>
    <row r="38" spans="2:15">
      <c r="B38" t="s">
        <v>515</v>
      </c>
      <c r="C38" t="s">
        <v>516</v>
      </c>
      <c r="D38" t="s">
        <v>100</v>
      </c>
      <c r="E38" t="s">
        <v>123</v>
      </c>
      <c r="F38" t="s">
        <v>517</v>
      </c>
      <c r="G38" t="s">
        <v>330</v>
      </c>
      <c r="H38" t="s">
        <v>102</v>
      </c>
      <c r="I38" s="77">
        <v>202000</v>
      </c>
      <c r="J38" s="77">
        <v>3024</v>
      </c>
      <c r="K38" s="77">
        <v>0</v>
      </c>
      <c r="L38" s="77">
        <v>6108.48</v>
      </c>
      <c r="M38" s="78">
        <v>1.1000000000000001E-3</v>
      </c>
      <c r="N38" s="78">
        <v>1.52E-2</v>
      </c>
      <c r="O38" s="78">
        <v>2.3999999999999998E-3</v>
      </c>
    </row>
    <row r="39" spans="2:15">
      <c r="B39" t="s">
        <v>518</v>
      </c>
      <c r="C39" t="s">
        <v>519</v>
      </c>
      <c r="D39" t="s">
        <v>100</v>
      </c>
      <c r="E39" t="s">
        <v>123</v>
      </c>
      <c r="F39" t="s">
        <v>520</v>
      </c>
      <c r="G39" t="s">
        <v>330</v>
      </c>
      <c r="H39" t="s">
        <v>102</v>
      </c>
      <c r="I39" s="77">
        <v>29852</v>
      </c>
      <c r="J39" s="77">
        <v>15730</v>
      </c>
      <c r="K39" s="77">
        <v>0</v>
      </c>
      <c r="L39" s="77">
        <v>4695.7196000000004</v>
      </c>
      <c r="M39" s="78">
        <v>1.6999999999999999E-3</v>
      </c>
      <c r="N39" s="78">
        <v>1.17E-2</v>
      </c>
      <c r="O39" s="78">
        <v>1.8E-3</v>
      </c>
    </row>
    <row r="40" spans="2:15">
      <c r="B40" t="s">
        <v>521</v>
      </c>
      <c r="C40" t="s">
        <v>522</v>
      </c>
      <c r="D40" t="s">
        <v>100</v>
      </c>
      <c r="E40" t="s">
        <v>123</v>
      </c>
      <c r="F40" t="s">
        <v>523</v>
      </c>
      <c r="G40" t="s">
        <v>365</v>
      </c>
      <c r="H40" t="s">
        <v>102</v>
      </c>
      <c r="I40" s="77">
        <v>41314</v>
      </c>
      <c r="J40" s="77">
        <v>24060</v>
      </c>
      <c r="K40" s="77">
        <v>0</v>
      </c>
      <c r="L40" s="77">
        <v>9940.1484</v>
      </c>
      <c r="M40" s="78">
        <v>3.0000000000000001E-3</v>
      </c>
      <c r="N40" s="78">
        <v>2.47E-2</v>
      </c>
      <c r="O40" s="78">
        <v>3.8999999999999998E-3</v>
      </c>
    </row>
    <row r="41" spans="2:15">
      <c r="B41" t="s">
        <v>524</v>
      </c>
      <c r="C41" t="s">
        <v>525</v>
      </c>
      <c r="D41" t="s">
        <v>100</v>
      </c>
      <c r="E41" t="s">
        <v>123</v>
      </c>
      <c r="F41" t="s">
        <v>526</v>
      </c>
      <c r="G41" t="s">
        <v>365</v>
      </c>
      <c r="H41" t="s">
        <v>102</v>
      </c>
      <c r="I41" s="77">
        <v>3500</v>
      </c>
      <c r="J41" s="77">
        <v>20210</v>
      </c>
      <c r="K41" s="77">
        <v>0</v>
      </c>
      <c r="L41" s="77">
        <v>707.35</v>
      </c>
      <c r="M41" s="78">
        <v>2.9999999999999997E-4</v>
      </c>
      <c r="N41" s="78">
        <v>1.8E-3</v>
      </c>
      <c r="O41" s="78">
        <v>2.9999999999999997E-4</v>
      </c>
    </row>
    <row r="42" spans="2:15">
      <c r="B42" t="s">
        <v>527</v>
      </c>
      <c r="C42" t="s">
        <v>528</v>
      </c>
      <c r="D42" t="s">
        <v>100</v>
      </c>
      <c r="E42" t="s">
        <v>123</v>
      </c>
      <c r="F42" t="s">
        <v>364</v>
      </c>
      <c r="G42" t="s">
        <v>365</v>
      </c>
      <c r="H42" t="s">
        <v>102</v>
      </c>
      <c r="I42" s="77">
        <v>465000</v>
      </c>
      <c r="J42" s="77">
        <v>1709</v>
      </c>
      <c r="K42" s="77">
        <v>0</v>
      </c>
      <c r="L42" s="77">
        <v>7946.85</v>
      </c>
      <c r="M42" s="78">
        <v>1.6999999999999999E-3</v>
      </c>
      <c r="N42" s="78">
        <v>1.9699999999999999E-2</v>
      </c>
      <c r="O42" s="78">
        <v>3.0999999999999999E-3</v>
      </c>
    </row>
    <row r="43" spans="2:15">
      <c r="B43" t="s">
        <v>529</v>
      </c>
      <c r="C43" t="s">
        <v>530</v>
      </c>
      <c r="D43" t="s">
        <v>100</v>
      </c>
      <c r="E43" t="s">
        <v>123</v>
      </c>
      <c r="F43" t="s">
        <v>531</v>
      </c>
      <c r="G43" t="s">
        <v>532</v>
      </c>
      <c r="H43" t="s">
        <v>102</v>
      </c>
      <c r="I43" s="77">
        <v>26356</v>
      </c>
      <c r="J43" s="77">
        <v>19210</v>
      </c>
      <c r="K43" s="77">
        <v>0</v>
      </c>
      <c r="L43" s="77">
        <v>5062.9876000000004</v>
      </c>
      <c r="M43" s="78">
        <v>1.1000000000000001E-3</v>
      </c>
      <c r="N43" s="78">
        <v>1.26E-2</v>
      </c>
      <c r="O43" s="78">
        <v>2E-3</v>
      </c>
    </row>
    <row r="44" spans="2:15">
      <c r="B44" t="s">
        <v>533</v>
      </c>
      <c r="C44" t="s">
        <v>534</v>
      </c>
      <c r="D44" t="s">
        <v>100</v>
      </c>
      <c r="E44" t="s">
        <v>123</v>
      </c>
      <c r="F44" t="s">
        <v>535</v>
      </c>
      <c r="G44" t="s">
        <v>536</v>
      </c>
      <c r="H44" t="s">
        <v>102</v>
      </c>
      <c r="I44" s="77">
        <v>56662.85</v>
      </c>
      <c r="J44" s="77">
        <v>1320</v>
      </c>
      <c r="K44" s="77">
        <v>0</v>
      </c>
      <c r="L44" s="77">
        <v>747.94961999999998</v>
      </c>
      <c r="M44" s="78">
        <v>2.9999999999999997E-4</v>
      </c>
      <c r="N44" s="78">
        <v>1.9E-3</v>
      </c>
      <c r="O44" s="78">
        <v>2.9999999999999997E-4</v>
      </c>
    </row>
    <row r="45" spans="2:15">
      <c r="B45" s="79" t="s">
        <v>537</v>
      </c>
      <c r="E45" s="16"/>
      <c r="F45" s="16"/>
      <c r="G45" s="16"/>
      <c r="I45" s="81">
        <v>1830636.64</v>
      </c>
      <c r="K45" s="81">
        <v>17.058869999999999</v>
      </c>
      <c r="L45" s="81">
        <v>12937.6938421</v>
      </c>
      <c r="N45" s="80">
        <v>3.2099999999999997E-2</v>
      </c>
      <c r="O45" s="80">
        <v>5.0000000000000001E-3</v>
      </c>
    </row>
    <row r="46" spans="2:15">
      <c r="B46" t="s">
        <v>538</v>
      </c>
      <c r="C46" t="s">
        <v>539</v>
      </c>
      <c r="D46" t="s">
        <v>100</v>
      </c>
      <c r="E46" t="s">
        <v>123</v>
      </c>
      <c r="F46" t="s">
        <v>540</v>
      </c>
      <c r="G46" t="s">
        <v>541</v>
      </c>
      <c r="H46" t="s">
        <v>102</v>
      </c>
      <c r="I46" s="77">
        <v>59000.35</v>
      </c>
      <c r="J46" s="77">
        <v>2380</v>
      </c>
      <c r="K46" s="77">
        <v>0</v>
      </c>
      <c r="L46" s="77">
        <v>1404.2083299999999</v>
      </c>
      <c r="M46" s="78">
        <v>1.8E-3</v>
      </c>
      <c r="N46" s="78">
        <v>3.5000000000000001E-3</v>
      </c>
      <c r="O46" s="78">
        <v>5.0000000000000001E-4</v>
      </c>
    </row>
    <row r="47" spans="2:15">
      <c r="B47" t="s">
        <v>542</v>
      </c>
      <c r="C47" t="s">
        <v>543</v>
      </c>
      <c r="D47" t="s">
        <v>100</v>
      </c>
      <c r="E47" t="s">
        <v>123</v>
      </c>
      <c r="F47" t="s">
        <v>544</v>
      </c>
      <c r="G47" t="s">
        <v>541</v>
      </c>
      <c r="H47" t="s">
        <v>102</v>
      </c>
      <c r="I47" s="77">
        <v>46000</v>
      </c>
      <c r="J47" s="77">
        <v>4422</v>
      </c>
      <c r="K47" s="77">
        <v>17.058869999999999</v>
      </c>
      <c r="L47" s="77">
        <v>2051.1788700000002</v>
      </c>
      <c r="M47" s="78">
        <v>8.0000000000000004E-4</v>
      </c>
      <c r="N47" s="78">
        <v>5.1000000000000004E-3</v>
      </c>
      <c r="O47" s="78">
        <v>8.0000000000000004E-4</v>
      </c>
    </row>
    <row r="48" spans="2:15">
      <c r="B48" t="s">
        <v>545</v>
      </c>
      <c r="C48" t="s">
        <v>546</v>
      </c>
      <c r="D48" t="s">
        <v>100</v>
      </c>
      <c r="E48" t="s">
        <v>123</v>
      </c>
      <c r="F48" t="s">
        <v>547</v>
      </c>
      <c r="G48" t="s">
        <v>458</v>
      </c>
      <c r="H48" t="s">
        <v>102</v>
      </c>
      <c r="I48" s="77">
        <v>272722</v>
      </c>
      <c r="J48" s="77">
        <v>1042</v>
      </c>
      <c r="K48" s="77">
        <v>0</v>
      </c>
      <c r="L48" s="77">
        <v>2841.7632400000002</v>
      </c>
      <c r="M48" s="78">
        <v>4.4999999999999997E-3</v>
      </c>
      <c r="N48" s="78">
        <v>7.1000000000000004E-3</v>
      </c>
      <c r="O48" s="78">
        <v>1.1000000000000001E-3</v>
      </c>
    </row>
    <row r="49" spans="2:15">
      <c r="B49" t="s">
        <v>548</v>
      </c>
      <c r="C49" t="s">
        <v>549</v>
      </c>
      <c r="D49" t="s">
        <v>100</v>
      </c>
      <c r="E49" t="s">
        <v>123</v>
      </c>
      <c r="F49" t="s">
        <v>550</v>
      </c>
      <c r="G49" t="s">
        <v>490</v>
      </c>
      <c r="H49" t="s">
        <v>102</v>
      </c>
      <c r="I49" s="77">
        <v>409714.29</v>
      </c>
      <c r="J49" s="77">
        <v>49</v>
      </c>
      <c r="K49" s="77">
        <v>0</v>
      </c>
      <c r="L49" s="77">
        <v>200.76000210000001</v>
      </c>
      <c r="M49" s="78">
        <v>2.3E-3</v>
      </c>
      <c r="N49" s="78">
        <v>5.0000000000000001E-4</v>
      </c>
      <c r="O49" s="78">
        <v>1E-4</v>
      </c>
    </row>
    <row r="50" spans="2:15">
      <c r="B50" t="s">
        <v>551</v>
      </c>
      <c r="C50" t="s">
        <v>552</v>
      </c>
      <c r="D50" t="s">
        <v>100</v>
      </c>
      <c r="E50" t="s">
        <v>123</v>
      </c>
      <c r="F50" t="s">
        <v>553</v>
      </c>
      <c r="G50" t="s">
        <v>554</v>
      </c>
      <c r="H50" t="s">
        <v>102</v>
      </c>
      <c r="I50" s="77">
        <v>25240</v>
      </c>
      <c r="J50" s="77">
        <v>1976</v>
      </c>
      <c r="K50" s="77">
        <v>0</v>
      </c>
      <c r="L50" s="77">
        <v>498.74239999999998</v>
      </c>
      <c r="M50" s="78">
        <v>1.4E-3</v>
      </c>
      <c r="N50" s="78">
        <v>1.1999999999999999E-3</v>
      </c>
      <c r="O50" s="78">
        <v>2.0000000000000001E-4</v>
      </c>
    </row>
    <row r="51" spans="2:15">
      <c r="B51" t="s">
        <v>555</v>
      </c>
      <c r="C51" t="s">
        <v>556</v>
      </c>
      <c r="D51" t="s">
        <v>100</v>
      </c>
      <c r="E51" t="s">
        <v>123</v>
      </c>
      <c r="F51" t="s">
        <v>557</v>
      </c>
      <c r="G51" t="s">
        <v>330</v>
      </c>
      <c r="H51" t="s">
        <v>102</v>
      </c>
      <c r="I51" s="77">
        <v>21960</v>
      </c>
      <c r="J51" s="77">
        <v>7260</v>
      </c>
      <c r="K51" s="77">
        <v>0</v>
      </c>
      <c r="L51" s="77">
        <v>1594.296</v>
      </c>
      <c r="M51" s="78">
        <v>1.5E-3</v>
      </c>
      <c r="N51" s="78">
        <v>4.0000000000000001E-3</v>
      </c>
      <c r="O51" s="78">
        <v>5.9999999999999995E-4</v>
      </c>
    </row>
    <row r="52" spans="2:15">
      <c r="B52" t="s">
        <v>558</v>
      </c>
      <c r="C52" t="s">
        <v>559</v>
      </c>
      <c r="D52" t="s">
        <v>100</v>
      </c>
      <c r="E52" t="s">
        <v>123</v>
      </c>
      <c r="F52" t="s">
        <v>560</v>
      </c>
      <c r="G52" t="s">
        <v>365</v>
      </c>
      <c r="H52" t="s">
        <v>102</v>
      </c>
      <c r="I52" s="77">
        <v>58500</v>
      </c>
      <c r="J52" s="77">
        <v>4297</v>
      </c>
      <c r="K52" s="77">
        <v>0</v>
      </c>
      <c r="L52" s="77">
        <v>2513.7449999999999</v>
      </c>
      <c r="M52" s="78">
        <v>2.3E-3</v>
      </c>
      <c r="N52" s="78">
        <v>6.1999999999999998E-3</v>
      </c>
      <c r="O52" s="78">
        <v>1E-3</v>
      </c>
    </row>
    <row r="53" spans="2:15">
      <c r="B53" t="s">
        <v>561</v>
      </c>
      <c r="C53" t="s">
        <v>562</v>
      </c>
      <c r="D53" t="s">
        <v>100</v>
      </c>
      <c r="E53" t="s">
        <v>123</v>
      </c>
      <c r="F53" t="s">
        <v>563</v>
      </c>
      <c r="G53" t="s">
        <v>564</v>
      </c>
      <c r="H53" t="s">
        <v>102</v>
      </c>
      <c r="I53" s="77">
        <v>600000</v>
      </c>
      <c r="J53" s="77">
        <v>52.6</v>
      </c>
      <c r="K53" s="77">
        <v>0</v>
      </c>
      <c r="L53" s="77">
        <v>315.60000000000002</v>
      </c>
      <c r="M53" s="78">
        <v>3.7000000000000002E-3</v>
      </c>
      <c r="N53" s="78">
        <v>8.0000000000000004E-4</v>
      </c>
      <c r="O53" s="78">
        <v>1E-4</v>
      </c>
    </row>
    <row r="54" spans="2:15">
      <c r="B54" t="s">
        <v>565</v>
      </c>
      <c r="C54" t="s">
        <v>566</v>
      </c>
      <c r="D54" t="s">
        <v>100</v>
      </c>
      <c r="E54" t="s">
        <v>123</v>
      </c>
      <c r="F54" t="s">
        <v>567</v>
      </c>
      <c r="G54" t="s">
        <v>564</v>
      </c>
      <c r="H54" t="s">
        <v>102</v>
      </c>
      <c r="I54" s="77">
        <v>337500</v>
      </c>
      <c r="J54" s="77">
        <v>449.6</v>
      </c>
      <c r="K54" s="77">
        <v>0</v>
      </c>
      <c r="L54" s="77">
        <v>1517.4</v>
      </c>
      <c r="M54" s="78">
        <v>3.7000000000000002E-3</v>
      </c>
      <c r="N54" s="78">
        <v>3.8E-3</v>
      </c>
      <c r="O54" s="78">
        <v>5.9999999999999995E-4</v>
      </c>
    </row>
    <row r="55" spans="2:15">
      <c r="B55" s="79" t="s">
        <v>568</v>
      </c>
      <c r="E55" s="16"/>
      <c r="F55" s="16"/>
      <c r="G55" s="16"/>
      <c r="I55" s="81">
        <v>0</v>
      </c>
      <c r="K55" s="81">
        <v>0</v>
      </c>
      <c r="L55" s="81">
        <v>0</v>
      </c>
      <c r="N55" s="80">
        <v>0</v>
      </c>
      <c r="O55" s="80">
        <v>0</v>
      </c>
    </row>
    <row r="56" spans="2:15">
      <c r="B56" t="s">
        <v>227</v>
      </c>
      <c r="C56" t="s">
        <v>227</v>
      </c>
      <c r="E56" s="16"/>
      <c r="F56" s="16"/>
      <c r="G56" t="s">
        <v>227</v>
      </c>
      <c r="H56" t="s">
        <v>227</v>
      </c>
      <c r="I56" s="77">
        <v>0</v>
      </c>
      <c r="J56" s="77">
        <v>0</v>
      </c>
      <c r="L56" s="77">
        <v>0</v>
      </c>
      <c r="M56" s="78">
        <v>0</v>
      </c>
      <c r="N56" s="78">
        <v>0</v>
      </c>
      <c r="O56" s="78">
        <v>0</v>
      </c>
    </row>
    <row r="57" spans="2:15">
      <c r="B57" s="79" t="s">
        <v>232</v>
      </c>
      <c r="E57" s="16"/>
      <c r="F57" s="16"/>
      <c r="G57" s="16"/>
      <c r="I57" s="81">
        <v>957944.25</v>
      </c>
      <c r="K57" s="81">
        <v>205.59904</v>
      </c>
      <c r="L57" s="81">
        <v>150761.69775654</v>
      </c>
      <c r="N57" s="80">
        <v>0.37459999999999999</v>
      </c>
      <c r="O57" s="80">
        <v>5.8400000000000001E-2</v>
      </c>
    </row>
    <row r="58" spans="2:15">
      <c r="B58" s="79" t="s">
        <v>298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227</v>
      </c>
      <c r="C59" t="s">
        <v>227</v>
      </c>
      <c r="E59" s="16"/>
      <c r="F59" s="16"/>
      <c r="G59" t="s">
        <v>227</v>
      </c>
      <c r="H59" t="s">
        <v>227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299</v>
      </c>
      <c r="E60" s="16"/>
      <c r="F60" s="16"/>
      <c r="G60" s="16"/>
      <c r="I60" s="81">
        <v>957944.25</v>
      </c>
      <c r="K60" s="81">
        <v>205.59904</v>
      </c>
      <c r="L60" s="81">
        <v>150761.69775654</v>
      </c>
      <c r="N60" s="80">
        <v>0.37459999999999999</v>
      </c>
      <c r="O60" s="80">
        <v>5.8400000000000001E-2</v>
      </c>
    </row>
    <row r="61" spans="2:15">
      <c r="B61" t="s">
        <v>569</v>
      </c>
      <c r="C61" t="s">
        <v>570</v>
      </c>
      <c r="D61" t="s">
        <v>123</v>
      </c>
      <c r="E61" t="s">
        <v>338</v>
      </c>
      <c r="F61" t="s">
        <v>571</v>
      </c>
      <c r="G61" t="s">
        <v>392</v>
      </c>
      <c r="H61" t="s">
        <v>110</v>
      </c>
      <c r="I61" s="77">
        <v>40000</v>
      </c>
      <c r="J61" s="77">
        <v>6259</v>
      </c>
      <c r="K61" s="77">
        <v>0</v>
      </c>
      <c r="L61" s="77">
        <v>10043.44176</v>
      </c>
      <c r="M61" s="78">
        <v>0</v>
      </c>
      <c r="N61" s="78">
        <v>2.5000000000000001E-2</v>
      </c>
      <c r="O61" s="78">
        <v>3.8999999999999998E-3</v>
      </c>
    </row>
    <row r="62" spans="2:15">
      <c r="B62" t="s">
        <v>572</v>
      </c>
      <c r="C62" t="s">
        <v>573</v>
      </c>
      <c r="D62" t="s">
        <v>123</v>
      </c>
      <c r="E62" t="s">
        <v>338</v>
      </c>
      <c r="F62" t="s">
        <v>574</v>
      </c>
      <c r="G62" t="s">
        <v>392</v>
      </c>
      <c r="H62" t="s">
        <v>110</v>
      </c>
      <c r="I62" s="77">
        <v>105250</v>
      </c>
      <c r="J62" s="77">
        <v>1285.2</v>
      </c>
      <c r="K62" s="77">
        <v>0</v>
      </c>
      <c r="L62" s="77">
        <v>5426.3830067999997</v>
      </c>
      <c r="M62" s="78">
        <v>0</v>
      </c>
      <c r="N62" s="78">
        <v>1.35E-2</v>
      </c>
      <c r="O62" s="78">
        <v>2.0999999999999999E-3</v>
      </c>
    </row>
    <row r="63" spans="2:15">
      <c r="B63" t="s">
        <v>575</v>
      </c>
      <c r="C63" t="s">
        <v>576</v>
      </c>
      <c r="D63" t="s">
        <v>123</v>
      </c>
      <c r="E63" t="s">
        <v>338</v>
      </c>
      <c r="F63" t="s">
        <v>577</v>
      </c>
      <c r="G63" t="s">
        <v>578</v>
      </c>
      <c r="H63" t="s">
        <v>202</v>
      </c>
      <c r="I63" s="77">
        <v>165142</v>
      </c>
      <c r="J63" s="77">
        <v>18200</v>
      </c>
      <c r="K63" s="77">
        <v>0</v>
      </c>
      <c r="L63" s="77">
        <v>10696.8748796</v>
      </c>
      <c r="M63" s="78">
        <v>2.9999999999999997E-4</v>
      </c>
      <c r="N63" s="78">
        <v>2.6599999999999999E-2</v>
      </c>
      <c r="O63" s="78">
        <v>4.1000000000000003E-3</v>
      </c>
    </row>
    <row r="64" spans="2:15">
      <c r="B64" t="s">
        <v>579</v>
      </c>
      <c r="C64" t="s">
        <v>580</v>
      </c>
      <c r="D64" t="s">
        <v>123</v>
      </c>
      <c r="E64" t="s">
        <v>338</v>
      </c>
      <c r="F64" t="s">
        <v>581</v>
      </c>
      <c r="G64" t="s">
        <v>582</v>
      </c>
      <c r="H64" t="s">
        <v>200</v>
      </c>
      <c r="I64" s="77">
        <v>24100</v>
      </c>
      <c r="J64" s="77">
        <v>9751</v>
      </c>
      <c r="K64" s="77">
        <v>0</v>
      </c>
      <c r="L64" s="77">
        <v>10136.6861785</v>
      </c>
      <c r="M64" s="78">
        <v>0</v>
      </c>
      <c r="N64" s="78">
        <v>2.52E-2</v>
      </c>
      <c r="O64" s="78">
        <v>3.8999999999999998E-3</v>
      </c>
    </row>
    <row r="65" spans="2:15">
      <c r="B65" t="s">
        <v>583</v>
      </c>
      <c r="C65" t="s">
        <v>584</v>
      </c>
      <c r="D65" t="s">
        <v>382</v>
      </c>
      <c r="E65" t="s">
        <v>338</v>
      </c>
      <c r="F65" t="s">
        <v>585</v>
      </c>
      <c r="G65" t="s">
        <v>586</v>
      </c>
      <c r="H65" t="s">
        <v>106</v>
      </c>
      <c r="I65" s="77">
        <v>3500</v>
      </c>
      <c r="J65" s="77">
        <v>39987</v>
      </c>
      <c r="K65" s="77">
        <v>29.617170000000002</v>
      </c>
      <c r="L65" s="77">
        <v>5105.766885</v>
      </c>
      <c r="M65" s="78">
        <v>0</v>
      </c>
      <c r="N65" s="78">
        <v>1.2699999999999999E-2</v>
      </c>
      <c r="O65" s="78">
        <v>2E-3</v>
      </c>
    </row>
    <row r="66" spans="2:15">
      <c r="B66" t="s">
        <v>587</v>
      </c>
      <c r="C66" t="s">
        <v>588</v>
      </c>
      <c r="D66" t="s">
        <v>123</v>
      </c>
      <c r="E66" t="s">
        <v>338</v>
      </c>
      <c r="F66" t="s">
        <v>589</v>
      </c>
      <c r="G66" t="s">
        <v>586</v>
      </c>
      <c r="H66" t="s">
        <v>203</v>
      </c>
      <c r="I66" s="77">
        <v>55000</v>
      </c>
      <c r="J66" s="77">
        <v>368800</v>
      </c>
      <c r="K66" s="77">
        <v>0</v>
      </c>
      <c r="L66" s="77">
        <v>5200.2090799999996</v>
      </c>
      <c r="M66" s="78">
        <v>1E-4</v>
      </c>
      <c r="N66" s="78">
        <v>1.29E-2</v>
      </c>
      <c r="O66" s="78">
        <v>2E-3</v>
      </c>
    </row>
    <row r="67" spans="2:15">
      <c r="B67" t="s">
        <v>590</v>
      </c>
      <c r="C67" t="s">
        <v>591</v>
      </c>
      <c r="D67" t="s">
        <v>123</v>
      </c>
      <c r="E67" t="s">
        <v>338</v>
      </c>
      <c r="F67" t="s">
        <v>592</v>
      </c>
      <c r="G67" t="s">
        <v>586</v>
      </c>
      <c r="H67" t="s">
        <v>203</v>
      </c>
      <c r="I67" s="77">
        <v>98000</v>
      </c>
      <c r="J67" s="77">
        <v>212250</v>
      </c>
      <c r="K67" s="77">
        <v>50.862380000000002</v>
      </c>
      <c r="L67" s="77">
        <v>5383.4865650000002</v>
      </c>
      <c r="M67" s="78">
        <v>1E-4</v>
      </c>
      <c r="N67" s="78">
        <v>1.34E-2</v>
      </c>
      <c r="O67" s="78">
        <v>2.0999999999999999E-3</v>
      </c>
    </row>
    <row r="68" spans="2:15">
      <c r="B68" t="s">
        <v>593</v>
      </c>
      <c r="C68" t="s">
        <v>594</v>
      </c>
      <c r="D68" t="s">
        <v>123</v>
      </c>
      <c r="E68" t="s">
        <v>338</v>
      </c>
      <c r="F68" t="s">
        <v>595</v>
      </c>
      <c r="G68" t="s">
        <v>586</v>
      </c>
      <c r="H68" t="s">
        <v>201</v>
      </c>
      <c r="I68" s="77">
        <v>955</v>
      </c>
      <c r="J68" s="77">
        <v>1214000</v>
      </c>
      <c r="K68" s="77">
        <v>0</v>
      </c>
      <c r="L68" s="77">
        <v>6239.7293399999999</v>
      </c>
      <c r="M68" s="78">
        <v>1E-4</v>
      </c>
      <c r="N68" s="78">
        <v>1.55E-2</v>
      </c>
      <c r="O68" s="78">
        <v>2.3999999999999998E-3</v>
      </c>
    </row>
    <row r="69" spans="2:15">
      <c r="B69" t="s">
        <v>596</v>
      </c>
      <c r="C69" t="s">
        <v>597</v>
      </c>
      <c r="D69" t="s">
        <v>382</v>
      </c>
      <c r="E69" t="s">
        <v>338</v>
      </c>
      <c r="F69" t="s">
        <v>598</v>
      </c>
      <c r="G69" t="s">
        <v>599</v>
      </c>
      <c r="H69" t="s">
        <v>106</v>
      </c>
      <c r="I69" s="77">
        <v>87000</v>
      </c>
      <c r="J69" s="77">
        <v>5633</v>
      </c>
      <c r="K69" s="77">
        <v>125.11949</v>
      </c>
      <c r="L69" s="77">
        <v>17899.99466</v>
      </c>
      <c r="M69" s="78">
        <v>2.0000000000000001E-4</v>
      </c>
      <c r="N69" s="78">
        <v>4.4499999999999998E-2</v>
      </c>
      <c r="O69" s="78">
        <v>6.8999999999999999E-3</v>
      </c>
    </row>
    <row r="70" spans="2:15">
      <c r="B70" t="s">
        <v>600</v>
      </c>
      <c r="C70" t="s">
        <v>601</v>
      </c>
      <c r="D70" t="s">
        <v>382</v>
      </c>
      <c r="E70" t="s">
        <v>338</v>
      </c>
      <c r="F70" t="s">
        <v>602</v>
      </c>
      <c r="G70" t="s">
        <v>603</v>
      </c>
      <c r="H70" t="s">
        <v>106</v>
      </c>
      <c r="I70" s="77">
        <v>24250</v>
      </c>
      <c r="J70" s="77">
        <v>14093</v>
      </c>
      <c r="K70" s="77">
        <v>0</v>
      </c>
      <c r="L70" s="77">
        <v>12395.462917499999</v>
      </c>
      <c r="M70" s="78">
        <v>0</v>
      </c>
      <c r="N70" s="78">
        <v>3.0800000000000001E-2</v>
      </c>
      <c r="O70" s="78">
        <v>4.7999999999999996E-3</v>
      </c>
    </row>
    <row r="71" spans="2:15">
      <c r="B71" t="s">
        <v>604</v>
      </c>
      <c r="C71" t="s">
        <v>605</v>
      </c>
      <c r="D71" t="s">
        <v>606</v>
      </c>
      <c r="E71" t="s">
        <v>338</v>
      </c>
      <c r="F71" t="s">
        <v>607</v>
      </c>
      <c r="G71" t="s">
        <v>384</v>
      </c>
      <c r="H71" t="s">
        <v>106</v>
      </c>
      <c r="I71" s="77">
        <v>597.25</v>
      </c>
      <c r="J71" s="77">
        <v>120</v>
      </c>
      <c r="K71" s="77">
        <v>0</v>
      </c>
      <c r="L71" s="77">
        <v>2.5994709</v>
      </c>
      <c r="M71" s="78">
        <v>2.0000000000000001E-4</v>
      </c>
      <c r="N71" s="78">
        <v>0</v>
      </c>
      <c r="O71" s="78">
        <v>0</v>
      </c>
    </row>
    <row r="72" spans="2:15">
      <c r="B72" t="s">
        <v>608</v>
      </c>
      <c r="C72" t="s">
        <v>609</v>
      </c>
      <c r="D72" t="s">
        <v>610</v>
      </c>
      <c r="E72" t="s">
        <v>338</v>
      </c>
      <c r="F72" t="s">
        <v>611</v>
      </c>
      <c r="G72" t="s">
        <v>384</v>
      </c>
      <c r="H72" t="s">
        <v>203</v>
      </c>
      <c r="I72" s="77">
        <v>48600</v>
      </c>
      <c r="J72" s="77">
        <v>405400</v>
      </c>
      <c r="K72" s="77">
        <v>0</v>
      </c>
      <c r="L72" s="77">
        <v>5051.1145428</v>
      </c>
      <c r="M72" s="78">
        <v>0</v>
      </c>
      <c r="N72" s="78">
        <v>1.26E-2</v>
      </c>
      <c r="O72" s="78">
        <v>2E-3</v>
      </c>
    </row>
    <row r="73" spans="2:15">
      <c r="B73" t="s">
        <v>612</v>
      </c>
      <c r="C73" t="s">
        <v>613</v>
      </c>
      <c r="D73" t="s">
        <v>382</v>
      </c>
      <c r="E73" t="s">
        <v>338</v>
      </c>
      <c r="F73" t="s">
        <v>614</v>
      </c>
      <c r="G73" t="s">
        <v>615</v>
      </c>
      <c r="H73" t="s">
        <v>106</v>
      </c>
      <c r="I73" s="77">
        <v>24000</v>
      </c>
      <c r="J73" s="77">
        <v>15194</v>
      </c>
      <c r="K73" s="77">
        <v>0</v>
      </c>
      <c r="L73" s="77">
        <v>13226.073119999999</v>
      </c>
      <c r="M73" s="78">
        <v>0</v>
      </c>
      <c r="N73" s="78">
        <v>3.2899999999999999E-2</v>
      </c>
      <c r="O73" s="78">
        <v>5.1000000000000004E-3</v>
      </c>
    </row>
    <row r="74" spans="2:15">
      <c r="B74" t="s">
        <v>616</v>
      </c>
      <c r="C74" t="s">
        <v>617</v>
      </c>
      <c r="D74" t="s">
        <v>382</v>
      </c>
      <c r="E74" t="s">
        <v>338</v>
      </c>
      <c r="F74" t="s">
        <v>618</v>
      </c>
      <c r="G74" t="s">
        <v>615</v>
      </c>
      <c r="H74" t="s">
        <v>106</v>
      </c>
      <c r="I74" s="77">
        <v>17900</v>
      </c>
      <c r="J74" s="77">
        <v>37604</v>
      </c>
      <c r="K74" s="77">
        <v>0</v>
      </c>
      <c r="L74" s="77">
        <v>24413.757731999998</v>
      </c>
      <c r="M74" s="78">
        <v>0</v>
      </c>
      <c r="N74" s="78">
        <v>6.0699999999999997E-2</v>
      </c>
      <c r="O74" s="78">
        <v>9.4999999999999998E-3</v>
      </c>
    </row>
    <row r="75" spans="2:15">
      <c r="B75" t="s">
        <v>619</v>
      </c>
      <c r="C75" t="s">
        <v>620</v>
      </c>
      <c r="D75" t="s">
        <v>382</v>
      </c>
      <c r="E75" t="s">
        <v>338</v>
      </c>
      <c r="F75" t="s">
        <v>621</v>
      </c>
      <c r="G75" t="s">
        <v>622</v>
      </c>
      <c r="H75" t="s">
        <v>106</v>
      </c>
      <c r="I75" s="77">
        <v>17000</v>
      </c>
      <c r="J75" s="77">
        <v>19253</v>
      </c>
      <c r="K75" s="77">
        <v>0</v>
      </c>
      <c r="L75" s="77">
        <v>11871.207270000001</v>
      </c>
      <c r="M75" s="78">
        <v>0</v>
      </c>
      <c r="N75" s="78">
        <v>2.9499999999999998E-2</v>
      </c>
      <c r="O75" s="78">
        <v>4.5999999999999999E-3</v>
      </c>
    </row>
    <row r="76" spans="2:15">
      <c r="B76" t="s">
        <v>623</v>
      </c>
      <c r="C76" t="s">
        <v>624</v>
      </c>
      <c r="D76" t="s">
        <v>123</v>
      </c>
      <c r="E76" t="s">
        <v>338</v>
      </c>
      <c r="F76" t="s">
        <v>625</v>
      </c>
      <c r="G76" t="s">
        <v>343</v>
      </c>
      <c r="H76" t="s">
        <v>110</v>
      </c>
      <c r="I76" s="77">
        <v>24650</v>
      </c>
      <c r="J76" s="77">
        <v>6160</v>
      </c>
      <c r="K76" s="77">
        <v>0</v>
      </c>
      <c r="L76" s="77">
        <v>6091.373904</v>
      </c>
      <c r="M76" s="78">
        <v>0</v>
      </c>
      <c r="N76" s="78">
        <v>1.5100000000000001E-2</v>
      </c>
      <c r="O76" s="78">
        <v>2.3999999999999998E-3</v>
      </c>
    </row>
    <row r="77" spans="2:15">
      <c r="B77" t="s">
        <v>626</v>
      </c>
      <c r="C77" t="s">
        <v>627</v>
      </c>
      <c r="D77" t="s">
        <v>382</v>
      </c>
      <c r="E77" t="s">
        <v>338</v>
      </c>
      <c r="F77" t="s">
        <v>628</v>
      </c>
      <c r="G77" t="s">
        <v>303</v>
      </c>
      <c r="H77" t="s">
        <v>113</v>
      </c>
      <c r="I77" s="77">
        <v>222000</v>
      </c>
      <c r="J77" s="77">
        <v>153.78</v>
      </c>
      <c r="K77" s="77">
        <v>0</v>
      </c>
      <c r="L77" s="77">
        <v>1577.53644444</v>
      </c>
      <c r="M77" s="78">
        <v>0</v>
      </c>
      <c r="N77" s="78">
        <v>3.8999999999999998E-3</v>
      </c>
      <c r="O77" s="78">
        <v>5.9999999999999995E-4</v>
      </c>
    </row>
    <row r="78" spans="2:15">
      <c r="B78" t="s">
        <v>234</v>
      </c>
      <c r="E78" s="16"/>
      <c r="F78" s="16"/>
      <c r="G78" s="16"/>
    </row>
    <row r="79" spans="2:15">
      <c r="B79" t="s">
        <v>292</v>
      </c>
      <c r="E79" s="16"/>
      <c r="F79" s="16"/>
      <c r="G79" s="16"/>
    </row>
    <row r="80" spans="2:15">
      <c r="B80" t="s">
        <v>293</v>
      </c>
      <c r="E80" s="16"/>
      <c r="F80" s="16"/>
      <c r="G80" s="16"/>
    </row>
    <row r="81" spans="2:7">
      <c r="B81" t="s">
        <v>294</v>
      </c>
      <c r="E81" s="16"/>
      <c r="F81" s="16"/>
      <c r="G81" s="16"/>
    </row>
    <row r="82" spans="2:7">
      <c r="B82" t="s">
        <v>295</v>
      </c>
      <c r="E82" s="16"/>
      <c r="F82" s="16"/>
      <c r="G82" s="16"/>
    </row>
    <row r="83" spans="2:7"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1579000</v>
      </c>
      <c r="I11" s="7"/>
      <c r="J11" s="75">
        <v>325.9563</v>
      </c>
      <c r="K11" s="75">
        <v>300772.009235</v>
      </c>
      <c r="L11" s="7"/>
      <c r="M11" s="76">
        <v>1</v>
      </c>
      <c r="N11" s="76">
        <v>0.11650000000000001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1075000</v>
      </c>
      <c r="J12" s="81">
        <v>0</v>
      </c>
      <c r="K12" s="81">
        <v>74692.850000000006</v>
      </c>
      <c r="M12" s="80">
        <v>0.24829999999999999</v>
      </c>
      <c r="N12" s="80">
        <v>2.8899999999999999E-2</v>
      </c>
    </row>
    <row r="13" spans="2:63">
      <c r="B13" s="79" t="s">
        <v>629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630</v>
      </c>
      <c r="D15" s="16"/>
      <c r="E15" s="16"/>
      <c r="F15" s="16"/>
      <c r="G15" s="16"/>
      <c r="H15" s="81">
        <v>1075000</v>
      </c>
      <c r="J15" s="81">
        <v>0</v>
      </c>
      <c r="K15" s="81">
        <v>74692.850000000006</v>
      </c>
      <c r="M15" s="80">
        <v>0.24829999999999999</v>
      </c>
      <c r="N15" s="80">
        <v>2.8899999999999999E-2</v>
      </c>
    </row>
    <row r="16" spans="2:63">
      <c r="B16" t="s">
        <v>631</v>
      </c>
      <c r="C16" t="s">
        <v>632</v>
      </c>
      <c r="D16" t="s">
        <v>100</v>
      </c>
      <c r="E16" t="s">
        <v>633</v>
      </c>
      <c r="F16" t="s">
        <v>634</v>
      </c>
      <c r="G16" t="s">
        <v>102</v>
      </c>
      <c r="H16" s="77">
        <v>640000</v>
      </c>
      <c r="I16" s="77">
        <v>6185</v>
      </c>
      <c r="J16" s="77">
        <v>0</v>
      </c>
      <c r="K16" s="77">
        <v>39584</v>
      </c>
      <c r="L16" s="78">
        <v>2.06E-2</v>
      </c>
      <c r="M16" s="78">
        <v>0.13159999999999999</v>
      </c>
      <c r="N16" s="78">
        <v>1.5299999999999999E-2</v>
      </c>
    </row>
    <row r="17" spans="2:14">
      <c r="B17" t="s">
        <v>635</v>
      </c>
      <c r="C17" t="s">
        <v>636</v>
      </c>
      <c r="D17" t="s">
        <v>100</v>
      </c>
      <c r="E17" t="s">
        <v>637</v>
      </c>
      <c r="F17" t="s">
        <v>634</v>
      </c>
      <c r="G17" t="s">
        <v>102</v>
      </c>
      <c r="H17" s="77">
        <v>435000</v>
      </c>
      <c r="I17" s="77">
        <v>8071</v>
      </c>
      <c r="J17" s="77">
        <v>0</v>
      </c>
      <c r="K17" s="77">
        <v>35108.85</v>
      </c>
      <c r="L17" s="78">
        <v>2.0899999999999998E-2</v>
      </c>
      <c r="M17" s="78">
        <v>0.1167</v>
      </c>
      <c r="N17" s="78">
        <v>1.3599999999999999E-2</v>
      </c>
    </row>
    <row r="18" spans="2:14">
      <c r="B18" s="79" t="s">
        <v>638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227</v>
      </c>
      <c r="C19" t="s">
        <v>227</v>
      </c>
      <c r="D19" s="16"/>
      <c r="E19" s="16"/>
      <c r="F19" t="s">
        <v>227</v>
      </c>
      <c r="G19" t="s">
        <v>227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639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227</v>
      </c>
      <c r="C21" t="s">
        <v>227</v>
      </c>
      <c r="D21" s="16"/>
      <c r="E21" s="16"/>
      <c r="F21" t="s">
        <v>227</v>
      </c>
      <c r="G21" t="s">
        <v>227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379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640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232</v>
      </c>
      <c r="D26" s="16"/>
      <c r="E26" s="16"/>
      <c r="F26" s="16"/>
      <c r="G26" s="16"/>
      <c r="H26" s="81">
        <v>504000</v>
      </c>
      <c r="J26" s="81">
        <v>325.9563</v>
      </c>
      <c r="K26" s="81">
        <v>226079.159235</v>
      </c>
      <c r="M26" s="80">
        <v>0.75170000000000003</v>
      </c>
      <c r="N26" s="80">
        <v>8.7599999999999997E-2</v>
      </c>
    </row>
    <row r="27" spans="2:14">
      <c r="B27" s="79" t="s">
        <v>641</v>
      </c>
      <c r="D27" s="16"/>
      <c r="E27" s="16"/>
      <c r="F27" s="16"/>
      <c r="G27" s="16"/>
      <c r="H27" s="81">
        <v>504000</v>
      </c>
      <c r="J27" s="81">
        <v>325.9563</v>
      </c>
      <c r="K27" s="81">
        <v>226079.159235</v>
      </c>
      <c r="M27" s="80">
        <v>0.75170000000000003</v>
      </c>
      <c r="N27" s="80">
        <v>8.7599999999999997E-2</v>
      </c>
    </row>
    <row r="28" spans="2:14">
      <c r="B28" t="s">
        <v>642</v>
      </c>
      <c r="C28" t="s">
        <v>643</v>
      </c>
      <c r="D28" t="s">
        <v>382</v>
      </c>
      <c r="E28" t="s">
        <v>644</v>
      </c>
      <c r="F28" t="s">
        <v>634</v>
      </c>
      <c r="G28" t="s">
        <v>106</v>
      </c>
      <c r="H28" s="77">
        <v>239250</v>
      </c>
      <c r="I28" s="77">
        <v>3750</v>
      </c>
      <c r="J28" s="77">
        <v>314.09624000000002</v>
      </c>
      <c r="K28" s="77">
        <v>32855.086864999997</v>
      </c>
      <c r="L28" s="78">
        <v>2.0000000000000001E-4</v>
      </c>
      <c r="M28" s="78">
        <v>0.10920000000000001</v>
      </c>
      <c r="N28" s="78">
        <v>1.2699999999999999E-2</v>
      </c>
    </row>
    <row r="29" spans="2:14">
      <c r="B29" t="s">
        <v>645</v>
      </c>
      <c r="C29" t="s">
        <v>646</v>
      </c>
      <c r="D29" t="s">
        <v>606</v>
      </c>
      <c r="E29" t="s">
        <v>647</v>
      </c>
      <c r="F29" t="s">
        <v>634</v>
      </c>
      <c r="G29" t="s">
        <v>106</v>
      </c>
      <c r="H29" s="77">
        <v>20250</v>
      </c>
      <c r="I29" s="77">
        <v>40952</v>
      </c>
      <c r="J29" s="77">
        <v>11.860060000000001</v>
      </c>
      <c r="K29" s="77">
        <v>30089.773120000002</v>
      </c>
      <c r="L29" s="78">
        <v>0</v>
      </c>
      <c r="M29" s="78">
        <v>0.1</v>
      </c>
      <c r="N29" s="78">
        <v>1.17E-2</v>
      </c>
    </row>
    <row r="30" spans="2:14">
      <c r="B30" t="s">
        <v>648</v>
      </c>
      <c r="C30" t="s">
        <v>649</v>
      </c>
      <c r="D30" t="s">
        <v>382</v>
      </c>
      <c r="E30" t="s">
        <v>650</v>
      </c>
      <c r="F30" t="s">
        <v>634</v>
      </c>
      <c r="G30" t="s">
        <v>106</v>
      </c>
      <c r="H30" s="77">
        <v>106500</v>
      </c>
      <c r="I30" s="77">
        <v>13638</v>
      </c>
      <c r="J30" s="77">
        <v>0</v>
      </c>
      <c r="K30" s="77">
        <v>52680.252690000001</v>
      </c>
      <c r="L30" s="78">
        <v>0</v>
      </c>
      <c r="M30" s="78">
        <v>0.17519999999999999</v>
      </c>
      <c r="N30" s="78">
        <v>2.0400000000000001E-2</v>
      </c>
    </row>
    <row r="31" spans="2:14">
      <c r="B31" t="s">
        <v>651</v>
      </c>
      <c r="C31" t="s">
        <v>652</v>
      </c>
      <c r="D31" t="s">
        <v>382</v>
      </c>
      <c r="E31" t="s">
        <v>650</v>
      </c>
      <c r="F31" t="s">
        <v>634</v>
      </c>
      <c r="G31" t="s">
        <v>106</v>
      </c>
      <c r="H31" s="77">
        <v>84500</v>
      </c>
      <c r="I31" s="77">
        <v>8384</v>
      </c>
      <c r="J31" s="77">
        <v>0</v>
      </c>
      <c r="K31" s="77">
        <v>25695.408960000001</v>
      </c>
      <c r="L31" s="78">
        <v>0</v>
      </c>
      <c r="M31" s="78">
        <v>8.5400000000000004E-2</v>
      </c>
      <c r="N31" s="78">
        <v>0.01</v>
      </c>
    </row>
    <row r="32" spans="2:14">
      <c r="B32" t="s">
        <v>653</v>
      </c>
      <c r="C32" t="s">
        <v>654</v>
      </c>
      <c r="D32" t="s">
        <v>382</v>
      </c>
      <c r="E32" t="s">
        <v>655</v>
      </c>
      <c r="F32" t="s">
        <v>634</v>
      </c>
      <c r="G32" t="s">
        <v>106</v>
      </c>
      <c r="H32" s="77">
        <v>53500</v>
      </c>
      <c r="I32" s="77">
        <v>43680</v>
      </c>
      <c r="J32" s="77">
        <v>0</v>
      </c>
      <c r="K32" s="77">
        <v>84758.637600000002</v>
      </c>
      <c r="L32" s="78">
        <v>0</v>
      </c>
      <c r="M32" s="78">
        <v>0.28179999999999999</v>
      </c>
      <c r="N32" s="78">
        <v>3.2800000000000003E-2</v>
      </c>
    </row>
    <row r="33" spans="2:14">
      <c r="B33" s="79" t="s">
        <v>656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227</v>
      </c>
      <c r="C34" t="s">
        <v>227</v>
      </c>
      <c r="D34" s="16"/>
      <c r="E34" s="16"/>
      <c r="F34" t="s">
        <v>227</v>
      </c>
      <c r="G34" t="s">
        <v>227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379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227</v>
      </c>
      <c r="C36" t="s">
        <v>227</v>
      </c>
      <c r="D36" s="16"/>
      <c r="E36" s="16"/>
      <c r="F36" t="s">
        <v>227</v>
      </c>
      <c r="G36" t="s">
        <v>227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640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227</v>
      </c>
      <c r="C38" t="s">
        <v>227</v>
      </c>
      <c r="D38" s="16"/>
      <c r="E38" s="16"/>
      <c r="F38" t="s">
        <v>227</v>
      </c>
      <c r="G38" t="s">
        <v>227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234</v>
      </c>
      <c r="D39" s="16"/>
      <c r="E39" s="16"/>
      <c r="F39" s="16"/>
      <c r="G39" s="16"/>
    </row>
    <row r="40" spans="2:14">
      <c r="B40" t="s">
        <v>292</v>
      </c>
      <c r="D40" s="16"/>
      <c r="E40" s="16"/>
      <c r="F40" s="16"/>
      <c r="G40" s="16"/>
    </row>
    <row r="41" spans="2:14">
      <c r="B41" t="s">
        <v>293</v>
      </c>
      <c r="D41" s="16"/>
      <c r="E41" s="16"/>
      <c r="F41" s="16"/>
      <c r="G41" s="16"/>
    </row>
    <row r="42" spans="2:14">
      <c r="B42" t="s">
        <v>294</v>
      </c>
      <c r="D42" s="16"/>
      <c r="E42" s="16"/>
      <c r="F42" s="16"/>
      <c r="G42" s="16"/>
    </row>
    <row r="43" spans="2:14">
      <c r="B43" t="s">
        <v>295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40635915.649999999</v>
      </c>
      <c r="K11" s="7"/>
      <c r="L11" s="75">
        <v>141735.1547909083</v>
      </c>
      <c r="M11" s="7"/>
      <c r="N11" s="76">
        <v>1</v>
      </c>
      <c r="O11" s="76">
        <v>5.4899999999999997E-2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39550000</v>
      </c>
      <c r="L12" s="81">
        <v>87907.785000000003</v>
      </c>
      <c r="N12" s="80">
        <v>0.62019999999999997</v>
      </c>
      <c r="O12" s="80">
        <v>3.4099999999999998E-2</v>
      </c>
    </row>
    <row r="13" spans="2:65">
      <c r="B13" s="79" t="s">
        <v>657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658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39550000</v>
      </c>
      <c r="L17" s="81">
        <v>87907.785000000003</v>
      </c>
      <c r="N17" s="80">
        <v>0.62019999999999997</v>
      </c>
      <c r="O17" s="80">
        <v>3.4099999999999998E-2</v>
      </c>
    </row>
    <row r="18" spans="2:15">
      <c r="B18" t="s">
        <v>659</v>
      </c>
      <c r="C18" t="s">
        <v>660</v>
      </c>
      <c r="D18" t="s">
        <v>100</v>
      </c>
      <c r="E18" t="s">
        <v>661</v>
      </c>
      <c r="F18" t="s">
        <v>634</v>
      </c>
      <c r="G18" t="s">
        <v>227</v>
      </c>
      <c r="H18" t="s">
        <v>662</v>
      </c>
      <c r="I18" t="s">
        <v>102</v>
      </c>
      <c r="J18" s="77">
        <v>39550000</v>
      </c>
      <c r="K18" s="77">
        <v>222.27</v>
      </c>
      <c r="L18" s="77">
        <v>87907.785000000003</v>
      </c>
      <c r="M18" s="78">
        <v>0</v>
      </c>
      <c r="N18" s="78">
        <v>0.62019999999999997</v>
      </c>
      <c r="O18" s="78">
        <v>3.4099999999999998E-2</v>
      </c>
    </row>
    <row r="19" spans="2:15">
      <c r="B19" s="79" t="s">
        <v>379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1085915.6499999999</v>
      </c>
      <c r="L21" s="81">
        <v>53827.369790908298</v>
      </c>
      <c r="N21" s="80">
        <v>0.37980000000000003</v>
      </c>
      <c r="O21" s="80">
        <v>2.0899999999999998E-2</v>
      </c>
    </row>
    <row r="22" spans="2:15">
      <c r="B22" s="79" t="s">
        <v>657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658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I25" t="s">
        <v>227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1085915.6499999999</v>
      </c>
      <c r="L26" s="81">
        <v>53827.369790908298</v>
      </c>
      <c r="N26" s="80">
        <v>0.37980000000000003</v>
      </c>
      <c r="O26" s="80">
        <v>2.0899999999999998E-2</v>
      </c>
    </row>
    <row r="27" spans="2:15">
      <c r="B27" t="s">
        <v>663</v>
      </c>
      <c r="C27" t="s">
        <v>664</v>
      </c>
      <c r="D27" t="s">
        <v>123</v>
      </c>
      <c r="E27" t="s">
        <v>665</v>
      </c>
      <c r="F27" t="s">
        <v>634</v>
      </c>
      <c r="G27" t="s">
        <v>227</v>
      </c>
      <c r="H27" t="s">
        <v>662</v>
      </c>
      <c r="I27" t="s">
        <v>203</v>
      </c>
      <c r="J27" s="77">
        <v>1150</v>
      </c>
      <c r="K27" s="77">
        <v>3440600</v>
      </c>
      <c r="L27" s="77">
        <v>1014.3766153</v>
      </c>
      <c r="M27" s="78">
        <v>0</v>
      </c>
      <c r="N27" s="78">
        <v>7.1999999999999998E-3</v>
      </c>
      <c r="O27" s="78">
        <v>4.0000000000000002E-4</v>
      </c>
    </row>
    <row r="28" spans="2:15">
      <c r="B28" t="s">
        <v>666</v>
      </c>
      <c r="C28" t="s">
        <v>667</v>
      </c>
      <c r="D28" t="s">
        <v>123</v>
      </c>
      <c r="E28" t="s">
        <v>668</v>
      </c>
      <c r="F28" t="s">
        <v>634</v>
      </c>
      <c r="G28" t="s">
        <v>227</v>
      </c>
      <c r="H28" t="s">
        <v>662</v>
      </c>
      <c r="I28" t="s">
        <v>106</v>
      </c>
      <c r="J28" s="77">
        <v>12750</v>
      </c>
      <c r="K28" s="77">
        <v>22796</v>
      </c>
      <c r="L28" s="77">
        <v>10541.83923</v>
      </c>
      <c r="M28" s="78">
        <v>0</v>
      </c>
      <c r="N28" s="78">
        <v>7.4399999999999994E-2</v>
      </c>
      <c r="O28" s="78">
        <v>4.1000000000000003E-3</v>
      </c>
    </row>
    <row r="29" spans="2:15">
      <c r="B29" t="s">
        <v>669</v>
      </c>
      <c r="C29" t="s">
        <v>670</v>
      </c>
      <c r="D29" t="s">
        <v>123</v>
      </c>
      <c r="E29" t="s">
        <v>671</v>
      </c>
      <c r="F29" t="s">
        <v>634</v>
      </c>
      <c r="G29" t="s">
        <v>227</v>
      </c>
      <c r="H29" t="s">
        <v>662</v>
      </c>
      <c r="I29" t="s">
        <v>110</v>
      </c>
      <c r="J29" s="77">
        <v>22500</v>
      </c>
      <c r="K29" s="77">
        <v>4533</v>
      </c>
      <c r="L29" s="77">
        <v>4091.5311299999998</v>
      </c>
      <c r="M29" s="78">
        <v>0</v>
      </c>
      <c r="N29" s="78">
        <v>2.8899999999999999E-2</v>
      </c>
      <c r="O29" s="78">
        <v>1.6000000000000001E-3</v>
      </c>
    </row>
    <row r="30" spans="2:15">
      <c r="B30" t="s">
        <v>672</v>
      </c>
      <c r="C30" t="s">
        <v>673</v>
      </c>
      <c r="D30" t="s">
        <v>123</v>
      </c>
      <c r="E30" t="s">
        <v>671</v>
      </c>
      <c r="F30" t="s">
        <v>634</v>
      </c>
      <c r="G30" t="s">
        <v>227</v>
      </c>
      <c r="H30" t="s">
        <v>662</v>
      </c>
      <c r="I30" t="s">
        <v>203</v>
      </c>
      <c r="J30" s="77">
        <v>50000</v>
      </c>
      <c r="K30" s="77">
        <v>181900</v>
      </c>
      <c r="L30" s="77">
        <v>2331.6851499999998</v>
      </c>
      <c r="M30" s="78">
        <v>0</v>
      </c>
      <c r="N30" s="78">
        <v>1.6500000000000001E-2</v>
      </c>
      <c r="O30" s="78">
        <v>8.9999999999999998E-4</v>
      </c>
    </row>
    <row r="31" spans="2:15">
      <c r="B31" t="s">
        <v>674</v>
      </c>
      <c r="C31" t="s">
        <v>675</v>
      </c>
      <c r="D31" t="s">
        <v>382</v>
      </c>
      <c r="E31" t="s">
        <v>676</v>
      </c>
      <c r="F31" t="s">
        <v>634</v>
      </c>
      <c r="G31" t="s">
        <v>227</v>
      </c>
      <c r="H31" t="s">
        <v>662</v>
      </c>
      <c r="I31" t="s">
        <v>200</v>
      </c>
      <c r="J31" s="77">
        <v>4340</v>
      </c>
      <c r="K31" s="77">
        <v>18260</v>
      </c>
      <c r="L31" s="77">
        <v>3418.3797340000001</v>
      </c>
      <c r="M31" s="78">
        <v>0</v>
      </c>
      <c r="N31" s="78">
        <v>2.41E-2</v>
      </c>
      <c r="O31" s="78">
        <v>1.2999999999999999E-3</v>
      </c>
    </row>
    <row r="32" spans="2:15">
      <c r="B32" t="s">
        <v>677</v>
      </c>
      <c r="C32" t="s">
        <v>678</v>
      </c>
      <c r="D32" t="s">
        <v>123</v>
      </c>
      <c r="E32" t="s">
        <v>679</v>
      </c>
      <c r="F32" t="s">
        <v>634</v>
      </c>
      <c r="G32" t="s">
        <v>227</v>
      </c>
      <c r="H32" t="s">
        <v>662</v>
      </c>
      <c r="I32" t="s">
        <v>106</v>
      </c>
      <c r="J32" s="77">
        <v>2350</v>
      </c>
      <c r="K32" s="77">
        <v>22865.23</v>
      </c>
      <c r="L32" s="77">
        <v>1948.9064464349999</v>
      </c>
      <c r="M32" s="78">
        <v>0</v>
      </c>
      <c r="N32" s="78">
        <v>1.38E-2</v>
      </c>
      <c r="O32" s="78">
        <v>8.0000000000000004E-4</v>
      </c>
    </row>
    <row r="33" spans="2:15">
      <c r="B33" t="s">
        <v>680</v>
      </c>
      <c r="C33" t="s">
        <v>681</v>
      </c>
      <c r="D33" t="s">
        <v>123</v>
      </c>
      <c r="E33" t="s">
        <v>682</v>
      </c>
      <c r="F33" t="s">
        <v>634</v>
      </c>
      <c r="G33" t="s">
        <v>227</v>
      </c>
      <c r="H33" t="s">
        <v>662</v>
      </c>
      <c r="I33" t="s">
        <v>106</v>
      </c>
      <c r="J33" s="77">
        <v>100000.14</v>
      </c>
      <c r="K33" s="77">
        <v>2915.060000000009</v>
      </c>
      <c r="L33" s="77">
        <v>10572.9374220917</v>
      </c>
      <c r="M33" s="78">
        <v>0</v>
      </c>
      <c r="N33" s="78">
        <v>7.46E-2</v>
      </c>
      <c r="O33" s="78">
        <v>4.1000000000000003E-3</v>
      </c>
    </row>
    <row r="34" spans="2:15">
      <c r="B34" t="s">
        <v>683</v>
      </c>
      <c r="C34" t="s">
        <v>684</v>
      </c>
      <c r="D34" t="s">
        <v>123</v>
      </c>
      <c r="E34" t="s">
        <v>685</v>
      </c>
      <c r="F34" t="s">
        <v>634</v>
      </c>
      <c r="G34" t="s">
        <v>227</v>
      </c>
      <c r="H34" t="s">
        <v>662</v>
      </c>
      <c r="I34" t="s">
        <v>113</v>
      </c>
      <c r="J34" s="77">
        <v>750000</v>
      </c>
      <c r="K34" s="77">
        <v>125.07</v>
      </c>
      <c r="L34" s="77">
        <v>4334.5197225000002</v>
      </c>
      <c r="M34" s="78">
        <v>6.9999999999999999E-4</v>
      </c>
      <c r="N34" s="78">
        <v>3.0599999999999999E-2</v>
      </c>
      <c r="O34" s="78">
        <v>1.6999999999999999E-3</v>
      </c>
    </row>
    <row r="35" spans="2:15">
      <c r="B35" t="s">
        <v>686</v>
      </c>
      <c r="C35" t="s">
        <v>687</v>
      </c>
      <c r="D35" t="s">
        <v>123</v>
      </c>
      <c r="E35" t="s">
        <v>688</v>
      </c>
      <c r="F35" t="s">
        <v>634</v>
      </c>
      <c r="G35" t="s">
        <v>227</v>
      </c>
      <c r="H35" t="s">
        <v>662</v>
      </c>
      <c r="I35" t="s">
        <v>110</v>
      </c>
      <c r="J35" s="77">
        <v>4525</v>
      </c>
      <c r="K35" s="77">
        <v>16896</v>
      </c>
      <c r="L35" s="77">
        <v>3067.0447104</v>
      </c>
      <c r="M35" s="78">
        <v>0</v>
      </c>
      <c r="N35" s="78">
        <v>2.1600000000000001E-2</v>
      </c>
      <c r="O35" s="78">
        <v>1.1999999999999999E-3</v>
      </c>
    </row>
    <row r="36" spans="2:15">
      <c r="B36" t="s">
        <v>689</v>
      </c>
      <c r="C36" t="s">
        <v>690</v>
      </c>
      <c r="D36" t="s">
        <v>123</v>
      </c>
      <c r="E36" t="s">
        <v>691</v>
      </c>
      <c r="F36" t="s">
        <v>634</v>
      </c>
      <c r="G36" t="s">
        <v>227</v>
      </c>
      <c r="H36" t="s">
        <v>662</v>
      </c>
      <c r="I36" t="s">
        <v>106</v>
      </c>
      <c r="J36" s="77">
        <v>133000.51</v>
      </c>
      <c r="K36" s="77">
        <v>2212.8000000000084</v>
      </c>
      <c r="L36" s="77">
        <v>10674.3889797106</v>
      </c>
      <c r="M36" s="78">
        <v>1E-4</v>
      </c>
      <c r="N36" s="78">
        <v>7.5300000000000006E-2</v>
      </c>
      <c r="O36" s="78">
        <v>4.1000000000000003E-3</v>
      </c>
    </row>
    <row r="37" spans="2:15">
      <c r="B37" t="s">
        <v>692</v>
      </c>
      <c r="C37" t="s">
        <v>693</v>
      </c>
      <c r="D37" t="s">
        <v>123</v>
      </c>
      <c r="E37" t="s">
        <v>694</v>
      </c>
      <c r="F37" t="s">
        <v>634</v>
      </c>
      <c r="G37" t="s">
        <v>227</v>
      </c>
      <c r="H37" t="s">
        <v>662</v>
      </c>
      <c r="I37" t="s">
        <v>203</v>
      </c>
      <c r="J37" s="77">
        <v>5300</v>
      </c>
      <c r="K37" s="77">
        <v>1348111</v>
      </c>
      <c r="L37" s="77">
        <v>1831.760650471</v>
      </c>
      <c r="M37" s="78">
        <v>0</v>
      </c>
      <c r="N37" s="78">
        <v>1.29E-2</v>
      </c>
      <c r="O37" s="78">
        <v>6.9999999999999999E-4</v>
      </c>
    </row>
    <row r="38" spans="2:15">
      <c r="B38" s="79" t="s">
        <v>379</v>
      </c>
      <c r="C38" s="16"/>
      <c r="D38" s="16"/>
      <c r="E38" s="16"/>
      <c r="J38" s="81">
        <v>0</v>
      </c>
      <c r="L38" s="81">
        <v>0</v>
      </c>
      <c r="N38" s="80">
        <v>0</v>
      </c>
      <c r="O38" s="80">
        <v>0</v>
      </c>
    </row>
    <row r="39" spans="2:15">
      <c r="B39" t="s">
        <v>227</v>
      </c>
      <c r="C39" t="s">
        <v>227</v>
      </c>
      <c r="D39" s="16"/>
      <c r="E39" s="16"/>
      <c r="F39" t="s">
        <v>227</v>
      </c>
      <c r="G39" t="s">
        <v>227</v>
      </c>
      <c r="I39" t="s">
        <v>227</v>
      </c>
      <c r="J39" s="77">
        <v>0</v>
      </c>
      <c r="K39" s="77">
        <v>0</v>
      </c>
      <c r="L39" s="77">
        <v>0</v>
      </c>
      <c r="M39" s="78">
        <v>0</v>
      </c>
      <c r="N39" s="78">
        <v>0</v>
      </c>
      <c r="O39" s="78">
        <v>0</v>
      </c>
    </row>
    <row r="40" spans="2:15">
      <c r="B40" t="s">
        <v>234</v>
      </c>
      <c r="C40" s="16"/>
      <c r="D40" s="16"/>
      <c r="E40" s="16"/>
    </row>
    <row r="41" spans="2:15">
      <c r="B41" t="s">
        <v>292</v>
      </c>
      <c r="C41" s="16"/>
      <c r="D41" s="16"/>
      <c r="E41" s="16"/>
    </row>
    <row r="42" spans="2:15">
      <c r="B42" t="s">
        <v>293</v>
      </c>
      <c r="C42" s="16"/>
      <c r="D42" s="16"/>
      <c r="E42" s="16"/>
    </row>
    <row r="43" spans="2:15">
      <c r="B43" t="s">
        <v>294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695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227</v>
      </c>
      <c r="C14" t="s">
        <v>227</v>
      </c>
      <c r="D14" s="16"/>
      <c r="E14" t="s">
        <v>227</v>
      </c>
      <c r="F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696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227</v>
      </c>
      <c r="C17" t="s">
        <v>227</v>
      </c>
      <c r="D17" s="16"/>
      <c r="E17" t="s">
        <v>227</v>
      </c>
      <c r="F17" t="s">
        <v>227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234</v>
      </c>
      <c r="D18" s="16"/>
      <c r="E18" s="16"/>
    </row>
    <row r="19" spans="2:12">
      <c r="B19" t="s">
        <v>292</v>
      </c>
      <c r="D19" s="16"/>
      <c r="E19" s="16"/>
    </row>
    <row r="20" spans="2:12">
      <c r="B20" t="s">
        <v>293</v>
      </c>
      <c r="D20" s="16"/>
      <c r="E20" s="16"/>
    </row>
    <row r="21" spans="2:12">
      <c r="B21" t="s">
        <v>294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60000</v>
      </c>
      <c r="H11" s="7"/>
      <c r="I11" s="75">
        <v>1.5777449999999999E-5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697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698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699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60000</v>
      </c>
      <c r="I21" s="81">
        <v>1.5777449999999999E-5</v>
      </c>
      <c r="K21" s="80">
        <v>1</v>
      </c>
      <c r="L21" s="80">
        <v>0</v>
      </c>
    </row>
    <row r="22" spans="2:12">
      <c r="B22" s="79" t="s">
        <v>697</v>
      </c>
      <c r="C22" s="16"/>
      <c r="D22" s="16"/>
      <c r="E22" s="16"/>
      <c r="G22" s="81">
        <v>60000</v>
      </c>
      <c r="I22" s="81">
        <v>1.5777449999999999E-5</v>
      </c>
      <c r="K22" s="80">
        <v>1</v>
      </c>
      <c r="L22" s="80">
        <v>0</v>
      </c>
    </row>
    <row r="23" spans="2:12">
      <c r="B23" t="s">
        <v>700</v>
      </c>
      <c r="C23" t="s">
        <v>701</v>
      </c>
      <c r="D23" t="s">
        <v>123</v>
      </c>
      <c r="E23" t="s">
        <v>702</v>
      </c>
      <c r="F23" t="s">
        <v>106</v>
      </c>
      <c r="G23" s="77">
        <v>60000</v>
      </c>
      <c r="H23" s="77">
        <v>7.25E-6</v>
      </c>
      <c r="I23" s="77">
        <v>1.5777449999999999E-5</v>
      </c>
      <c r="J23" s="78">
        <v>0</v>
      </c>
      <c r="K23" s="78">
        <v>1</v>
      </c>
      <c r="L23" s="78">
        <v>0</v>
      </c>
    </row>
    <row r="24" spans="2:12">
      <c r="B24" s="79" t="s">
        <v>703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s="16"/>
      <c r="E25" t="s">
        <v>227</v>
      </c>
      <c r="F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699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704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s="16"/>
      <c r="E31" t="s">
        <v>227</v>
      </c>
      <c r="F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4467595.1900000004</v>
      </c>
      <c r="H11" s="25"/>
      <c r="I11" s="75">
        <v>16200.232096901425</v>
      </c>
      <c r="J11" s="76">
        <v>1</v>
      </c>
      <c r="K11" s="76">
        <v>6.3E-3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4467595.1900000004</v>
      </c>
      <c r="H14" s="19"/>
      <c r="I14" s="81">
        <v>16200.232096901425</v>
      </c>
      <c r="J14" s="80">
        <v>1</v>
      </c>
      <c r="K14" s="80">
        <v>6.3E-3</v>
      </c>
      <c r="BF14" s="16" t="s">
        <v>126</v>
      </c>
    </row>
    <row r="15" spans="1:60">
      <c r="B15" t="s">
        <v>705</v>
      </c>
      <c r="C15" t="s">
        <v>706</v>
      </c>
      <c r="D15" t="s">
        <v>123</v>
      </c>
      <c r="E15" t="s">
        <v>702</v>
      </c>
      <c r="F15" t="s">
        <v>106</v>
      </c>
      <c r="G15" s="77">
        <v>5</v>
      </c>
      <c r="H15" s="77">
        <v>1.883E-4</v>
      </c>
      <c r="I15" s="77">
        <v>3.4148204999999998E-8</v>
      </c>
      <c r="J15" s="78">
        <v>0</v>
      </c>
      <c r="K15" s="78">
        <v>0</v>
      </c>
      <c r="BF15" s="16" t="s">
        <v>127</v>
      </c>
    </row>
    <row r="16" spans="1:60">
      <c r="B16" t="s">
        <v>707</v>
      </c>
      <c r="C16" t="s">
        <v>708</v>
      </c>
      <c r="D16" t="s">
        <v>123</v>
      </c>
      <c r="E16" t="s">
        <v>702</v>
      </c>
      <c r="F16" t="s">
        <v>106</v>
      </c>
      <c r="G16" s="77">
        <v>8</v>
      </c>
      <c r="H16" s="77">
        <v>1.862E-4</v>
      </c>
      <c r="I16" s="77">
        <v>5.4027791999999999E-8</v>
      </c>
      <c r="J16" s="78">
        <v>0</v>
      </c>
      <c r="K16" s="78">
        <v>0</v>
      </c>
      <c r="BF16" s="16" t="s">
        <v>128</v>
      </c>
    </row>
    <row r="17" spans="2:58">
      <c r="B17" t="s">
        <v>709</v>
      </c>
      <c r="C17" t="s">
        <v>710</v>
      </c>
      <c r="D17" t="s">
        <v>123</v>
      </c>
      <c r="E17" t="s">
        <v>702</v>
      </c>
      <c r="F17" t="s">
        <v>106</v>
      </c>
      <c r="G17" s="77">
        <v>5</v>
      </c>
      <c r="H17" s="77">
        <v>1.8699999999999999E-4</v>
      </c>
      <c r="I17" s="77">
        <v>3.3912449999999997E-8</v>
      </c>
      <c r="J17" s="78">
        <v>0</v>
      </c>
      <c r="K17" s="78">
        <v>0</v>
      </c>
      <c r="BF17" s="16" t="s">
        <v>129</v>
      </c>
    </row>
    <row r="18" spans="2:58">
      <c r="B18" t="s">
        <v>711</v>
      </c>
      <c r="C18" t="s">
        <v>712</v>
      </c>
      <c r="D18" t="s">
        <v>123</v>
      </c>
      <c r="E18" t="s">
        <v>702</v>
      </c>
      <c r="F18" t="s">
        <v>106</v>
      </c>
      <c r="G18" s="77">
        <v>9</v>
      </c>
      <c r="H18" s="77">
        <v>1.883E-4</v>
      </c>
      <c r="I18" s="77">
        <v>6.1466769E-8</v>
      </c>
      <c r="J18" s="78">
        <v>0</v>
      </c>
      <c r="K18" s="78">
        <v>0</v>
      </c>
      <c r="BF18" s="16" t="s">
        <v>130</v>
      </c>
    </row>
    <row r="19" spans="2:58">
      <c r="B19" t="s">
        <v>713</v>
      </c>
      <c r="C19" t="s">
        <v>714</v>
      </c>
      <c r="D19" t="s">
        <v>123</v>
      </c>
      <c r="E19" t="s">
        <v>702</v>
      </c>
      <c r="F19" t="s">
        <v>106</v>
      </c>
      <c r="G19" s="77">
        <v>88</v>
      </c>
      <c r="H19" s="77">
        <v>4.7124999999999999E-4</v>
      </c>
      <c r="I19" s="77">
        <v>1.5041169E-6</v>
      </c>
      <c r="J19" s="78">
        <v>0</v>
      </c>
      <c r="K19" s="78">
        <v>0</v>
      </c>
      <c r="BF19" s="16" t="s">
        <v>131</v>
      </c>
    </row>
    <row r="20" spans="2:58">
      <c r="B20" t="s">
        <v>715</v>
      </c>
      <c r="C20" t="s">
        <v>716</v>
      </c>
      <c r="D20" t="s">
        <v>123</v>
      </c>
      <c r="E20" t="s">
        <v>702</v>
      </c>
      <c r="F20" t="s">
        <v>106</v>
      </c>
      <c r="G20" s="77">
        <v>20</v>
      </c>
      <c r="H20" s="77">
        <v>4.84E-4</v>
      </c>
      <c r="I20" s="77">
        <v>3.5109359999999999E-7</v>
      </c>
      <c r="J20" s="78">
        <v>0</v>
      </c>
      <c r="K20" s="78">
        <v>0</v>
      </c>
      <c r="BF20" s="16" t="s">
        <v>132</v>
      </c>
    </row>
    <row r="21" spans="2:58">
      <c r="B21" t="s">
        <v>717</v>
      </c>
      <c r="C21" t="s">
        <v>718</v>
      </c>
      <c r="D21" t="s">
        <v>123</v>
      </c>
      <c r="E21" t="s">
        <v>702</v>
      </c>
      <c r="F21" t="s">
        <v>106</v>
      </c>
      <c r="G21" s="77">
        <v>19</v>
      </c>
      <c r="H21" s="77">
        <v>4.9399999999999997E-4</v>
      </c>
      <c r="I21" s="77">
        <v>3.4043021999999999E-7</v>
      </c>
      <c r="J21" s="78">
        <v>0</v>
      </c>
      <c r="K21" s="78">
        <v>0</v>
      </c>
      <c r="BF21" s="16" t="s">
        <v>123</v>
      </c>
    </row>
    <row r="22" spans="2:58">
      <c r="B22" t="s">
        <v>719</v>
      </c>
      <c r="C22" t="s">
        <v>720</v>
      </c>
      <c r="D22" t="s">
        <v>123</v>
      </c>
      <c r="E22" t="s">
        <v>702</v>
      </c>
      <c r="F22" t="s">
        <v>106</v>
      </c>
      <c r="G22" s="77">
        <v>19</v>
      </c>
      <c r="H22" s="77">
        <v>4.9700000000000005E-4</v>
      </c>
      <c r="I22" s="77">
        <v>3.4249761000000002E-7</v>
      </c>
      <c r="J22" s="78">
        <v>0</v>
      </c>
      <c r="K22" s="78">
        <v>0</v>
      </c>
    </row>
    <row r="23" spans="2:58">
      <c r="B23" t="s">
        <v>721</v>
      </c>
      <c r="C23" t="s">
        <v>722</v>
      </c>
      <c r="D23" t="s">
        <v>123</v>
      </c>
      <c r="E23" t="s">
        <v>702</v>
      </c>
      <c r="F23" t="s">
        <v>106</v>
      </c>
      <c r="G23" s="77">
        <v>59</v>
      </c>
      <c r="H23" s="77">
        <v>5.0350000000000004E-4</v>
      </c>
      <c r="I23" s="77">
        <v>1.0774547549999999E-6</v>
      </c>
      <c r="J23" s="78">
        <v>0</v>
      </c>
      <c r="K23" s="78">
        <v>0</v>
      </c>
    </row>
    <row r="24" spans="2:58">
      <c r="B24" t="s">
        <v>723</v>
      </c>
      <c r="C24" t="s">
        <v>724</v>
      </c>
      <c r="D24" t="s">
        <v>123</v>
      </c>
      <c r="E24" t="s">
        <v>702</v>
      </c>
      <c r="F24" t="s">
        <v>106</v>
      </c>
      <c r="G24" s="77">
        <v>4249065.1900000004</v>
      </c>
      <c r="H24" s="77">
        <v>100</v>
      </c>
      <c r="I24" s="77">
        <v>15411.359444129999</v>
      </c>
      <c r="J24" s="78">
        <v>0.95130000000000003</v>
      </c>
      <c r="K24" s="78">
        <v>6.0000000000000001E-3</v>
      </c>
    </row>
    <row r="25" spans="2:58">
      <c r="B25" t="s">
        <v>725</v>
      </c>
      <c r="C25" t="s">
        <v>726</v>
      </c>
      <c r="D25" t="s">
        <v>123</v>
      </c>
      <c r="E25" t="s">
        <v>702</v>
      </c>
      <c r="F25" t="s">
        <v>106</v>
      </c>
      <c r="G25" s="77">
        <v>157</v>
      </c>
      <c r="H25" s="77">
        <v>1.70235E-2</v>
      </c>
      <c r="I25" s="77">
        <v>9.6938448164999997E-5</v>
      </c>
      <c r="J25" s="78">
        <v>0</v>
      </c>
      <c r="K25" s="78">
        <v>0</v>
      </c>
    </row>
    <row r="26" spans="2:58">
      <c r="B26" t="s">
        <v>727</v>
      </c>
      <c r="C26" t="s">
        <v>728</v>
      </c>
      <c r="D26" t="s">
        <v>123</v>
      </c>
      <c r="E26" t="s">
        <v>702</v>
      </c>
      <c r="F26" t="s">
        <v>106</v>
      </c>
      <c r="G26" s="77">
        <v>255</v>
      </c>
      <c r="H26" s="77">
        <v>4.8199999999999996E-3</v>
      </c>
      <c r="I26" s="77">
        <v>4.4579456999999998E-5</v>
      </c>
      <c r="J26" s="78">
        <v>0</v>
      </c>
      <c r="K26" s="78">
        <v>0</v>
      </c>
    </row>
    <row r="27" spans="2:58">
      <c r="B27" t="s">
        <v>729</v>
      </c>
      <c r="C27" t="s">
        <v>730</v>
      </c>
      <c r="D27" t="s">
        <v>123</v>
      </c>
      <c r="E27" t="s">
        <v>702</v>
      </c>
      <c r="F27" t="s">
        <v>106</v>
      </c>
      <c r="G27" s="77">
        <v>26</v>
      </c>
      <c r="H27" s="77">
        <v>1.2979999999999999E-3</v>
      </c>
      <c r="I27" s="77">
        <v>1.22403996E-6</v>
      </c>
      <c r="J27" s="78">
        <v>0</v>
      </c>
      <c r="K27" s="78">
        <v>0</v>
      </c>
    </row>
    <row r="28" spans="2:58">
      <c r="B28" t="s">
        <v>731</v>
      </c>
      <c r="C28" t="s">
        <v>732</v>
      </c>
      <c r="D28" t="s">
        <v>123</v>
      </c>
      <c r="E28" t="s">
        <v>702</v>
      </c>
      <c r="F28" t="s">
        <v>106</v>
      </c>
      <c r="G28" s="77">
        <v>68</v>
      </c>
      <c r="H28" s="77">
        <v>1.2457499999999999E-3</v>
      </c>
      <c r="I28" s="77">
        <v>3.0724679699999999E-6</v>
      </c>
      <c r="J28" s="78">
        <v>0</v>
      </c>
      <c r="K28" s="78">
        <v>0</v>
      </c>
    </row>
    <row r="29" spans="2:58">
      <c r="B29" t="s">
        <v>733</v>
      </c>
      <c r="C29" t="s">
        <v>734</v>
      </c>
      <c r="D29" t="s">
        <v>123</v>
      </c>
      <c r="E29" t="s">
        <v>702</v>
      </c>
      <c r="F29" t="s">
        <v>106</v>
      </c>
      <c r="G29" s="77">
        <v>217500</v>
      </c>
      <c r="H29" s="77">
        <v>100</v>
      </c>
      <c r="I29" s="77">
        <v>788.87249999999995</v>
      </c>
      <c r="J29" s="78">
        <v>4.87E-2</v>
      </c>
      <c r="K29" s="78">
        <v>2.9999999999999997E-4</v>
      </c>
    </row>
    <row r="30" spans="2:58">
      <c r="B30" t="s">
        <v>735</v>
      </c>
      <c r="C30" t="s">
        <v>736</v>
      </c>
      <c r="D30" t="s">
        <v>123</v>
      </c>
      <c r="E30" t="s">
        <v>702</v>
      </c>
      <c r="F30" t="s">
        <v>106</v>
      </c>
      <c r="G30" s="77">
        <v>51</v>
      </c>
      <c r="H30" s="77">
        <v>6.2799999999999998E-4</v>
      </c>
      <c r="I30" s="77">
        <v>1.16165556E-6</v>
      </c>
      <c r="J30" s="78">
        <v>0</v>
      </c>
      <c r="K30" s="78">
        <v>0</v>
      </c>
    </row>
    <row r="31" spans="2:58">
      <c r="B31" t="s">
        <v>737</v>
      </c>
      <c r="C31" t="s">
        <v>738</v>
      </c>
      <c r="D31" t="s">
        <v>123</v>
      </c>
      <c r="E31" t="s">
        <v>702</v>
      </c>
      <c r="F31" t="s">
        <v>106</v>
      </c>
      <c r="G31" s="77">
        <v>51</v>
      </c>
      <c r="H31" s="77">
        <v>6.3949999999999999E-4</v>
      </c>
      <c r="I31" s="77">
        <v>1.1829279150000001E-6</v>
      </c>
      <c r="J31" s="78">
        <v>0</v>
      </c>
      <c r="K31" s="78">
        <v>0</v>
      </c>
    </row>
    <row r="32" spans="2:58">
      <c r="B32" t="s">
        <v>739</v>
      </c>
      <c r="C32" t="s">
        <v>740</v>
      </c>
      <c r="D32" t="s">
        <v>123</v>
      </c>
      <c r="E32" t="s">
        <v>702</v>
      </c>
      <c r="F32" t="s">
        <v>106</v>
      </c>
      <c r="G32" s="77">
        <v>190</v>
      </c>
      <c r="H32" s="77">
        <v>1.180156E-4</v>
      </c>
      <c r="I32" s="77">
        <v>8.1328090427999996E-7</v>
      </c>
      <c r="J32" s="78">
        <v>0</v>
      </c>
      <c r="K32" s="78">
        <v>0</v>
      </c>
    </row>
    <row r="33" spans="2:8">
      <c r="B33" t="s">
        <v>234</v>
      </c>
      <c r="C33" s="19"/>
      <c r="D33" s="19"/>
      <c r="E33" s="19"/>
      <c r="F33" s="19"/>
      <c r="G33" s="19"/>
      <c r="H33" s="19"/>
    </row>
    <row r="34" spans="2:8">
      <c r="B34" t="s">
        <v>292</v>
      </c>
      <c r="C34" s="19"/>
      <c r="D34" s="19"/>
      <c r="E34" s="19"/>
      <c r="F34" s="19"/>
      <c r="G34" s="19"/>
      <c r="H34" s="19"/>
    </row>
    <row r="35" spans="2:8">
      <c r="B35" t="s">
        <v>293</v>
      </c>
      <c r="C35" s="19"/>
      <c r="D35" s="19"/>
      <c r="E35" s="19"/>
      <c r="F35" s="19"/>
      <c r="G35" s="19"/>
      <c r="H35" s="19"/>
    </row>
    <row r="36" spans="2:8">
      <c r="B36" t="s">
        <v>294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741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227</v>
      </c>
      <c r="C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742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227</v>
      </c>
      <c r="C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744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227</v>
      </c>
      <c r="C19" t="s">
        <v>227</v>
      </c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745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746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747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741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745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746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747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748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227</v>
      </c>
      <c r="C14" t="s">
        <v>227</v>
      </c>
      <c r="D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749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227</v>
      </c>
      <c r="C16" t="s">
        <v>227</v>
      </c>
      <c r="D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750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751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379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227</v>
      </c>
      <c r="C22" t="s">
        <v>227</v>
      </c>
      <c r="D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G25" s="77">
        <v>0</v>
      </c>
      <c r="H25" t="s">
        <v>227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752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227</v>
      </c>
      <c r="C27" t="s">
        <v>227</v>
      </c>
      <c r="D27" t="s">
        <v>227</v>
      </c>
      <c r="G27" s="77">
        <v>0</v>
      </c>
      <c r="H27" t="s">
        <v>227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753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7">
        <v>0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754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7">
        <v>0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7">
        <v>0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379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7">
        <v>0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755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7">
        <v>0</v>
      </c>
      <c r="K23" t="s">
        <v>227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756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4.41</v>
      </c>
      <c r="K11" s="7"/>
      <c r="L11" s="7"/>
      <c r="M11" s="76">
        <v>4.9200000000000001E-2</v>
      </c>
      <c r="N11" s="75">
        <v>47569551.159999996</v>
      </c>
      <c r="O11" s="7"/>
      <c r="P11" s="75">
        <v>49200.905963951998</v>
      </c>
      <c r="Q11" s="7"/>
      <c r="R11" s="76">
        <v>1</v>
      </c>
      <c r="S11" s="76">
        <v>1.9099999999999999E-2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4.41</v>
      </c>
      <c r="M12" s="80">
        <v>4.9200000000000001E-2</v>
      </c>
      <c r="N12" s="81">
        <v>47569551.159999996</v>
      </c>
      <c r="P12" s="81">
        <v>49200.905963951998</v>
      </c>
      <c r="R12" s="80">
        <v>1</v>
      </c>
      <c r="S12" s="80">
        <v>1.9099999999999999E-2</v>
      </c>
    </row>
    <row r="13" spans="2:81">
      <c r="B13" s="79" t="s">
        <v>753</v>
      </c>
      <c r="C13" s="16"/>
      <c r="D13" s="16"/>
      <c r="E13" s="16"/>
      <c r="J13" s="81">
        <v>9.7899999999999991</v>
      </c>
      <c r="M13" s="80">
        <v>2.8299999999999999E-2</v>
      </c>
      <c r="N13" s="81">
        <v>10576923.960000001</v>
      </c>
      <c r="P13" s="81">
        <v>13981.635782724001</v>
      </c>
      <c r="R13" s="80">
        <v>0.28420000000000001</v>
      </c>
      <c r="S13" s="80">
        <v>5.4000000000000003E-3</v>
      </c>
    </row>
    <row r="14" spans="2:81">
      <c r="B14" t="s">
        <v>757</v>
      </c>
      <c r="C14" t="s">
        <v>758</v>
      </c>
      <c r="D14" t="s">
        <v>123</v>
      </c>
      <c r="E14" t="s">
        <v>759</v>
      </c>
      <c r="F14" t="s">
        <v>564</v>
      </c>
      <c r="G14" t="s">
        <v>209</v>
      </c>
      <c r="H14" t="s">
        <v>210</v>
      </c>
      <c r="I14" t="s">
        <v>760</v>
      </c>
      <c r="J14" s="77">
        <v>9.7899999999999991</v>
      </c>
      <c r="K14" t="s">
        <v>102</v>
      </c>
      <c r="L14" s="78">
        <v>4.1000000000000002E-2</v>
      </c>
      <c r="M14" s="78">
        <v>2.8299999999999999E-2</v>
      </c>
      <c r="N14" s="77">
        <v>10576923.960000001</v>
      </c>
      <c r="O14" s="77">
        <v>132.19</v>
      </c>
      <c r="P14" s="77">
        <v>13981.635782724001</v>
      </c>
      <c r="Q14" s="78">
        <v>2.8999999999999998E-3</v>
      </c>
      <c r="R14" s="78">
        <v>0.28420000000000001</v>
      </c>
      <c r="S14" s="78">
        <v>5.4000000000000003E-3</v>
      </c>
    </row>
    <row r="15" spans="2:81">
      <c r="B15" s="79" t="s">
        <v>754</v>
      </c>
      <c r="C15" s="16"/>
      <c r="D15" s="16"/>
      <c r="E15" s="16"/>
      <c r="J15" s="81">
        <v>2.2799999999999998</v>
      </c>
      <c r="M15" s="80">
        <v>5.7500000000000002E-2</v>
      </c>
      <c r="N15" s="81">
        <v>36992627.200000003</v>
      </c>
      <c r="P15" s="81">
        <v>35219.270181227999</v>
      </c>
      <c r="R15" s="80">
        <v>0.71579999999999999</v>
      </c>
      <c r="S15" s="80">
        <v>1.3599999999999999E-2</v>
      </c>
    </row>
    <row r="16" spans="2:81">
      <c r="B16" t="s">
        <v>761</v>
      </c>
      <c r="C16" t="s">
        <v>762</v>
      </c>
      <c r="D16" t="s">
        <v>123</v>
      </c>
      <c r="E16" t="s">
        <v>763</v>
      </c>
      <c r="F16" t="s">
        <v>330</v>
      </c>
      <c r="G16" t="s">
        <v>764</v>
      </c>
      <c r="H16" t="s">
        <v>150</v>
      </c>
      <c r="I16" t="s">
        <v>765</v>
      </c>
      <c r="J16" s="77">
        <v>2.2400000000000002</v>
      </c>
      <c r="K16" t="s">
        <v>102</v>
      </c>
      <c r="L16" s="78">
        <v>3.1E-2</v>
      </c>
      <c r="M16" s="78">
        <v>4.7500000000000001E-2</v>
      </c>
      <c r="N16" s="77">
        <v>10849655.58</v>
      </c>
      <c r="O16" s="77">
        <v>96.57</v>
      </c>
      <c r="P16" s="77">
        <v>10477.512393606001</v>
      </c>
      <c r="Q16" s="78">
        <v>1.54E-2</v>
      </c>
      <c r="R16" s="78">
        <v>0.21299999999999999</v>
      </c>
      <c r="S16" s="78">
        <v>4.1000000000000003E-3</v>
      </c>
    </row>
    <row r="17" spans="2:19">
      <c r="B17" t="s">
        <v>766</v>
      </c>
      <c r="C17" t="s">
        <v>767</v>
      </c>
      <c r="D17" t="s">
        <v>123</v>
      </c>
      <c r="E17" t="s">
        <v>768</v>
      </c>
      <c r="F17" t="s">
        <v>447</v>
      </c>
      <c r="G17" t="s">
        <v>769</v>
      </c>
      <c r="H17" t="s">
        <v>210</v>
      </c>
      <c r="I17" t="s">
        <v>770</v>
      </c>
      <c r="J17" s="77">
        <v>3.52</v>
      </c>
      <c r="K17" t="s">
        <v>102</v>
      </c>
      <c r="L17" s="78">
        <v>3.3500000000000002E-2</v>
      </c>
      <c r="M17" s="78">
        <v>6.2300000000000001E-2</v>
      </c>
      <c r="N17" s="77">
        <v>12000000</v>
      </c>
      <c r="O17" s="77">
        <v>90.79</v>
      </c>
      <c r="P17" s="77">
        <v>10894.8</v>
      </c>
      <c r="Q17" s="78">
        <v>1.4999999999999999E-2</v>
      </c>
      <c r="R17" s="78">
        <v>0.22140000000000001</v>
      </c>
      <c r="S17" s="78">
        <v>4.1999999999999997E-3</v>
      </c>
    </row>
    <row r="18" spans="2:19">
      <c r="B18" t="s">
        <v>771</v>
      </c>
      <c r="C18" t="s">
        <v>772</v>
      </c>
      <c r="D18" t="s">
        <v>123</v>
      </c>
      <c r="E18" t="s">
        <v>773</v>
      </c>
      <c r="F18" t="s">
        <v>330</v>
      </c>
      <c r="G18" t="s">
        <v>774</v>
      </c>
      <c r="H18" t="s">
        <v>210</v>
      </c>
      <c r="I18" t="s">
        <v>775</v>
      </c>
      <c r="J18" s="77">
        <v>0.99</v>
      </c>
      <c r="K18" t="s">
        <v>102</v>
      </c>
      <c r="L18" s="78">
        <v>3.5499999999999997E-2</v>
      </c>
      <c r="M18" s="78">
        <v>5.4600000000000003E-2</v>
      </c>
      <c r="N18" s="77">
        <v>5400000.0099999998</v>
      </c>
      <c r="O18" s="77">
        <v>98.22</v>
      </c>
      <c r="P18" s="77">
        <v>5303.8800098219999</v>
      </c>
      <c r="Q18" s="78">
        <v>2.1100000000000001E-2</v>
      </c>
      <c r="R18" s="78">
        <v>0.10780000000000001</v>
      </c>
      <c r="S18" s="78">
        <v>2.0999999999999999E-3</v>
      </c>
    </row>
    <row r="19" spans="2:19">
      <c r="B19" t="s">
        <v>776</v>
      </c>
      <c r="C19" t="s">
        <v>777</v>
      </c>
      <c r="D19" t="s">
        <v>123</v>
      </c>
      <c r="E19" t="s">
        <v>778</v>
      </c>
      <c r="F19" t="s">
        <v>454</v>
      </c>
      <c r="G19" t="s">
        <v>779</v>
      </c>
      <c r="H19" t="s">
        <v>150</v>
      </c>
      <c r="I19" t="s">
        <v>780</v>
      </c>
      <c r="J19" s="77">
        <v>1.37</v>
      </c>
      <c r="K19" t="s">
        <v>102</v>
      </c>
      <c r="L19" s="78">
        <v>4.1000000000000002E-2</v>
      </c>
      <c r="M19" s="78">
        <v>6.5799999999999997E-2</v>
      </c>
      <c r="N19" s="77">
        <v>7716971.6100000003</v>
      </c>
      <c r="O19" s="77">
        <v>98</v>
      </c>
      <c r="P19" s="77">
        <v>7562.6321778000001</v>
      </c>
      <c r="Q19" s="78">
        <v>1.4200000000000001E-2</v>
      </c>
      <c r="R19" s="78">
        <v>0.1537</v>
      </c>
      <c r="S19" s="78">
        <v>2.8999999999999998E-3</v>
      </c>
    </row>
    <row r="20" spans="2:19">
      <c r="B20" t="s">
        <v>781</v>
      </c>
      <c r="C20" t="s">
        <v>782</v>
      </c>
      <c r="D20" t="s">
        <v>123</v>
      </c>
      <c r="E20" t="s">
        <v>783</v>
      </c>
      <c r="F20" t="s">
        <v>494</v>
      </c>
      <c r="G20" t="s">
        <v>779</v>
      </c>
      <c r="H20" t="s">
        <v>150</v>
      </c>
      <c r="I20" t="s">
        <v>784</v>
      </c>
      <c r="J20" s="77">
        <v>2.77</v>
      </c>
      <c r="K20" t="s">
        <v>102</v>
      </c>
      <c r="L20" s="78">
        <v>4.5999999999999999E-2</v>
      </c>
      <c r="M20" s="78">
        <v>6.3700000000000007E-2</v>
      </c>
      <c r="N20" s="77">
        <v>1026000</v>
      </c>
      <c r="O20" s="77">
        <v>95.56</v>
      </c>
      <c r="P20" s="77">
        <v>980.44560000000001</v>
      </c>
      <c r="Q20" s="78">
        <v>2.3E-3</v>
      </c>
      <c r="R20" s="78">
        <v>1.9900000000000001E-2</v>
      </c>
      <c r="S20" s="78">
        <v>4.0000000000000002E-4</v>
      </c>
    </row>
    <row r="21" spans="2:19">
      <c r="B21" s="79" t="s">
        <v>297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227</v>
      </c>
      <c r="C22" t="s">
        <v>227</v>
      </c>
      <c r="D22" s="16"/>
      <c r="E22" s="16"/>
      <c r="F22" t="s">
        <v>227</v>
      </c>
      <c r="G22" t="s">
        <v>227</v>
      </c>
      <c r="J22" s="77">
        <v>0</v>
      </c>
      <c r="K22" t="s">
        <v>227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379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227</v>
      </c>
      <c r="C24" t="s">
        <v>227</v>
      </c>
      <c r="D24" s="16"/>
      <c r="E24" s="16"/>
      <c r="F24" t="s">
        <v>227</v>
      </c>
      <c r="G24" t="s">
        <v>227</v>
      </c>
      <c r="J24" s="77">
        <v>0</v>
      </c>
      <c r="K24" t="s">
        <v>227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232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s="79" t="s">
        <v>298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227</v>
      </c>
      <c r="C27" t="s">
        <v>227</v>
      </c>
      <c r="D27" s="16"/>
      <c r="E27" s="16"/>
      <c r="F27" t="s">
        <v>227</v>
      </c>
      <c r="G27" t="s">
        <v>227</v>
      </c>
      <c r="J27" s="77">
        <v>0</v>
      </c>
      <c r="K27" t="s">
        <v>227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299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227</v>
      </c>
      <c r="C29" t="s">
        <v>227</v>
      </c>
      <c r="D29" s="16"/>
      <c r="E29" s="16"/>
      <c r="F29" t="s">
        <v>227</v>
      </c>
      <c r="G29" t="s">
        <v>227</v>
      </c>
      <c r="J29" s="77">
        <v>0</v>
      </c>
      <c r="K29" t="s">
        <v>227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t="s">
        <v>234</v>
      </c>
      <c r="C30" s="16"/>
      <c r="D30" s="16"/>
      <c r="E30" s="16"/>
    </row>
    <row r="31" spans="2:19">
      <c r="B31" t="s">
        <v>292</v>
      </c>
      <c r="C31" s="16"/>
      <c r="D31" s="16"/>
      <c r="E31" s="16"/>
    </row>
    <row r="32" spans="2:19">
      <c r="B32" t="s">
        <v>293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227</v>
      </c>
      <c r="C13" t="s">
        <v>227</v>
      </c>
      <c r="D13" s="16"/>
      <c r="E13" s="16"/>
      <c r="F13" t="s">
        <v>227</v>
      </c>
      <c r="G13" t="s">
        <v>227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234</v>
      </c>
      <c r="C19" s="16"/>
      <c r="D19" s="16"/>
      <c r="E19" s="16"/>
    </row>
    <row r="20" spans="2:13">
      <c r="B20" t="s">
        <v>292</v>
      </c>
      <c r="C20" s="16"/>
      <c r="D20" s="16"/>
      <c r="E20" s="16"/>
    </row>
    <row r="21" spans="2:13">
      <c r="B21" t="s">
        <v>293</v>
      </c>
      <c r="C21" s="16"/>
      <c r="D21" s="16"/>
      <c r="E21" s="16"/>
    </row>
    <row r="22" spans="2:13">
      <c r="B22" t="s">
        <v>294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abSelected="1" topLeftCell="A7" workbookViewId="0">
      <selection activeCell="P30" sqref="P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1500000</v>
      </c>
      <c r="G11" s="7"/>
      <c r="H11" s="75">
        <v>4511.24478</v>
      </c>
      <c r="I11" s="7"/>
      <c r="J11" s="76">
        <v>1</v>
      </c>
      <c r="K11" s="76">
        <v>1.6999999999999999E-3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785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227</v>
      </c>
      <c r="C14" t="s">
        <v>227</v>
      </c>
      <c r="D14" t="s">
        <v>227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786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227</v>
      </c>
      <c r="C16" t="s">
        <v>227</v>
      </c>
      <c r="D16" t="s">
        <v>227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787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227</v>
      </c>
      <c r="C18" t="s">
        <v>227</v>
      </c>
      <c r="D18" t="s">
        <v>227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788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227</v>
      </c>
      <c r="C20" t="s">
        <v>227</v>
      </c>
      <c r="D20" t="s">
        <v>227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232</v>
      </c>
      <c r="C21" s="16"/>
      <c r="F21" s="81">
        <v>1500000</v>
      </c>
      <c r="H21" s="81">
        <v>4511.24478</v>
      </c>
      <c r="J21" s="80">
        <v>1</v>
      </c>
      <c r="K21" s="80">
        <v>1.6999999999999999E-3</v>
      </c>
    </row>
    <row r="22" spans="2:11">
      <c r="B22" s="79" t="s">
        <v>789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227</v>
      </c>
      <c r="C23" t="s">
        <v>227</v>
      </c>
      <c r="D23" t="s">
        <v>227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790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227</v>
      </c>
      <c r="C25" t="s">
        <v>227</v>
      </c>
      <c r="D25" t="s">
        <v>227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791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227</v>
      </c>
      <c r="C27" t="s">
        <v>227</v>
      </c>
      <c r="D27" t="s">
        <v>227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792</v>
      </c>
      <c r="C28" s="16"/>
      <c r="F28" s="81">
        <v>1500000</v>
      </c>
      <c r="H28" s="81">
        <v>4511.24478</v>
      </c>
      <c r="J28" s="80">
        <v>1</v>
      </c>
      <c r="K28" s="80">
        <v>1.6999999999999999E-3</v>
      </c>
    </row>
    <row r="29" spans="2:11">
      <c r="B29" t="s">
        <v>793</v>
      </c>
      <c r="C29" t="s">
        <v>794</v>
      </c>
      <c r="D29" t="s">
        <v>110</v>
      </c>
      <c r="E29" t="s">
        <v>331</v>
      </c>
      <c r="F29" s="77">
        <v>1500000</v>
      </c>
      <c r="G29" s="77">
        <v>74.97</v>
      </c>
      <c r="H29" s="77">
        <v>4511.24478</v>
      </c>
      <c r="I29" s="78">
        <v>2.6100000000000002E-2</v>
      </c>
      <c r="J29" s="78">
        <v>1</v>
      </c>
      <c r="K29" s="78">
        <v>1.6999999999999999E-3</v>
      </c>
    </row>
    <row r="30" spans="2:11">
      <c r="B30" t="s">
        <v>234</v>
      </c>
      <c r="C30" s="16"/>
    </row>
    <row r="31" spans="2:11">
      <c r="B31" t="s">
        <v>292</v>
      </c>
      <c r="C31" s="16"/>
    </row>
    <row r="32" spans="2:11">
      <c r="B32" t="s">
        <v>293</v>
      </c>
      <c r="C32" s="16"/>
    </row>
    <row r="33" spans="2:3">
      <c r="B33" t="s">
        <v>294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795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227</v>
      </c>
      <c r="C13" t="s">
        <v>227</v>
      </c>
      <c r="D13" t="s">
        <v>227</v>
      </c>
      <c r="E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696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227</v>
      </c>
      <c r="C15" t="s">
        <v>227</v>
      </c>
      <c r="D15" t="s">
        <v>227</v>
      </c>
      <c r="E15" t="s">
        <v>227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697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698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796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t="s">
        <v>227</v>
      </c>
      <c r="E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699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379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697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703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699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704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379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-30627155.120000001</v>
      </c>
      <c r="H11" s="7"/>
      <c r="I11" s="75">
        <v>19065.639567047798</v>
      </c>
      <c r="J11" s="76">
        <v>1</v>
      </c>
      <c r="K11" s="76">
        <v>7.4000000000000003E-3</v>
      </c>
      <c r="AW11" s="16"/>
    </row>
    <row r="12" spans="2:49">
      <c r="B12" s="79" t="s">
        <v>204</v>
      </c>
      <c r="C12" s="16"/>
      <c r="D12" s="16"/>
      <c r="G12" s="81">
        <v>-30627155.120000001</v>
      </c>
      <c r="I12" s="81">
        <v>19065.639567047798</v>
      </c>
      <c r="J12" s="80">
        <v>1</v>
      </c>
      <c r="K12" s="80">
        <v>7.4000000000000003E-3</v>
      </c>
    </row>
    <row r="13" spans="2:49">
      <c r="B13" s="79" t="s">
        <v>697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698</v>
      </c>
      <c r="C15" s="16"/>
      <c r="D15" s="16"/>
      <c r="G15" s="81">
        <v>-30627155.120000001</v>
      </c>
      <c r="I15" s="81">
        <v>19065.639567047798</v>
      </c>
      <c r="J15" s="80">
        <v>1</v>
      </c>
      <c r="K15" s="80">
        <v>7.4000000000000003E-3</v>
      </c>
    </row>
    <row r="16" spans="2:49">
      <c r="B16" t="s">
        <v>797</v>
      </c>
      <c r="C16" t="s">
        <v>798</v>
      </c>
      <c r="D16" t="s">
        <v>123</v>
      </c>
      <c r="E16" t="s">
        <v>110</v>
      </c>
      <c r="F16" t="s">
        <v>799</v>
      </c>
      <c r="G16" s="77">
        <v>1450000</v>
      </c>
      <c r="H16" s="77">
        <v>1.0850224960985517</v>
      </c>
      <c r="I16" s="77">
        <v>15.732826193429</v>
      </c>
      <c r="J16" s="78">
        <v>8.0000000000000004E-4</v>
      </c>
      <c r="K16" s="78">
        <v>0</v>
      </c>
    </row>
    <row r="17" spans="2:11">
      <c r="B17" t="s">
        <v>800</v>
      </c>
      <c r="C17" t="s">
        <v>801</v>
      </c>
      <c r="D17" t="s">
        <v>123</v>
      </c>
      <c r="E17" t="s">
        <v>110</v>
      </c>
      <c r="F17" t="s">
        <v>802</v>
      </c>
      <c r="G17" s="77">
        <v>2100000</v>
      </c>
      <c r="H17" s="77">
        <v>-2.4918209465256855</v>
      </c>
      <c r="I17" s="77">
        <v>-52.328239877039401</v>
      </c>
      <c r="J17" s="78">
        <v>-2.7000000000000001E-3</v>
      </c>
      <c r="K17" s="78">
        <v>0</v>
      </c>
    </row>
    <row r="18" spans="2:11">
      <c r="B18" t="s">
        <v>803</v>
      </c>
      <c r="C18" t="s">
        <v>804</v>
      </c>
      <c r="D18" t="s">
        <v>123</v>
      </c>
      <c r="E18" t="s">
        <v>110</v>
      </c>
      <c r="F18" t="s">
        <v>805</v>
      </c>
      <c r="G18" s="77">
        <v>5750000</v>
      </c>
      <c r="H18" s="77">
        <v>-9.4549243429178436</v>
      </c>
      <c r="I18" s="77">
        <v>-543.65814971777604</v>
      </c>
      <c r="J18" s="78">
        <v>-2.8500000000000001E-2</v>
      </c>
      <c r="K18" s="78">
        <v>-2.0000000000000001E-4</v>
      </c>
    </row>
    <row r="19" spans="2:11">
      <c r="B19" t="s">
        <v>806</v>
      </c>
      <c r="C19" t="s">
        <v>807</v>
      </c>
      <c r="D19" t="s">
        <v>123</v>
      </c>
      <c r="E19" t="s">
        <v>110</v>
      </c>
      <c r="F19" t="s">
        <v>808</v>
      </c>
      <c r="G19" s="77">
        <v>-9400000</v>
      </c>
      <c r="H19" s="77">
        <v>-29.775194866838511</v>
      </c>
      <c r="I19" s="77">
        <v>2798.8683174828202</v>
      </c>
      <c r="J19" s="78">
        <v>0.14680000000000001</v>
      </c>
      <c r="K19" s="78">
        <v>1.1000000000000001E-3</v>
      </c>
    </row>
    <row r="20" spans="2:11">
      <c r="B20" t="s">
        <v>809</v>
      </c>
      <c r="C20" t="s">
        <v>810</v>
      </c>
      <c r="D20" t="s">
        <v>123</v>
      </c>
      <c r="E20" t="s">
        <v>110</v>
      </c>
      <c r="F20" t="s">
        <v>808</v>
      </c>
      <c r="G20" s="77">
        <v>-10000000</v>
      </c>
      <c r="H20" s="77">
        <v>-30.2611059025832</v>
      </c>
      <c r="I20" s="77">
        <v>3026.1105902583199</v>
      </c>
      <c r="J20" s="78">
        <v>0.15870000000000001</v>
      </c>
      <c r="K20" s="78">
        <v>1.1999999999999999E-3</v>
      </c>
    </row>
    <row r="21" spans="2:11">
      <c r="B21" t="s">
        <v>811</v>
      </c>
      <c r="C21" t="s">
        <v>812</v>
      </c>
      <c r="D21" t="s">
        <v>123</v>
      </c>
      <c r="E21" t="s">
        <v>106</v>
      </c>
      <c r="F21" t="s">
        <v>246</v>
      </c>
      <c r="G21" s="77">
        <v>10000000</v>
      </c>
      <c r="H21" s="77">
        <v>-37.898897644816202</v>
      </c>
      <c r="I21" s="77">
        <v>-3789.8897644816202</v>
      </c>
      <c r="J21" s="78">
        <v>-0.1988</v>
      </c>
      <c r="K21" s="78">
        <v>-1.5E-3</v>
      </c>
    </row>
    <row r="22" spans="2:11">
      <c r="B22" t="s">
        <v>813</v>
      </c>
      <c r="C22" t="s">
        <v>814</v>
      </c>
      <c r="D22" t="s">
        <v>123</v>
      </c>
      <c r="E22" t="s">
        <v>106</v>
      </c>
      <c r="F22" t="s">
        <v>815</v>
      </c>
      <c r="G22" s="77">
        <v>2000000</v>
      </c>
      <c r="H22" s="77">
        <v>1.34276808021049</v>
      </c>
      <c r="I22" s="77">
        <v>26.855361604209801</v>
      </c>
      <c r="J22" s="78">
        <v>1.4E-3</v>
      </c>
      <c r="K22" s="78">
        <v>0</v>
      </c>
    </row>
    <row r="23" spans="2:11">
      <c r="B23" t="s">
        <v>816</v>
      </c>
      <c r="C23" t="s">
        <v>817</v>
      </c>
      <c r="D23" t="s">
        <v>123</v>
      </c>
      <c r="E23" t="s">
        <v>106</v>
      </c>
      <c r="F23" t="s">
        <v>818</v>
      </c>
      <c r="G23" s="77">
        <v>5500000</v>
      </c>
      <c r="H23" s="77">
        <v>-4.4047949126671639</v>
      </c>
      <c r="I23" s="77">
        <v>-242.26372019669401</v>
      </c>
      <c r="J23" s="78">
        <v>-1.2699999999999999E-2</v>
      </c>
      <c r="K23" s="78">
        <v>-1E-4</v>
      </c>
    </row>
    <row r="24" spans="2:11">
      <c r="B24" t="s">
        <v>819</v>
      </c>
      <c r="C24" t="s">
        <v>820</v>
      </c>
      <c r="D24" t="s">
        <v>123</v>
      </c>
      <c r="E24" t="s">
        <v>106</v>
      </c>
      <c r="F24" t="s">
        <v>821</v>
      </c>
      <c r="G24" s="77">
        <v>7500000</v>
      </c>
      <c r="H24" s="77">
        <v>-12.855998294799067</v>
      </c>
      <c r="I24" s="77">
        <v>-964.19987210992997</v>
      </c>
      <c r="J24" s="78">
        <v>-5.0599999999999999E-2</v>
      </c>
      <c r="K24" s="78">
        <v>-4.0000000000000002E-4</v>
      </c>
    </row>
    <row r="25" spans="2:11">
      <c r="B25" t="s">
        <v>822</v>
      </c>
      <c r="C25" t="s">
        <v>823</v>
      </c>
      <c r="D25" t="s">
        <v>123</v>
      </c>
      <c r="E25" t="s">
        <v>106</v>
      </c>
      <c r="F25" t="s">
        <v>824</v>
      </c>
      <c r="G25" s="77">
        <v>9500000</v>
      </c>
      <c r="H25" s="77">
        <v>-19.350447436423998</v>
      </c>
      <c r="I25" s="77">
        <v>-1838.29250646028</v>
      </c>
      <c r="J25" s="78">
        <v>-9.64E-2</v>
      </c>
      <c r="K25" s="78">
        <v>-6.9999999999999999E-4</v>
      </c>
    </row>
    <row r="26" spans="2:11">
      <c r="B26" t="s">
        <v>825</v>
      </c>
      <c r="C26" t="s">
        <v>826</v>
      </c>
      <c r="D26" t="s">
        <v>123</v>
      </c>
      <c r="E26" t="s">
        <v>106</v>
      </c>
      <c r="F26" t="s">
        <v>808</v>
      </c>
      <c r="G26" s="77">
        <v>-18000000</v>
      </c>
      <c r="H26" s="77">
        <v>-41.187209206550222</v>
      </c>
      <c r="I26" s="77">
        <v>7413.6976571790401</v>
      </c>
      <c r="J26" s="78">
        <v>0.38890000000000002</v>
      </c>
      <c r="K26" s="78">
        <v>2.8999999999999998E-3</v>
      </c>
    </row>
    <row r="27" spans="2:11">
      <c r="B27" t="s">
        <v>827</v>
      </c>
      <c r="C27" t="s">
        <v>828</v>
      </c>
      <c r="D27" t="s">
        <v>123</v>
      </c>
      <c r="E27" t="s">
        <v>106</v>
      </c>
      <c r="F27" t="s">
        <v>808</v>
      </c>
      <c r="G27" s="77">
        <v>-7500000</v>
      </c>
      <c r="H27" s="77">
        <v>-41.303984553873867</v>
      </c>
      <c r="I27" s="77">
        <v>3097.7988415405398</v>
      </c>
      <c r="J27" s="78">
        <v>0.16250000000000001</v>
      </c>
      <c r="K27" s="78">
        <v>1.1999999999999999E-3</v>
      </c>
    </row>
    <row r="28" spans="2:11">
      <c r="B28" t="s">
        <v>829</v>
      </c>
      <c r="C28" t="s">
        <v>830</v>
      </c>
      <c r="D28" t="s">
        <v>123</v>
      </c>
      <c r="E28" t="s">
        <v>106</v>
      </c>
      <c r="F28" t="s">
        <v>808</v>
      </c>
      <c r="G28" s="77">
        <v>-24000000</v>
      </c>
      <c r="H28" s="77">
        <v>-41.521006054419544</v>
      </c>
      <c r="I28" s="77">
        <v>9965.0414530606904</v>
      </c>
      <c r="J28" s="78">
        <v>0.52270000000000005</v>
      </c>
      <c r="K28" s="78">
        <v>3.8999999999999998E-3</v>
      </c>
    </row>
    <row r="29" spans="2:11">
      <c r="B29" t="s">
        <v>831</v>
      </c>
      <c r="C29" t="s">
        <v>832</v>
      </c>
      <c r="D29" t="s">
        <v>123</v>
      </c>
      <c r="E29" t="s">
        <v>200</v>
      </c>
      <c r="F29" t="s">
        <v>833</v>
      </c>
      <c r="G29" s="77">
        <v>2675000</v>
      </c>
      <c r="H29" s="77">
        <v>7.5346914383072896</v>
      </c>
      <c r="I29" s="77">
        <v>201.55299597472001</v>
      </c>
      <c r="J29" s="78">
        <v>1.06E-2</v>
      </c>
      <c r="K29" s="78">
        <v>1E-4</v>
      </c>
    </row>
    <row r="30" spans="2:11">
      <c r="B30" t="s">
        <v>834</v>
      </c>
      <c r="C30" t="s">
        <v>835</v>
      </c>
      <c r="D30" t="s">
        <v>123</v>
      </c>
      <c r="E30" t="s">
        <v>200</v>
      </c>
      <c r="F30" t="s">
        <v>802</v>
      </c>
      <c r="G30" s="77">
        <v>-5800000</v>
      </c>
      <c r="H30" s="77">
        <v>3.7155345111118274</v>
      </c>
      <c r="I30" s="77">
        <v>-215.501001644486</v>
      </c>
      <c r="J30" s="78">
        <v>-1.1299999999999999E-2</v>
      </c>
      <c r="K30" s="78">
        <v>-1E-4</v>
      </c>
    </row>
    <row r="31" spans="2:11">
      <c r="B31" t="s">
        <v>836</v>
      </c>
      <c r="C31" t="s">
        <v>837</v>
      </c>
      <c r="D31" t="s">
        <v>123</v>
      </c>
      <c r="E31" t="s">
        <v>113</v>
      </c>
      <c r="F31" t="s">
        <v>838</v>
      </c>
      <c r="G31" s="77">
        <v>-2402155.12</v>
      </c>
      <c r="H31" s="77">
        <v>-6.9152394389023888</v>
      </c>
      <c r="I31" s="77">
        <v>166.114778241853</v>
      </c>
      <c r="J31" s="78">
        <v>8.6999999999999994E-3</v>
      </c>
      <c r="K31" s="78">
        <v>1E-4</v>
      </c>
    </row>
    <row r="32" spans="2:11">
      <c r="B32" s="79" t="s">
        <v>796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699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227</v>
      </c>
      <c r="C35" t="s">
        <v>227</v>
      </c>
      <c r="D35" t="s">
        <v>227</v>
      </c>
      <c r="E35" t="s">
        <v>227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379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227</v>
      </c>
      <c r="C37" t="s">
        <v>227</v>
      </c>
      <c r="D37" t="s">
        <v>227</v>
      </c>
      <c r="E37" t="s">
        <v>227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232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s="79" t="s">
        <v>697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227</v>
      </c>
      <c r="C40" t="s">
        <v>227</v>
      </c>
      <c r="D40" t="s">
        <v>227</v>
      </c>
      <c r="E40" t="s">
        <v>227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703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227</v>
      </c>
      <c r="C42" t="s">
        <v>227</v>
      </c>
      <c r="D42" t="s">
        <v>227</v>
      </c>
      <c r="E42" t="s">
        <v>227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s="79" t="s">
        <v>699</v>
      </c>
      <c r="C43" s="16"/>
      <c r="D43" s="16"/>
      <c r="G43" s="81">
        <v>0</v>
      </c>
      <c r="I43" s="81">
        <v>0</v>
      </c>
      <c r="J43" s="80">
        <v>0</v>
      </c>
      <c r="K43" s="80">
        <v>0</v>
      </c>
    </row>
    <row r="44" spans="2:11">
      <c r="B44" t="s">
        <v>227</v>
      </c>
      <c r="C44" t="s">
        <v>227</v>
      </c>
      <c r="D44" t="s">
        <v>227</v>
      </c>
      <c r="E44" t="s">
        <v>227</v>
      </c>
      <c r="G44" s="77">
        <v>0</v>
      </c>
      <c r="H44" s="77">
        <v>0</v>
      </c>
      <c r="I44" s="77">
        <v>0</v>
      </c>
      <c r="J44" s="78">
        <v>0</v>
      </c>
      <c r="K44" s="78">
        <v>0</v>
      </c>
    </row>
    <row r="45" spans="2:11">
      <c r="B45" s="79" t="s">
        <v>379</v>
      </c>
      <c r="C45" s="16"/>
      <c r="D45" s="16"/>
      <c r="G45" s="81">
        <v>0</v>
      </c>
      <c r="I45" s="81">
        <v>0</v>
      </c>
      <c r="J45" s="80">
        <v>0</v>
      </c>
      <c r="K45" s="80">
        <v>0</v>
      </c>
    </row>
    <row r="46" spans="2:11">
      <c r="B46" t="s">
        <v>227</v>
      </c>
      <c r="C46" t="s">
        <v>227</v>
      </c>
      <c r="D46" t="s">
        <v>227</v>
      </c>
      <c r="E46" t="s">
        <v>227</v>
      </c>
      <c r="G46" s="77">
        <v>0</v>
      </c>
      <c r="H46" s="77">
        <v>0</v>
      </c>
      <c r="I46" s="77">
        <v>0</v>
      </c>
      <c r="J46" s="78">
        <v>0</v>
      </c>
      <c r="K46" s="78">
        <v>0</v>
      </c>
    </row>
    <row r="47" spans="2:11">
      <c r="B47" t="s">
        <v>234</v>
      </c>
      <c r="C47" s="16"/>
      <c r="D47" s="16"/>
    </row>
    <row r="48" spans="2:11">
      <c r="B48" t="s">
        <v>292</v>
      </c>
      <c r="C48" s="16"/>
      <c r="D48" s="16"/>
    </row>
    <row r="49" spans="2:4">
      <c r="B49" t="s">
        <v>293</v>
      </c>
      <c r="C49" s="16"/>
      <c r="D49" s="16"/>
    </row>
    <row r="50" spans="2:4">
      <c r="B50" t="s">
        <v>294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741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742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743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744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227</v>
      </c>
      <c r="C19" t="s">
        <v>227</v>
      </c>
      <c r="D19" s="16"/>
      <c r="E19" t="s">
        <v>227</v>
      </c>
      <c r="H19" s="77">
        <v>0</v>
      </c>
      <c r="I19" t="s">
        <v>227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745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746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747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741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742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D30" s="16"/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743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744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D33" s="16"/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745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D35" s="16"/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746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D37" s="16"/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747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D39" s="16"/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2.85</v>
      </c>
      <c r="J11" s="18"/>
      <c r="K11" s="18"/>
      <c r="L11" s="18"/>
      <c r="M11" s="76">
        <v>0</v>
      </c>
      <c r="N11" s="75">
        <v>55006681.744999997</v>
      </c>
      <c r="O11" s="7"/>
      <c r="P11" s="75">
        <v>65215.407580008803</v>
      </c>
      <c r="Q11" s="76">
        <v>1</v>
      </c>
      <c r="R11" s="76">
        <v>2.53E-2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2.85</v>
      </c>
      <c r="M12" s="80">
        <v>0</v>
      </c>
      <c r="N12" s="81">
        <v>55006681.744999997</v>
      </c>
      <c r="P12" s="81">
        <v>65215.407580008803</v>
      </c>
      <c r="Q12" s="80">
        <v>1</v>
      </c>
      <c r="R12" s="80">
        <v>2.53E-2</v>
      </c>
    </row>
    <row r="13" spans="2:60">
      <c r="B13" s="79" t="s">
        <v>839</v>
      </c>
      <c r="I13" s="81">
        <v>2.85</v>
      </c>
      <c r="M13" s="80">
        <v>0</v>
      </c>
      <c r="N13" s="81">
        <v>55006681.744999997</v>
      </c>
      <c r="P13" s="81">
        <v>65215.407580008803</v>
      </c>
      <c r="Q13" s="80">
        <v>1</v>
      </c>
      <c r="R13" s="80">
        <v>2.53E-2</v>
      </c>
    </row>
    <row r="14" spans="2:60">
      <c r="B14" t="s">
        <v>840</v>
      </c>
      <c r="C14" t="s">
        <v>841</v>
      </c>
      <c r="D14" t="s">
        <v>842</v>
      </c>
      <c r="F14" t="s">
        <v>843</v>
      </c>
      <c r="G14" t="s">
        <v>254</v>
      </c>
      <c r="H14" t="s">
        <v>844</v>
      </c>
      <c r="I14" s="77">
        <v>2.85</v>
      </c>
      <c r="J14" t="s">
        <v>845</v>
      </c>
      <c r="K14" t="s">
        <v>102</v>
      </c>
      <c r="L14" s="78">
        <v>0</v>
      </c>
      <c r="M14" s="78">
        <v>0</v>
      </c>
      <c r="N14" s="77">
        <v>55006681.744999997</v>
      </c>
      <c r="O14" s="77">
        <v>118.5590650283804</v>
      </c>
      <c r="P14" s="77">
        <v>65215.407580008803</v>
      </c>
      <c r="Q14" s="78">
        <v>1</v>
      </c>
      <c r="R14" s="78">
        <v>2.53E-2</v>
      </c>
    </row>
    <row r="15" spans="2:60">
      <c r="B15" s="79" t="s">
        <v>846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227</v>
      </c>
      <c r="D16" t="s">
        <v>227</v>
      </c>
      <c r="F16" t="s">
        <v>227</v>
      </c>
      <c r="I16" s="77">
        <v>0</v>
      </c>
      <c r="J16" t="s">
        <v>227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847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227</v>
      </c>
      <c r="D18" t="s">
        <v>227</v>
      </c>
      <c r="F18" t="s">
        <v>227</v>
      </c>
      <c r="I18" s="77">
        <v>0</v>
      </c>
      <c r="J18" t="s">
        <v>227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848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227</v>
      </c>
      <c r="D20" t="s">
        <v>227</v>
      </c>
      <c r="F20" t="s">
        <v>227</v>
      </c>
      <c r="I20" s="77">
        <v>0</v>
      </c>
      <c r="J20" t="s">
        <v>227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849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227</v>
      </c>
      <c r="D22" t="s">
        <v>227</v>
      </c>
      <c r="F22" t="s">
        <v>227</v>
      </c>
      <c r="I22" s="77">
        <v>0</v>
      </c>
      <c r="J22" t="s">
        <v>227</v>
      </c>
      <c r="K22" t="s">
        <v>227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850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851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227</v>
      </c>
      <c r="D25" t="s">
        <v>227</v>
      </c>
      <c r="F25" t="s">
        <v>227</v>
      </c>
      <c r="I25" s="77">
        <v>0</v>
      </c>
      <c r="J25" t="s">
        <v>227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852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227</v>
      </c>
      <c r="D27" t="s">
        <v>227</v>
      </c>
      <c r="F27" t="s">
        <v>227</v>
      </c>
      <c r="I27" s="77">
        <v>0</v>
      </c>
      <c r="J27" t="s">
        <v>227</v>
      </c>
      <c r="K27" t="s">
        <v>227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853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227</v>
      </c>
      <c r="D29" t="s">
        <v>227</v>
      </c>
      <c r="F29" t="s">
        <v>227</v>
      </c>
      <c r="I29" s="77">
        <v>0</v>
      </c>
      <c r="J29" t="s">
        <v>227</v>
      </c>
      <c r="K29" t="s">
        <v>227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854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227</v>
      </c>
      <c r="D31" t="s">
        <v>227</v>
      </c>
      <c r="F31" t="s">
        <v>227</v>
      </c>
      <c r="I31" s="77">
        <v>0</v>
      </c>
      <c r="J31" t="s">
        <v>227</v>
      </c>
      <c r="K31" t="s">
        <v>227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855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227</v>
      </c>
      <c r="D34" t="s">
        <v>227</v>
      </c>
      <c r="F34" t="s">
        <v>227</v>
      </c>
      <c r="I34" s="77">
        <v>0</v>
      </c>
      <c r="J34" t="s">
        <v>227</v>
      </c>
      <c r="K34" t="s">
        <v>227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847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227</v>
      </c>
      <c r="D36" t="s">
        <v>227</v>
      </c>
      <c r="F36" t="s">
        <v>227</v>
      </c>
      <c r="I36" s="77">
        <v>0</v>
      </c>
      <c r="J36" t="s">
        <v>227</v>
      </c>
      <c r="K36" t="s">
        <v>227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848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227</v>
      </c>
      <c r="D38" t="s">
        <v>227</v>
      </c>
      <c r="F38" t="s">
        <v>227</v>
      </c>
      <c r="I38" s="77">
        <v>0</v>
      </c>
      <c r="J38" t="s">
        <v>227</v>
      </c>
      <c r="K38" t="s">
        <v>227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854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227</v>
      </c>
      <c r="D40" t="s">
        <v>227</v>
      </c>
      <c r="F40" t="s">
        <v>227</v>
      </c>
      <c r="I40" s="77">
        <v>0</v>
      </c>
      <c r="J40" t="s">
        <v>227</v>
      </c>
      <c r="K40" t="s">
        <v>227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292</v>
      </c>
    </row>
    <row r="43" spans="2:18">
      <c r="B43" t="s">
        <v>293</v>
      </c>
    </row>
    <row r="44" spans="2:18">
      <c r="B44" t="s">
        <v>294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753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227</v>
      </c>
      <c r="C14" t="s">
        <v>227</v>
      </c>
      <c r="E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754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227</v>
      </c>
      <c r="C16" t="s">
        <v>227</v>
      </c>
      <c r="E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856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227</v>
      </c>
      <c r="C18" t="s">
        <v>227</v>
      </c>
      <c r="E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857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E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379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227</v>
      </c>
      <c r="C22" t="s">
        <v>227</v>
      </c>
      <c r="E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227</v>
      </c>
      <c r="C24" t="s">
        <v>227</v>
      </c>
      <c r="E24" t="s">
        <v>227</v>
      </c>
      <c r="G24" s="77">
        <v>0</v>
      </c>
      <c r="H24" t="s">
        <v>227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858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227</v>
      </c>
      <c r="E14" s="78">
        <v>0</v>
      </c>
      <c r="F14" t="s">
        <v>227</v>
      </c>
      <c r="G14" s="77">
        <v>0</v>
      </c>
      <c r="H14" s="78">
        <v>0</v>
      </c>
      <c r="I14" s="78">
        <v>0</v>
      </c>
    </row>
    <row r="15" spans="2:55">
      <c r="B15" s="79" t="s">
        <v>859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227</v>
      </c>
      <c r="E16" s="78">
        <v>0</v>
      </c>
      <c r="F16" t="s">
        <v>227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858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227</v>
      </c>
      <c r="E19" s="78">
        <v>0</v>
      </c>
      <c r="F19" t="s">
        <v>227</v>
      </c>
      <c r="G19" s="77">
        <v>0</v>
      </c>
      <c r="H19" s="78">
        <v>0</v>
      </c>
      <c r="I19" s="78">
        <v>0</v>
      </c>
    </row>
    <row r="20" spans="2:9">
      <c r="B20" s="79" t="s">
        <v>859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227</v>
      </c>
      <c r="E21" s="78">
        <v>0</v>
      </c>
      <c r="F21" t="s">
        <v>227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227</v>
      </c>
      <c r="D15" t="s">
        <v>227</v>
      </c>
      <c r="E15" s="19"/>
      <c r="F15" s="78">
        <v>0</v>
      </c>
      <c r="G15" t="s">
        <v>227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42313.89472127</v>
      </c>
      <c r="J11" s="76">
        <v>1</v>
      </c>
      <c r="K11" s="76">
        <v>1.6400000000000001E-2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C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42313.89472127</v>
      </c>
      <c r="J14" s="80">
        <v>1</v>
      </c>
      <c r="K14" s="80">
        <v>1.6400000000000001E-2</v>
      </c>
    </row>
    <row r="15" spans="2:60">
      <c r="B15" t="s">
        <v>860</v>
      </c>
      <c r="C15" t="s">
        <v>861</v>
      </c>
      <c r="D15" t="s">
        <v>227</v>
      </c>
      <c r="E15" t="s">
        <v>662</v>
      </c>
      <c r="F15" s="78">
        <v>0</v>
      </c>
      <c r="G15" t="s">
        <v>203</v>
      </c>
      <c r="H15" s="78">
        <v>0</v>
      </c>
      <c r="I15" s="77">
        <v>4083.63440975</v>
      </c>
      <c r="J15" s="78">
        <v>9.6500000000000002E-2</v>
      </c>
      <c r="K15" s="78">
        <v>1.6000000000000001E-3</v>
      </c>
    </row>
    <row r="16" spans="2:60">
      <c r="B16" t="s">
        <v>862</v>
      </c>
      <c r="C16" t="s">
        <v>863</v>
      </c>
      <c r="D16" t="s">
        <v>227</v>
      </c>
      <c r="E16" t="s">
        <v>662</v>
      </c>
      <c r="F16" s="78">
        <v>0</v>
      </c>
      <c r="G16" t="s">
        <v>110</v>
      </c>
      <c r="H16" s="78">
        <v>0</v>
      </c>
      <c r="I16" s="77">
        <v>0.81295074000000001</v>
      </c>
      <c r="J16" s="78">
        <v>0</v>
      </c>
      <c r="K16" s="78">
        <v>0</v>
      </c>
    </row>
    <row r="17" spans="2:11">
      <c r="B17" t="s">
        <v>864</v>
      </c>
      <c r="C17" t="s">
        <v>865</v>
      </c>
      <c r="D17" t="s">
        <v>227</v>
      </c>
      <c r="E17" t="s">
        <v>662</v>
      </c>
      <c r="F17" s="78">
        <v>0</v>
      </c>
      <c r="G17" t="s">
        <v>106</v>
      </c>
      <c r="H17" s="78">
        <v>0</v>
      </c>
      <c r="I17" s="77">
        <v>38229.447360780003</v>
      </c>
      <c r="J17" s="78">
        <v>0.90349999999999997</v>
      </c>
      <c r="K17" s="78">
        <v>1.4800000000000001E-2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227</v>
      </c>
      <c r="C13" s="77">
        <v>0</v>
      </c>
    </row>
    <row r="14" spans="2:17">
      <c r="B14" s="79" t="s">
        <v>232</v>
      </c>
      <c r="C14" s="81">
        <v>0</v>
      </c>
    </row>
    <row r="15" spans="2:17">
      <c r="B15" t="s">
        <v>227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753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754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379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753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754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379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118FE74-6D49-469F-A688-9AA9EA053918}"/>
</file>

<file path=customXml/itemProps2.xml><?xml version="1.0" encoding="utf-8"?>
<ds:datastoreItem xmlns:ds="http://schemas.openxmlformats.org/officeDocument/2006/customXml" ds:itemID="{C90BF329-DC30-4AC2-8E97-562D2C4BDA7F}"/>
</file>

<file path=customXml/itemProps3.xml><?xml version="1.0" encoding="utf-8"?>
<ds:datastoreItem xmlns:ds="http://schemas.openxmlformats.org/officeDocument/2006/customXml" ds:itemID="{ED73BD86-9F3E-440B-8C46-5681A7EB0D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2024-01-14T11:43:06Z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