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D17" i="1" l="1"/>
  <c r="D18" i="1"/>
  <c r="C41" i="1"/>
  <c r="D24" i="1" s="1"/>
  <c r="D23" i="1" l="1"/>
  <c r="D21" i="1"/>
  <c r="D19" i="1"/>
  <c r="D30" i="1"/>
  <c r="D10" i="1"/>
  <c r="D29" i="1"/>
  <c r="D16" i="1"/>
  <c r="D12" i="1"/>
  <c r="D28" i="1"/>
  <c r="D15" i="1"/>
  <c r="D35" i="1"/>
  <c r="D33" i="1"/>
  <c r="D20" i="1"/>
  <c r="D31" i="1"/>
  <c r="D40" i="1"/>
  <c r="D27" i="1"/>
  <c r="D14" i="1"/>
  <c r="D22" i="1"/>
  <c r="D39" i="1"/>
  <c r="D25" i="1"/>
  <c r="D13" i="1"/>
  <c r="D36" i="1"/>
  <c r="D34" i="1"/>
  <c r="D32" i="1"/>
  <c r="D38" i="1"/>
  <c r="I12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<sst xmlns="http://schemas.openxmlformats.org/spreadsheetml/2006/main" count="3791" uniqueCount="961">
  <si>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</si>
  <si>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</si>
  <si>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</si>
  <si>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</si>
  <si>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</si>
  <si>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</si>
  <si>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</si>
  <si>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</si>
  <si>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</si>
  <si>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</si>
  <si>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</si>
  <si>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</si>
  <si>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</si>
  <si>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</si>
  <si>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</si>
  <si>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</si>
  <si>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</si>
  <si>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</si>
  <si>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</si>
  <si>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</si>
  <si>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</si>
  <si>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</si>
  <si>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</si>
  <si>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</si>
  <si>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</si>
  <si>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</si>
  <si>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</si>
  <si>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</si>
  <si>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</si>
  <si>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</si>
  <si>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</si>
  <si>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</si>
  <si>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</si>
  <si>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</si>
  <si>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</si>
  <si>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</si>
  <si>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</si>
  <si>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</si>
  <si>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</si>
  <si>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</si>
  <si>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</si>
  <si>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</si>
  <si>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</si>
  <si>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</si>
  <si>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</si>
  <si>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</si>
  <si>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</si>
  <si>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</si>
  <si>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</si>
  <si>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</si>
  <si>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</si>
  <si>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</si>
  <si>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</si>
  <si>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</si>
  <si>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</si>
  <si>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</si>
  <si>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</si>
  <si>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</si>
  <si>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</si>
  <si>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</si>
  <si>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</si>
  <si>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</si>
  <si>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</si>
  <si>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</si>
  <si>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</si>
  <si>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</si>
  <si>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</si>
  <si>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</si>
  <si>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</si>
  <si>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</si>
  <si>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</si>
  <si>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</si>
  <si>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</si>
  <si>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</si>
  <si>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</si>
  <si>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</si>
  <si>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</si>
  <si>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</si>
  <si>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</si>
  <si>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</si>
  <si>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</si>
  <si>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</si>
  <si>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</si>
  <si>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</si>
  <si>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</si>
  <si>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</si>
  <si>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</si>
  <si>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</si>
  <si>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</si>
  <si>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</si>
  <si>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</si>
  <si>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</si>
  <si>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</si>
  <si>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</si>
  <si>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</si>
  <si>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</si>
  <si>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</si>
  <si>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</si>
  <si>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</si>
  <si>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</si>
  <si>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</si>
  <si>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</si>
  <si>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</si>
  <si>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</si>
  <si>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</si>
  <si>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</si>
  <si>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</si>
  <si>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</si>
  <si>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</si>
  <si>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</si>
  <si>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</si>
  <si>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</si>
  <si>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</si>
  <si>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</si>
  <si>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</si>
  <si>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</si>
  <si>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</si>
  <si>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</si>
  <si>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</si>
  <si>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</si>
  <si>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</si>
  <si>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</si>
  <si>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</si>
  <si>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</si>
  <si>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</si>
  <si>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</si>
  <si>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</si>
  <si>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</si>
  <si>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</si>
  <si>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</si>
  <si>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</si>
  <si>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</si>
  <si>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</si>
  <si>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</si>
  <si>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</si>
  <si>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</si>
  <si>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</si>
  <si>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</si>
  <si>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</si>
  <si>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</si>
  <si>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</si>
  <si>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</si>
  <si>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</si>
  <si>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</si>
  <si>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</si>
  <si>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</si>
  <si>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</si>
  <si>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</si>
  <si>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</si>
  <si>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</si>
  <si>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</si>
  <si>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</si>
  <si>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</si>
  <si>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</si>
  <si>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</si>
  <si>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</si>
  <si>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</si>
  <si>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</si>
  <si>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</si>
  <si>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</si>
  <si>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</si>
  <si>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</si>
  <si>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</si>
  <si>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</si>
  <si>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</si>
  <si>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</si>
  <si>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</si>
  <si>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</si>
  <si>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</si>
  <si>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</si>
  <si>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</si>
  <si>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</si>
  <si>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</si>
  <si>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</si>
  <si>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</si>
  <si>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</si>
  <si>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</si>
  <si>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</si>
  <si>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</si>
  <si>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</si>
  <si>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</si>
  <si>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</si>
  <si>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</si>
  <si>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</si>
  <si>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</si>
  <si>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</si>
  <si>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</si>
  <si>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</si>
  <si>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</si>
  <si>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</si>
  <si>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</si>
  <si>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</si>
  <si>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</si>
  <si>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</si>
  <si>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</si>
  <si>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</si>
  <si>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</si>
  <si>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אלטשולר שחם כללי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</si>
  <si>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</si>
  <si>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</si>
  <si>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</si>
  <si>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</si>
  <si>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</si>
  <si>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</si>
  <si>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</si>
  <si>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</si>
  <si>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</si>
  <si>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</si>
  <si>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</si>
  <si>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</si>
  <si>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</si>
  <si>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</si>
  <si>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</si>
  <si>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</si>
  <si>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</si>
  <si>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</si>
  <si>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</si>
  <si>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</si>
  <si>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</si>
  <si>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</si>
  <si>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</si>
  <si>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</si>
  <si>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</si>
  <si>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</si>
  <si>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</si>
  <si>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</si>
  <si>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</si>
  <si>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</si>
  <si>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</si>
  <si>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</si>
  <si>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</si>
  <si>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</si>
  <si>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</si>
  <si>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</si>
  <si>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</si>
  <si>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27/12/20</t>
  </si>
  <si>
    <t>ממשל צמודה 1025- האוצר - ממשלתית צמודה</t>
  </si>
  <si>
    <t>1135912</t>
  </si>
  <si>
    <t>24/12/20</t>
  </si>
  <si>
    <t>ממשלתי צמוד 0527- האוצר - ממשלתית צמודה</t>
  </si>
  <si>
    <t>1140847</t>
  </si>
  <si>
    <t>סה"כ לא צמודות</t>
  </si>
  <si>
    <t>סה"כ מלווה קצר מועד</t>
  </si>
  <si>
    <t>מ.ק.מ 911- בנק ישראל- מק"מ</t>
  </si>
  <si>
    <t>8210916</t>
  </si>
  <si>
    <t>09/11/20</t>
  </si>
  <si>
    <t>מ.ק.מ. 1011- בנק ישראל- מק"מ</t>
  </si>
  <si>
    <t>8211013</t>
  </si>
  <si>
    <t>22/10/20</t>
  </si>
  <si>
    <t>מ.ק.מ. 811- בנק ישראל- מק"מ</t>
  </si>
  <si>
    <t>8210817</t>
  </si>
  <si>
    <t>21/10/20</t>
  </si>
  <si>
    <t>סה"כ שחר</t>
  </si>
  <si>
    <t>ממשל קצרה 0821- האוצר - ממשלתית קצרה</t>
  </si>
  <si>
    <t>1168939</t>
  </si>
  <si>
    <t>11/11/20</t>
  </si>
  <si>
    <t>ממשל שקלית 0121- האוצר - ממשלתית שקלית</t>
  </si>
  <si>
    <t>1142223</t>
  </si>
  <si>
    <t>27/02/20</t>
  </si>
  <si>
    <t>ממשל שקלית 0421</t>
  </si>
  <si>
    <t>1138130</t>
  </si>
  <si>
    <t>14/05/20</t>
  </si>
  <si>
    <t>ממשל שקלית 0722- האוצר - ממשלתית שקלית</t>
  </si>
  <si>
    <t>1158104</t>
  </si>
  <si>
    <t>08/11/20</t>
  </si>
  <si>
    <t>ממשל שקלית 1122- האוצר - ממשלתית שקלית</t>
  </si>
  <si>
    <t>1141225</t>
  </si>
  <si>
    <t>29/10/20</t>
  </si>
  <si>
    <t>ממשלתי 0122- האוצר - ממשלתית שקלית</t>
  </si>
  <si>
    <t>1123272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</si>
  <si>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</si>
  <si>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</si>
  <si>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</si>
  <si>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</si>
  <si>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</si>
  <si>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</si>
  <si>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</si>
  <si>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</si>
  <si>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</si>
  <si>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</si>
  <si>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</si>
  <si>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</si>
  <si>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</si>
  <si>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</si>
  <si>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</si>
  <si>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</si>
  <si>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</si>
  <si>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בינלאומי הנפק אגח ט</t>
  </si>
  <si>
    <t>1135177</t>
  </si>
  <si>
    <t>22/03/18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</si>
  <si>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</si>
  <si>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</si>
  <si>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</si>
  <si>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</si>
  <si>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</si>
  <si>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</si>
  <si>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Aaa.il</t>
  </si>
  <si>
    <t>19/11/20</t>
  </si>
  <si>
    <t>מז טפ הנפק   45- מזרחי טפחות הנפק</t>
  </si>
  <si>
    <t>2310217</t>
  </si>
  <si>
    <t>520032046</t>
  </si>
  <si>
    <t>23/11/20</t>
  </si>
  <si>
    <t>מז טפ הנפק 52- מזרחי טפחות הנפק</t>
  </si>
  <si>
    <t>2310381</t>
  </si>
  <si>
    <t>30/06/20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</si>
  <si>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</si>
  <si>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</si>
  <si>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</si>
  <si>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</si>
  <si>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</si>
  <si>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02/02/20</t>
  </si>
  <si>
    <t>פועלים הנ אגח35- פועלים הנפקות</t>
  </si>
  <si>
    <t>1940618</t>
  </si>
  <si>
    <t>520032640</t>
  </si>
  <si>
    <t>30/11/20</t>
  </si>
  <si>
    <t>פועלים הנפקות  אג"ח 36- פועלים הנפקות</t>
  </si>
  <si>
    <t>1940659</t>
  </si>
  <si>
    <t>אגוד הנפ  אגח ט- אגוד הנפקות</t>
  </si>
  <si>
    <t>1139492</t>
  </si>
  <si>
    <t>513668277</t>
  </si>
  <si>
    <t>Aa1.il</t>
  </si>
  <si>
    <t>27/12/17</t>
  </si>
  <si>
    <t>אגוד הנפ אגח יג'- אגוד הנפקות</t>
  </si>
  <si>
    <t>1161538</t>
  </si>
  <si>
    <t>12/12/19</t>
  </si>
  <si>
    <t>נמלי ישראל אג "ח א- נמלי ישראל</t>
  </si>
  <si>
    <t>1145564</t>
  </si>
  <si>
    <t>513569780</t>
  </si>
  <si>
    <t>נדל"ן מניב בישראל</t>
  </si>
  <si>
    <t>06/09/18</t>
  </si>
  <si>
    <t>עזריאלי אג"ח ה- קבוצת עזריאלי</t>
  </si>
  <si>
    <t>1156603</t>
  </si>
  <si>
    <t>510960719</t>
  </si>
  <si>
    <t>19/12/19</t>
  </si>
  <si>
    <t>פועלים הנפקות התח.14- פועלים הנפקות</t>
  </si>
  <si>
    <t>1940501</t>
  </si>
  <si>
    <t>ilAA+</t>
  </si>
  <si>
    <t>חשמל אג27</t>
  </si>
  <si>
    <t>6000210</t>
  </si>
  <si>
    <t>520000472</t>
  </si>
  <si>
    <t>אנרגיה</t>
  </si>
  <si>
    <t>Aa2.il</t>
  </si>
  <si>
    <t>29/07/19</t>
  </si>
  <si>
    <t>מליסרון  אגח16- מליסרון</t>
  </si>
  <si>
    <t>3230265</t>
  </si>
  <si>
    <t>520037789</t>
  </si>
  <si>
    <t>ilAA</t>
  </si>
  <si>
    <t>23/12/19</t>
  </si>
  <si>
    <t>אלוני חץ אג8- אלוני חץ</t>
  </si>
  <si>
    <t>3900271</t>
  </si>
  <si>
    <t>520038506</t>
  </si>
  <si>
    <t>ilAA-</t>
  </si>
  <si>
    <t>26/09/17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</si>
  <si>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</si>
  <si>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</si>
  <si>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</si>
  <si>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</si>
  <si>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</si>
  <si>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</si>
  <si>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</si>
  <si>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</si>
  <si>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</si>
  <si>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מזרחי הנפקות אג"ח   41- מזרחי טפחות הנפק</t>
  </si>
  <si>
    <t>2310175</t>
  </si>
  <si>
    <t>25/12/17</t>
  </si>
  <si>
    <t>אגוד הנפקות אג"ח 7- אגוד הנפקות</t>
  </si>
  <si>
    <t>1131762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</si>
  <si>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</si>
  <si>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</si>
  <si>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</si>
  <si>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</si>
  <si>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</si>
  <si>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</si>
  <si>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</si>
  <si>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</si>
  <si>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דיסק השק  אגח י- דיסקונט השקעות</t>
  </si>
  <si>
    <t>6390348</t>
  </si>
  <si>
    <t>520023896</t>
  </si>
  <si>
    <t>ilBBB-</t>
  </si>
  <si>
    <t>17/03/20</t>
  </si>
  <si>
    <t>בי קומיוניק אג"ח 3</t>
  </si>
  <si>
    <t>1139203</t>
  </si>
  <si>
    <t>512832742</t>
  </si>
  <si>
    <t>Caa2.il</t>
  </si>
  <si>
    <t>18/04/19</t>
  </si>
  <si>
    <t>בי קומיונק אגח ד</t>
  </si>
  <si>
    <t>לא מדורג</t>
  </si>
  <si>
    <t>02/12/19</t>
  </si>
  <si>
    <t>שמוס  אג"ח א- שמוס</t>
  </si>
  <si>
    <t>1155951</t>
  </si>
  <si>
    <t>633896</t>
  </si>
  <si>
    <t>נדל"ן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</si>
  <si>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</si>
  <si>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</si>
  <si>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</si>
  <si>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</si>
  <si>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</si>
  <si>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</si>
  <si>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</si>
  <si>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</si>
  <si>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</si>
  <si>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</si>
  <si>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</si>
  <si>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</si>
  <si>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</si>
  <si>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</si>
  <si>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</si>
  <si>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</t>
  </si>
  <si>
    <t>S&amp;P</t>
  </si>
  <si>
    <t>21/01/20</t>
  </si>
  <si>
    <t>BANK OF AMERICA</t>
  </si>
  <si>
    <t>USUOR8A1AB34</t>
  </si>
  <si>
    <t>2180</t>
  </si>
  <si>
    <t>Banks</t>
  </si>
  <si>
    <t>A-</t>
  </si>
  <si>
    <t>BANK OF AMERICA4.0 04/24</t>
  </si>
  <si>
    <t>US06051GFF19</t>
  </si>
  <si>
    <t>4767</t>
  </si>
  <si>
    <t>01/03/17</t>
  </si>
  <si>
    <t>JPM 3.3 1/4/26</t>
  </si>
  <si>
    <t>US46625HQW33</t>
  </si>
  <si>
    <t>4809</t>
  </si>
  <si>
    <t>10/07/18</t>
  </si>
  <si>
    <t>JPMORGAN 3.9 07/25</t>
  </si>
  <si>
    <t>US46625HMN79</t>
  </si>
  <si>
    <t>21/08/17</t>
  </si>
  <si>
    <t>ABIBB 4.75 23/01/2029</t>
  </si>
  <si>
    <t>US035240AQ30</t>
  </si>
  <si>
    <t>5068</t>
  </si>
  <si>
    <t>Food, Beverage &amp; Tobacco</t>
  </si>
  <si>
    <t>BBB+</t>
  </si>
  <si>
    <t>29/01/19</t>
  </si>
  <si>
    <t>C 3.352 24/04/2025</t>
  </si>
  <si>
    <t>US172967MF56</t>
  </si>
  <si>
    <t>4170</t>
  </si>
  <si>
    <t>01/05/19</t>
  </si>
  <si>
    <t>CITIGROUP 3.7 01/26</t>
  </si>
  <si>
    <t>US172967KG57</t>
  </si>
  <si>
    <t>WELLS FARGO&amp;COMPANY - WFC-09/09/2024- WELLS FARGO</t>
  </si>
  <si>
    <t>US94974BGA26</t>
  </si>
  <si>
    <t>5085</t>
  </si>
  <si>
    <t>05/01/16</t>
  </si>
  <si>
    <t>WELLS PARGO3 22/4/26</t>
  </si>
  <si>
    <t>US949746RW34</t>
  </si>
  <si>
    <t>4818</t>
  </si>
  <si>
    <t>WELLTOWER 3.1 15/01/30</t>
  </si>
  <si>
    <t>US95040QAJ31</t>
  </si>
  <si>
    <t>5157</t>
  </si>
  <si>
    <t>Real Estate</t>
  </si>
  <si>
    <t>03/09/19</t>
  </si>
  <si>
    <t>WELSS FARGO WFC 3.55 29/0</t>
  </si>
  <si>
    <t>US94974BGP94</t>
  </si>
  <si>
    <t>WPLAU 4.5 04/03/19</t>
  </si>
  <si>
    <t>USQ98229AN94</t>
  </si>
  <si>
    <t>5116</t>
  </si>
  <si>
    <t>Other</t>
  </si>
  <si>
    <t>13/05/20</t>
  </si>
  <si>
    <t>NDAQ 1.75 3/29</t>
  </si>
  <si>
    <t>XS1843442622</t>
  </si>
  <si>
    <t>FWB</t>
  </si>
  <si>
    <t>3205</t>
  </si>
  <si>
    <t>Diversified Financials</t>
  </si>
  <si>
    <t>BBB</t>
  </si>
  <si>
    <t>08/07/19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</si>
  <si>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</si>
  <si>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</si>
  <si>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</si>
  <si>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</si>
  <si>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</si>
  <si>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</si>
  <si>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</si>
  <si>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</si>
  <si>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Moodys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</si>
  <si>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</si>
  <si>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</si>
  <si>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</si>
  <si>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</si>
  <si>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</si>
  <si>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</si>
  <si>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</si>
  <si>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</si>
  <si>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</si>
  <si>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</si>
  <si>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</si>
  <si>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</si>
  <si>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</si>
  <si>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</si>
  <si>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</si>
  <si>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</si>
  <si>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</si>
  <si>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</si>
  <si>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</si>
  <si>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</si>
  <si>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</si>
  <si>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</si>
  <si>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</si>
  <si>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</si>
  <si>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</si>
  <si>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</si>
  <si>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</si>
  <si>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</si>
  <si>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</si>
  <si>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</si>
  <si>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</si>
  <si>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</si>
  <si>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</si>
  <si>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BB+</t>
  </si>
  <si>
    <t>CIELBZ 3.75 11/22</t>
  </si>
  <si>
    <t>USU1714UAA35</t>
  </si>
  <si>
    <t>4710</t>
  </si>
  <si>
    <t>Consumer Durables &amp; Apparel</t>
  </si>
  <si>
    <t>INFO 4.25 01/05/29</t>
  </si>
  <si>
    <t>US44962LAJ61</t>
  </si>
  <si>
    <t>5156</t>
  </si>
  <si>
    <t>Technology Hardware &amp; Equipment</t>
  </si>
  <si>
    <t>SBRA 3.9 15/10/2019</t>
  </si>
  <si>
    <t>US78572XAG60</t>
  </si>
  <si>
    <t>5165</t>
  </si>
  <si>
    <t>Health Care Equipment &amp; Services</t>
  </si>
  <si>
    <t>29/10/19</t>
  </si>
  <si>
    <t>PETROLEOS MEXICANOS-PEMEX</t>
  </si>
  <si>
    <t>US71654QBW15</t>
  </si>
  <si>
    <t>4768</t>
  </si>
  <si>
    <t>Ba2</t>
  </si>
  <si>
    <t>03/02/20</t>
  </si>
  <si>
    <t>PEMEX 5.95 28/01/31</t>
  </si>
  <si>
    <t>USP71654QDE98</t>
  </si>
  <si>
    <t>Ba3</t>
  </si>
  <si>
    <t>28/10/20</t>
  </si>
  <si>
    <t>PEMEX 6.84 23/1/2030</t>
  </si>
  <si>
    <t>US71654QDC33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</si>
  <si>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</si>
  <si>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</si>
  <si>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</si>
  <si>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</si>
  <si>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</si>
  <si>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</si>
  <si>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</si>
  <si>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</si>
  <si>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</si>
  <si>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</si>
  <si>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</si>
  <si>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</si>
  <si>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</si>
  <si>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</si>
  <si>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</si>
  <si>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</si>
  <si>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</si>
  <si>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</si>
  <si>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</si>
  <si>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</si>
  <si>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</si>
  <si>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</si>
  <si>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</si>
  <si>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</si>
  <si>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</si>
  <si>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</si>
  <si>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</si>
  <si>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</si>
  <si>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</si>
  <si>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</si>
  <si>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520026683</t>
  </si>
  <si>
    <t>מליסרון- מליסרון</t>
  </si>
  <si>
    <t>323014</t>
  </si>
  <si>
    <t>עזריאלי קבוצה</t>
  </si>
  <si>
    <t>1119478</t>
  </si>
  <si>
    <t>סה"כ תל אביב 90</t>
  </si>
  <si>
    <t>פוקס- פוקס</t>
  </si>
  <si>
    <t>1087022</t>
  </si>
  <si>
    <t>512157603</t>
  </si>
  <si>
    <t>מספנות ישראל</t>
  </si>
  <si>
    <t>1168533</t>
  </si>
  <si>
    <t>516084753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</si>
  <si>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</si>
  <si>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</si>
  <si>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</si>
  <si>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</si>
  <si>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</si>
  <si>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</si>
  <si>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רמי לוי</t>
  </si>
  <si>
    <t>1104249</t>
  </si>
  <si>
    <t>513770669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</si>
  <si>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</si>
  <si>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</si>
  <si>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</si>
  <si>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</si>
  <si>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</si>
  <si>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</si>
  <si>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</si>
  <si>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</si>
  <si>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</si>
  <si>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</si>
  <si>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</si>
  <si>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</si>
  <si>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</si>
  <si>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ישראכרט- ישראכרט</t>
  </si>
  <si>
    <t>1157403</t>
  </si>
  <si>
    <t>510706153</t>
  </si>
  <si>
    <t>סה"כ מניות היתר</t>
  </si>
  <si>
    <t>יעקובי קבוצה- יעקובי קבוצה</t>
  </si>
  <si>
    <t>1142421</t>
  </si>
  <si>
    <t>514010081</t>
  </si>
  <si>
    <t>בנייה</t>
  </si>
  <si>
    <t>צרפתי- צרפתי</t>
  </si>
  <si>
    <t>425017</t>
  </si>
  <si>
    <t>520039090</t>
  </si>
  <si>
    <t>תמר פטרוליום- תמר פטרוליום</t>
  </si>
  <si>
    <t>1141357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</si>
  <si>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</si>
  <si>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</si>
  <si>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</si>
  <si>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</si>
  <si>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</si>
  <si>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</si>
  <si>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</si>
  <si>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</si>
  <si>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</si>
  <si>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</si>
  <si>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</si>
  <si>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</si>
  <si>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</si>
  <si>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נאוי- נאוי</t>
  </si>
  <si>
    <t>208017</t>
  </si>
  <si>
    <t>520036070</t>
  </si>
  <si>
    <t>פננטפארק- פננטפארק</t>
  </si>
  <si>
    <t>1142405</t>
  </si>
  <si>
    <t>1504619</t>
  </si>
  <si>
    <t>סה"כ call 001 אופציות</t>
  </si>
  <si>
    <t>CHKP - CHECK POINT</t>
  </si>
  <si>
    <t>IL0010824113</t>
  </si>
  <si>
    <t>2080</t>
  </si>
  <si>
    <t>Software &amp; Services</t>
  </si>
  <si>
    <t>WIX -  WIX.COM- WIX.COM</t>
  </si>
  <si>
    <t>IL0011301780</t>
  </si>
  <si>
    <t>NASDAQ</t>
  </si>
  <si>
    <t>2275</t>
  </si>
  <si>
    <t>WALMART INC</t>
  </si>
  <si>
    <t>US9311421039</t>
  </si>
  <si>
    <t>5184</t>
  </si>
  <si>
    <t>Commercial &amp; Professional Services</t>
  </si>
  <si>
    <t>Danone</t>
  </si>
  <si>
    <t>FR0000120644</t>
  </si>
  <si>
    <t>5213</t>
  </si>
  <si>
    <t>UNILEVER NA</t>
  </si>
  <si>
    <t>GB00B10RZP78</t>
  </si>
  <si>
    <t>5240</t>
  </si>
  <si>
    <t>V - VISA INC-CLASS- VISA</t>
  </si>
  <si>
    <t>US92826C8394</t>
  </si>
  <si>
    <t>5089</t>
  </si>
  <si>
    <t>BlackRock</t>
  </si>
  <si>
    <t>US09247X1019</t>
  </si>
  <si>
    <t>2235</t>
  </si>
  <si>
    <t>MASTERCARD-MA</t>
  </si>
  <si>
    <t>US57636Q1040</t>
  </si>
  <si>
    <t>5070</t>
  </si>
  <si>
    <t>Synchrony Financial</t>
  </si>
  <si>
    <t>US87165B1035</t>
  </si>
  <si>
    <t>5207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</si>
  <si>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</si>
  <si>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</si>
  <si>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</si>
  <si>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</si>
  <si>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</si>
  <si>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</si>
  <si>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</si>
  <si>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Centene Coporation</t>
  </si>
  <si>
    <t>US15135B1017</t>
  </si>
  <si>
    <t>4885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</si>
  <si>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</si>
  <si>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</si>
  <si>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</si>
  <si>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</si>
  <si>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</si>
  <si>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</si>
  <si>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</si>
  <si>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ROCHE HOLDING A-RDG</t>
  </si>
  <si>
    <t>CH0012032048</t>
  </si>
  <si>
    <t>SIX</t>
  </si>
  <si>
    <t>4901</t>
  </si>
  <si>
    <t>ATRIUM EUROPEAN-ARTS AV- ATRIUM EUROPEAN</t>
  </si>
  <si>
    <t>JE00B3DCF752</t>
  </si>
  <si>
    <t>4595</t>
  </si>
  <si>
    <t>LGI HOMES INC</t>
  </si>
  <si>
    <t>BBG0056655S1</t>
  </si>
  <si>
    <t>4803</t>
  </si>
  <si>
    <t>SIMON PROPERTY</t>
  </si>
  <si>
    <t>US8288061091</t>
  </si>
  <si>
    <t>5192</t>
  </si>
  <si>
    <t>TSM - TAIWAN SEMICONDUCTOR- TAIWAN SEMI</t>
  </si>
  <si>
    <t>us8740391003</t>
  </si>
  <si>
    <t>5088</t>
  </si>
  <si>
    <t>Semiconductors &amp; Semiconductor Equipment</t>
  </si>
  <si>
    <t>ACTIVISION BLIZZARD</t>
  </si>
  <si>
    <t>US00507V1098</t>
  </si>
  <si>
    <t>5227</t>
  </si>
  <si>
    <t>ALIBABA GROUP H</t>
  </si>
  <si>
    <t>US01609W1027</t>
  </si>
  <si>
    <t>4806</t>
  </si>
  <si>
    <t>ELECTRONIC ARTS</t>
  </si>
  <si>
    <t>US2855121099</t>
  </si>
  <si>
    <t>5234</t>
  </si>
  <si>
    <t>NINTENDO</t>
  </si>
  <si>
    <t>JP3756600007</t>
  </si>
  <si>
    <t>5228</t>
  </si>
  <si>
    <t>OTEX US</t>
  </si>
  <si>
    <t>CA6837151068</t>
  </si>
  <si>
    <t>PALO ALTO NETWO</t>
  </si>
  <si>
    <t>US6974351057</t>
  </si>
  <si>
    <t>4723</t>
  </si>
  <si>
    <t>TAKE TWO INTERACTIVE</t>
  </si>
  <si>
    <t>US8740541094</t>
  </si>
  <si>
    <t>5225</t>
  </si>
  <si>
    <t>*TENCENT HOLDING</t>
  </si>
  <si>
    <t>KYG875721634</t>
  </si>
  <si>
    <t>4856</t>
  </si>
  <si>
    <t>FTNT-FORTINET INC</t>
  </si>
  <si>
    <t>US34959E1091</t>
  </si>
  <si>
    <t>4721</t>
  </si>
  <si>
    <t>SONY CORP</t>
  </si>
  <si>
    <t>JP3435000009</t>
  </si>
  <si>
    <t>4942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</si>
  <si>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</si>
  <si>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</si>
  <si>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</si>
  <si>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</si>
  <si>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</si>
  <si>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</si>
  <si>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</si>
  <si>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</si>
  <si>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קרנות סל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</si>
  <si>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</si>
  <si>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</si>
  <si>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</si>
  <si>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</si>
  <si>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</si>
  <si>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</si>
  <si>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</si>
  <si>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XTRACKERS CSI300 SWAP</t>
  </si>
  <si>
    <t>LU0779800910</t>
  </si>
  <si>
    <t>LSE</t>
  </si>
  <si>
    <t>5246</t>
  </si>
  <si>
    <t>EWY - SOUTH KOREA- BlackRock</t>
  </si>
  <si>
    <t>US4642867729</t>
  </si>
  <si>
    <t>CHINA-INVESCO</t>
  </si>
  <si>
    <t>LU1549405709</t>
  </si>
  <si>
    <t>1290</t>
  </si>
  <si>
    <t>VOO US_VANGUARD S&amp;P 500</t>
  </si>
  <si>
    <t>US9229083632</t>
  </si>
  <si>
    <t>4922</t>
  </si>
  <si>
    <t>סה"כ שמחקות מדדים אחרים</t>
  </si>
  <si>
    <t>INVESCO DB AGRICOLTURE</t>
  </si>
  <si>
    <t>US46140H1068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</si>
  <si>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</si>
  <si>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</si>
  <si>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</si>
  <si>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</si>
  <si>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</si>
  <si>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</si>
  <si>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ilA+</t>
  </si>
  <si>
    <t>אלטשולר אגח חול קונצרני מוגנת מטח</t>
  </si>
  <si>
    <t>5118591</t>
  </si>
  <si>
    <t>ilA-</t>
  </si>
  <si>
    <t>Alger Small Cap Focus Fund</t>
  </si>
  <si>
    <t>LU1687262870</t>
  </si>
  <si>
    <t>5219</t>
  </si>
  <si>
    <t>BANOR GREATER CHINA</t>
  </si>
  <si>
    <t>LU1417208482</t>
  </si>
  <si>
    <t>5191</t>
  </si>
  <si>
    <t>Comgest Growth Eurpe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</si>
  <si>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</si>
  <si>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</si>
  <si>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</si>
  <si>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</si>
  <si>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</si>
  <si>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</si>
  <si>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</si>
  <si>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</si>
  <si>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</si>
  <si>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</si>
  <si>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</si>
  <si>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</si>
  <si>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</si>
  <si>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LEGG MASON JAPAN-XA</t>
  </si>
  <si>
    <t>GB00B8JYLC77</t>
  </si>
  <si>
    <t>5243</t>
  </si>
  <si>
    <t>מניות</t>
  </si>
  <si>
    <t>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</si>
  <si>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</si>
  <si>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</si>
  <si>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</si>
  <si>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</si>
  <si>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</si>
  <si>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</si>
  <si>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</si>
  <si>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</si>
  <si>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</si>
  <si>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</si>
  <si>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</si>
  <si>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</si>
  <si>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</si>
  <si>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</si>
  <si>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</si>
  <si>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TSLA CALL 630 19/02/2021</t>
  </si>
  <si>
    <t>BBG00XXMC3F6</t>
  </si>
  <si>
    <t>TSLA PUT 630 19/02/2021</t>
  </si>
  <si>
    <t>BBG00XXMC3G5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</si>
  <si>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</si>
  <si>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</si>
  <si>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</si>
  <si>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</si>
  <si>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</si>
  <si>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</si>
  <si>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</si>
  <si>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</si>
  <si>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MINI NASDAQ -NQH1-19/03/2021</t>
  </si>
  <si>
    <t>BBG00R2NN8Z6</t>
  </si>
  <si>
    <t>RUSSELL2000 -RTYH1-19/03/2021</t>
  </si>
  <si>
    <t>BBG00R2NNB52</t>
  </si>
  <si>
    <t>S&amp;P500 E-MINI -ESH1-19/03/2021</t>
  </si>
  <si>
    <t>BBG00R2NN8P7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</si>
  <si>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</si>
  <si>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</si>
  <si>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</si>
  <si>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</si>
  <si>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</si>
  <si>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</si>
  <si>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</si>
  <si>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</si>
  <si>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</si>
  <si>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</si>
  <si>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</si>
  <si>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</si>
  <si>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</si>
  <si>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</si>
  <si>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</si>
  <si>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</si>
  <si>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</si>
  <si>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</si>
  <si>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</si>
  <si>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</si>
  <si>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</si>
  <si>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</si>
  <si>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</si>
  <si>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</si>
  <si>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</si>
  <si>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</si>
  <si>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</si>
  <si>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</si>
  <si>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</si>
  <si>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</si>
  <si>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</si>
  <si>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</si>
  <si>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אורמת אגח 4 - רמ</t>
  </si>
  <si>
    <t>1167212</t>
  </si>
  <si>
    <t>880326081</t>
  </si>
  <si>
    <t>01/07/20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</si>
  <si>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</si>
  <si>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</si>
  <si>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</si>
  <si>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</si>
  <si>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</si>
  <si>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</si>
  <si>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</si>
  <si>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</si>
  <si>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</si>
  <si>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</si>
  <si>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</si>
  <si>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</si>
  <si>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</si>
  <si>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</si>
  <si>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</si>
  <si>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אליהו הנפקות אג"ח א'-רמ- אליהו הנפקות</t>
  </si>
  <si>
    <t>1142009</t>
  </si>
  <si>
    <t>515703528</t>
  </si>
  <si>
    <t>A3.il</t>
  </si>
  <si>
    <t>30/10/17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</si>
  <si>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</si>
  <si>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</si>
  <si>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</si>
  <si>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</si>
  <si>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</si>
  <si>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</si>
  <si>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</si>
  <si>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</si>
  <si>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</si>
  <si>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</si>
  <si>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סה"כ כתבי אופציה בישראל</t>
  </si>
  <si>
    <t>מגדל בטוח אפ 3- מגדל בטוח</t>
  </si>
  <si>
    <t>110498</t>
  </si>
  <si>
    <t>ביטוח</t>
  </si>
  <si>
    <t>24/09/17</t>
  </si>
  <si>
    <t>סה"כ מט"ח/מט"ח</t>
  </si>
  <si>
    <t>פורוורד אירו/שקל 3.938 03/03/21 153729</t>
  </si>
  <si>
    <t>153729</t>
  </si>
  <si>
    <t>08/12/20</t>
  </si>
  <si>
    <t>פורוורד אירו/שקל 3.9466 03/03/2021 153731</t>
  </si>
  <si>
    <t>153731</t>
  </si>
  <si>
    <t>10/12/20</t>
  </si>
  <si>
    <t>פורוורד אירו/שקל 3.94865 03/03/21 153727</t>
  </si>
  <si>
    <t>153727</t>
  </si>
  <si>
    <t>פורוורד דולר/שקל 17/02/21 3.374 153701</t>
  </si>
  <si>
    <t>153701</t>
  </si>
  <si>
    <t>10/11/20</t>
  </si>
  <si>
    <t>פורוורד דולר/שקל 3.2477 17/02/2021 153730</t>
  </si>
  <si>
    <t>153730</t>
  </si>
  <si>
    <t>פורוורד דולר/שקל 3.377 17/02/21 153685</t>
  </si>
  <si>
    <t>153685</t>
  </si>
  <si>
    <t>14/10/20</t>
  </si>
  <si>
    <t>שטרלינג/שקל 10.07.28 שער 4.05 153359</t>
  </si>
  <si>
    <t>153359</t>
  </si>
  <si>
    <t>10/07/20</t>
  </si>
  <si>
    <t>סה"כ כנגד חסכון עמיתים/מבוטחים</t>
  </si>
  <si>
    <t>497</t>
  </si>
  <si>
    <t>לא</t>
  </si>
  <si>
    <t>4397</t>
  </si>
  <si>
    <t>4340</t>
  </si>
  <si>
    <t>03/09/20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</si>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</sst>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6" tableBorderDxfId="405">
  <autoFilter ref="B6:D42">
    <filterColumn colId="0" hiddenButton="1"/>
    <filterColumn colId="1" hiddenButton="1"/>
    <filterColumn colId="2" hiddenButton="1"/>
  </autoFilter>
  <tableColumns count="3">
    <tableColumn id="1" name="עמודה1" dataDxfId="404" dataCellStyle="Normal_2007-16618"/>
    <tableColumn id="2" name="שווי הוגן" dataDxfId="403"/>
    <tableColumn id="3" name="שעור מנכסי השקעה*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01" dataDxfId="399" headerRowBorderDxfId="400" tableBorderDxfId="398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397" dataCellStyle="Normal_2007-16618"/>
    <tableColumn id="2" name="שע&quot;ח" dataDxfId="39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381" dataDxfId="382" headerRowBorderDxfId="394" tableBorderDxfId="395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60" dataDxfId="361" headerRowBorderDxfId="379" tableBorderDxfId="380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78"/>
    <tableColumn id="2" name="מספר ני&quot;ע" dataDxfId="377"/>
    <tableColumn id="3" name="זירת מסחר" dataDxfId="376"/>
    <tableColumn id="4" name="דירוג" dataDxfId="375"/>
    <tableColumn id="5" name="שם מדרג" dataDxfId="374"/>
    <tableColumn id="6" name="תאריך רכישה" dataDxfId="373"/>
    <tableColumn id="7" name="מח&quot;מ" dataDxfId="372"/>
    <tableColumn id="8" name="סוג מטבע" dataDxfId="371"/>
    <tableColumn id="9" name="שיעור ריבית" dataDxfId="370"/>
    <tableColumn id="10" name="תשואה לפידיון" dataDxfId="369"/>
    <tableColumn id="11" name="ערך נקוב****" dataDxfId="368"/>
    <tableColumn id="12" name="שער***" dataDxfId="367"/>
    <tableColumn id="13" name="פדיון/ריבית/דיבידנד לקבל*****  " dataDxfId="366"/>
    <tableColumn id="14" name="שווי שוק" dataDxfId="365"/>
    <tableColumn id="15" name="שעור מערך נקוב**** מונפק" dataDxfId="364"/>
    <tableColumn id="16" name="שעור מנכסי אפיק ההשקעה" dataDxfId="363"/>
    <tableColumn id="17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36" dataDxfId="337" headerRowBorderDxfId="358" tableBorderDxfId="35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9" totalsRowShown="0" headerRowDxfId="322" dataDxfId="323" headerRowBorderDxfId="334" tableBorderDxfId="335">
  <autoFilter ref="A7:T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80" totalsRowShown="0" headerRowDxfId="311" dataDxfId="312" headerRowBorderDxfId="320" tableBorderDxfId="321">
  <autoFilter ref="A7:N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6" totalsRowShown="0" headerRowDxfId="299" dataDxfId="300" headerRowBorderDxfId="309" tableBorderDxfId="310">
  <autoFilter ref="A7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1" totalsRowShown="0" headerRowDxfId="289" dataDxfId="290" headerRowBorderDxfId="297" tableBorderDxfId="298">
  <autoFilter ref="A7:N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7" totalsRowShown="0" headerRowDxfId="278" dataDxfId="279" headerRowBorderDxfId="287" tableBorderDxfId="288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7" dataDxfId="268" headerRowBorderDxfId="276" tableBorderDxfId="27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7" totalsRowShown="0" headerRowDxfId="258" dataDxfId="259" headerRowBorderDxfId="265" tableBorderDxfId="266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179" dataDxfId="180" headerRowBorderDxfId="199" tableBorderDxfId="200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7" dataDxfId="138" headerRowBorderDxfId="146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6" totalsRowShown="0" headerRowDxfId="127" dataDxfId="128" headerRowBorderDxfId="135" tableBorderDxfId="136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5" dataDxfId="96" headerRowBorderDxfId="109" tableBorderDxfId="11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ענף משק"/>
    <tableColumn id="10" name="סוג מטבע"/>
    <tableColumn id="11" name="שיעור ריבית ממוצע" dataDxfId="103"/>
    <tableColumn id="12" name="תשואה לפידיון" dataDxfId="102"/>
    <tableColumn id="13" name="ערך נקוב****" dataDxfId="101"/>
    <tableColumn id="14" name="שער***" dataDxfId="100"/>
    <tableColumn id="15" name="שווי הוגן" dataDxfId="99"/>
    <tableColumn id="16" name="שעור מנכסי אפיק ההשקעה" dataDxfId="98"/>
    <tableColumn id="17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143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960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933</v>
      </c>
      <c r="B10" s="57" t="s">
        <v>13</v>
      </c>
      <c r="C10" s="63">
        <v>458938.16911741236</v>
      </c>
      <c r="D10" s="64">
        <f>C10/C41</f>
        <v>8.0031586487525661E-2</v>
      </c>
    </row>
    <row r="11" spans="1:36">
      <c r="B11" s="57" t="s">
        <v>14</v>
      </c>
      <c r="C11" s="50"/>
      <c r="D11" s="50"/>
    </row>
    <row r="12" spans="1:36">
      <c r="A12" s="9" t="s">
        <v>934</v>
      </c>
      <c r="B12" s="58" t="s">
        <v>15</v>
      </c>
      <c r="C12" s="65">
        <v>2405716.8551109</v>
      </c>
      <c r="D12" s="66">
        <f>C12/$C$41</f>
        <v>0.4195191193719377</v>
      </c>
    </row>
    <row r="13" spans="1:36">
      <c r="A13" s="9" t="s">
        <v>935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936</v>
      </c>
      <c r="B14" s="58" t="s">
        <v>17</v>
      </c>
      <c r="C14" s="65">
        <v>840604.59734470199</v>
      </c>
      <c r="D14" s="66">
        <f t="shared" si="0"/>
        <v>0.14658819871875364</v>
      </c>
    </row>
    <row r="15" spans="1:36">
      <c r="A15" s="9" t="s">
        <v>785</v>
      </c>
      <c r="B15" s="58" t="s">
        <v>18</v>
      </c>
      <c r="C15" s="65">
        <v>1051558.8109551826</v>
      </c>
      <c r="D15" s="66">
        <f t="shared" si="0"/>
        <v>0.18337529015624068</v>
      </c>
    </row>
    <row r="16" spans="1:36">
      <c r="A16" s="9" t="s">
        <v>729</v>
      </c>
      <c r="B16" s="58" t="s">
        <v>194</v>
      </c>
      <c r="C16" s="65">
        <v>486960.48236000002</v>
      </c>
      <c r="D16" s="66">
        <f t="shared" si="0"/>
        <v>8.4918236447731818E-2</v>
      </c>
    </row>
    <row r="17" spans="1:4">
      <c r="A17" s="9" t="s">
        <v>937</v>
      </c>
      <c r="B17" s="58" t="s">
        <v>19</v>
      </c>
      <c r="C17" s="65">
        <v>261239.78472497989</v>
      </c>
      <c r="D17" s="66">
        <f t="shared" si="0"/>
        <v>4.5556102830599313E-2</v>
      </c>
    </row>
    <row r="18" spans="1:4">
      <c r="A18" s="9" t="s">
        <v>938</v>
      </c>
      <c r="B18" s="58" t="s">
        <v>20</v>
      </c>
      <c r="C18" s="65">
        <v>-1882.9033300000001</v>
      </c>
      <c r="D18" s="66">
        <f t="shared" si="0"/>
        <v>-3.2834867710467746E-4</v>
      </c>
    </row>
    <row r="19" spans="1:4">
      <c r="A19" s="9" t="s">
        <v>939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940</v>
      </c>
      <c r="B20" s="58" t="s">
        <v>22</v>
      </c>
      <c r="C20" s="65">
        <v>16505.682507398069</v>
      </c>
      <c r="D20" s="66">
        <f t="shared" si="0"/>
        <v>2.8783309953644681E-3</v>
      </c>
    </row>
    <row r="21" spans="1:4">
      <c r="A21" s="9" t="s">
        <v>941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>
        <f t="shared" si="0"/>
        <v>0</v>
      </c>
    </row>
    <row r="23" spans="1:4">
      <c r="A23" s="9" t="s">
        <v>942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943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944</v>
      </c>
      <c r="B25" s="58" t="s">
        <v>17</v>
      </c>
      <c r="C25" s="65">
        <v>98086.650797855997</v>
      </c>
      <c r="D25" s="66">
        <f t="shared" si="0"/>
        <v>1.7104766621823579E-2</v>
      </c>
    </row>
    <row r="26" spans="1:4">
      <c r="A26" s="9" t="s">
        <v>945</v>
      </c>
      <c r="B26" s="58" t="s">
        <v>27</v>
      </c>
      <c r="C26" s="65">
        <v>0</v>
      </c>
      <c r="D26" s="66"/>
    </row>
    <row r="27" spans="1:4">
      <c r="A27" s="9" t="s">
        <v>946</v>
      </c>
      <c r="B27" s="58" t="s">
        <v>28</v>
      </c>
      <c r="C27" s="65">
        <v>5785.9947000000002</v>
      </c>
      <c r="D27" s="66">
        <f t="shared" si="0"/>
        <v>1.0089863219264023E-3</v>
      </c>
    </row>
    <row r="28" spans="1:4">
      <c r="A28" s="9" t="s">
        <v>947</v>
      </c>
      <c r="B28" s="58" t="s">
        <v>29</v>
      </c>
      <c r="C28" s="65">
        <v>152.90041439999999</v>
      </c>
      <c r="D28" s="66">
        <f t="shared" si="0"/>
        <v>2.6663423446702902E-5</v>
      </c>
    </row>
    <row r="29" spans="1:4">
      <c r="A29" s="9" t="s">
        <v>948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949</v>
      </c>
      <c r="B30" s="58" t="s">
        <v>31</v>
      </c>
      <c r="C30" s="65">
        <v>2970.4874523826384</v>
      </c>
      <c r="D30" s="66">
        <f t="shared" si="0"/>
        <v>5.1800621402368159E-4</v>
      </c>
    </row>
    <row r="31" spans="1:4">
      <c r="A31" s="9" t="s">
        <v>950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951</v>
      </c>
      <c r="B32" s="57" t="s">
        <v>33</v>
      </c>
      <c r="C32" s="65">
        <v>62154.963037414578</v>
      </c>
      <c r="D32" s="66">
        <f t="shared" si="0"/>
        <v>1.0838846351620824E-2</v>
      </c>
    </row>
    <row r="33" spans="1:4">
      <c r="A33" s="9" t="s">
        <v>952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953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954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955</v>
      </c>
      <c r="B36" s="57" t="s">
        <v>37</v>
      </c>
      <c r="C36" s="65">
        <v>45670.494486800002</v>
      </c>
      <c r="D36" s="66">
        <f t="shared" si="0"/>
        <v>7.964214736110347E-3</v>
      </c>
    </row>
    <row r="37" spans="1:4">
      <c r="A37" s="9"/>
      <c r="B37" s="59" t="s">
        <v>38</v>
      </c>
      <c r="C37" s="50"/>
      <c r="D37" s="66"/>
    </row>
    <row r="38" spans="1:4">
      <c r="A38" s="9" t="s">
        <v>956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957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958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5734462.9696794273</v>
      </c>
      <c r="D41" s="66">
        <f>SUM(D10:D40)</f>
        <v>1</v>
      </c>
    </row>
    <row r="42" spans="1:4">
      <c r="A42" s="9" t="s">
        <v>959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200</v>
      </c>
      <c r="D48">
        <v>0.37669999999999998</v>
      </c>
    </row>
    <row r="49" spans="3:4">
      <c r="C49" t="s">
        <v>201</v>
      </c>
      <c r="D49">
        <v>3.1191E-2</v>
      </c>
    </row>
    <row r="50" spans="3:4">
      <c r="C50" t="s">
        <v>202</v>
      </c>
      <c r="D50">
        <v>0.41470000000000001</v>
      </c>
    </row>
    <row r="51" spans="3:4">
      <c r="C51" t="s">
        <v>105</v>
      </c>
      <c r="D51">
        <v>3.2149999999999999</v>
      </c>
    </row>
    <row r="52" spans="3:4">
      <c r="C52" t="s">
        <v>112</v>
      </c>
      <c r="D52">
        <v>4.3918999999999997</v>
      </c>
    </row>
    <row r="53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458938.16911741236</v>
      </c>
      <c r="J9" s="64">
        <v>1</v>
      </c>
      <c r="K9" s="64">
        <v>6.6900000000000001E-2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458938.16911741236</v>
      </c>
      <c r="J10" s="68">
        <v>1</v>
      </c>
      <c r="K10" s="68">
        <v>6.6900000000000001E-2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456756.01045</v>
      </c>
      <c r="J11" s="68">
        <v>0.99419999999999997</v>
      </c>
      <c r="K11" s="68">
        <v>6.6500000000000004E-2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f>375825.40845+80930.602</f>
        <v>456756.01045</v>
      </c>
      <c r="J12" s="66">
        <v>0.99419999999999997</v>
      </c>
      <c r="K12" s="66">
        <v>6.6500000000000004E-2</v>
      </c>
    </row>
    <row r="13" spans="1:12">
      <c r="A13" s="67" t="s">
        <v>210</v>
      </c>
      <c r="B13" s="23"/>
      <c r="C13" s="24"/>
      <c r="D13" s="24"/>
      <c r="E13" s="24"/>
      <c r="F13" s="24"/>
      <c r="G13" s="24"/>
      <c r="H13" s="68">
        <v>0</v>
      </c>
      <c r="I13" s="69">
        <v>2182.1586674123701</v>
      </c>
      <c r="J13" s="68">
        <v>5.7999999999999996E-3</v>
      </c>
      <c r="K13" s="68">
        <v>4.0000000000000002E-4</v>
      </c>
    </row>
    <row r="14" spans="1:12">
      <c r="A14" t="s">
        <v>211</v>
      </c>
      <c r="B14" t="s">
        <v>212</v>
      </c>
      <c r="C14" t="s">
        <v>207</v>
      </c>
      <c r="D14" t="s">
        <v>208</v>
      </c>
      <c r="E14" t="s">
        <v>209</v>
      </c>
      <c r="F14" t="s">
        <v>109</v>
      </c>
      <c r="G14" s="66">
        <v>0</v>
      </c>
      <c r="H14" s="66">
        <v>0</v>
      </c>
      <c r="I14" s="65">
        <v>191.03765027099999</v>
      </c>
      <c r="J14" s="66">
        <v>5.0000000000000001E-4</v>
      </c>
      <c r="K14" s="66">
        <v>0</v>
      </c>
    </row>
    <row r="15" spans="1:12">
      <c r="A15" t="s">
        <v>213</v>
      </c>
      <c r="B15" t="s">
        <v>214</v>
      </c>
      <c r="C15" t="s">
        <v>207</v>
      </c>
      <c r="D15" t="s">
        <v>208</v>
      </c>
      <c r="E15" t="s">
        <v>209</v>
      </c>
      <c r="F15" t="s">
        <v>105</v>
      </c>
      <c r="G15" s="66">
        <v>0</v>
      </c>
      <c r="H15" s="66">
        <v>0</v>
      </c>
      <c r="I15" s="65">
        <v>1856.11366735</v>
      </c>
      <c r="J15" s="66">
        <v>4.8999999999999998E-3</v>
      </c>
      <c r="K15" s="66">
        <v>2.9999999999999997E-4</v>
      </c>
    </row>
    <row r="16" spans="1:12">
      <c r="A16" t="s">
        <v>215</v>
      </c>
      <c r="B16" t="s">
        <v>216</v>
      </c>
      <c r="C16" t="s">
        <v>207</v>
      </c>
      <c r="D16" t="s">
        <v>208</v>
      </c>
      <c r="E16" t="s">
        <v>209</v>
      </c>
      <c r="F16" t="s">
        <v>202</v>
      </c>
      <c r="G16" s="66">
        <v>0</v>
      </c>
      <c r="H16" s="66">
        <v>0</v>
      </c>
      <c r="I16" s="65">
        <v>10.913759428000001</v>
      </c>
      <c r="J16" s="66">
        <v>0</v>
      </c>
      <c r="K16" s="66">
        <v>0</v>
      </c>
    </row>
    <row r="17" spans="1:11">
      <c r="A17" t="s">
        <v>217</v>
      </c>
      <c r="B17" t="s">
        <v>218</v>
      </c>
      <c r="C17" t="s">
        <v>207</v>
      </c>
      <c r="D17" t="s">
        <v>208</v>
      </c>
      <c r="E17" t="s">
        <v>209</v>
      </c>
      <c r="F17" t="s">
        <v>201</v>
      </c>
      <c r="G17" s="66">
        <v>0</v>
      </c>
      <c r="H17" s="66">
        <v>0</v>
      </c>
      <c r="I17" s="65">
        <v>124.09358282937001</v>
      </c>
      <c r="J17" s="66">
        <v>2.9999999999999997E-4</v>
      </c>
      <c r="K17" s="66">
        <v>0</v>
      </c>
    </row>
    <row r="18" spans="1:11">
      <c r="A18" t="s">
        <v>219</v>
      </c>
      <c r="B18" t="s">
        <v>220</v>
      </c>
      <c r="C18" t="s">
        <v>207</v>
      </c>
      <c r="D18" t="s">
        <v>208</v>
      </c>
      <c r="E18" t="s">
        <v>209</v>
      </c>
      <c r="F18" t="s">
        <v>200</v>
      </c>
      <c r="G18" s="66">
        <v>0</v>
      </c>
      <c r="H18" s="66">
        <v>0</v>
      </c>
      <c r="I18" s="65">
        <v>7.5340000000000002E-6</v>
      </c>
      <c r="J18" s="66">
        <v>0</v>
      </c>
      <c r="K18" s="66">
        <v>0</v>
      </c>
    </row>
    <row r="19" spans="1:11">
      <c r="A19" s="67" t="s">
        <v>221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222</v>
      </c>
      <c r="B20" t="s">
        <v>222</v>
      </c>
      <c r="C20" s="14"/>
      <c r="D20" t="s">
        <v>222</v>
      </c>
      <c r="F20" t="s">
        <v>222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223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229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5.42578125" style="14" bestFit="1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2.68</v>
      </c>
      <c r="H10" s="7"/>
      <c r="I10" s="7"/>
      <c r="J10" s="64">
        <v>-2.8999999999999998E-3</v>
      </c>
      <c r="K10" s="63">
        <v>2290406745</v>
      </c>
      <c r="L10" s="7"/>
      <c r="M10" s="63">
        <v>0</v>
      </c>
      <c r="N10" s="63">
        <v>2405716.8551109</v>
      </c>
      <c r="O10" s="7"/>
      <c r="P10" s="64">
        <v>1</v>
      </c>
      <c r="Q10" s="64">
        <v>0.42549999999999999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2.68</v>
      </c>
      <c r="J11" s="68">
        <v>-2.8999999999999998E-3</v>
      </c>
      <c r="K11" s="69">
        <v>2290406745</v>
      </c>
      <c r="M11" s="69">
        <v>0</v>
      </c>
      <c r="N11" s="69">
        <v>2405716.8551109</v>
      </c>
      <c r="P11" s="68">
        <v>1</v>
      </c>
      <c r="Q11" s="68">
        <v>0.42549999999999999</v>
      </c>
    </row>
    <row r="12" spans="1:52">
      <c r="A12" s="67" t="s">
        <v>230</v>
      </c>
      <c r="B12" s="14"/>
      <c r="C12" s="14"/>
      <c r="G12" s="69">
        <v>6.12</v>
      </c>
      <c r="J12" s="68">
        <v>-9.2999999999999992E-3</v>
      </c>
      <c r="K12" s="69">
        <v>690754442</v>
      </c>
      <c r="M12" s="69">
        <v>0</v>
      </c>
      <c r="N12" s="69">
        <v>765090.49510119995</v>
      </c>
      <c r="P12" s="68">
        <v>0.318</v>
      </c>
      <c r="Q12" s="68">
        <v>0.1353</v>
      </c>
    </row>
    <row r="13" spans="1:52">
      <c r="A13" s="67" t="s">
        <v>231</v>
      </c>
      <c r="B13" s="14"/>
      <c r="C13" s="14"/>
      <c r="G13" s="69">
        <v>6.12</v>
      </c>
      <c r="J13" s="68">
        <v>-9.2999999999999992E-3</v>
      </c>
      <c r="K13" s="69">
        <v>690754442</v>
      </c>
      <c r="M13" s="69">
        <v>0</v>
      </c>
      <c r="N13" s="69">
        <v>765090.49510119995</v>
      </c>
      <c r="P13" s="68">
        <v>0.318</v>
      </c>
      <c r="Q13" s="68">
        <v>0.1353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8.25</v>
      </c>
      <c r="H14" t="s">
        <v>101</v>
      </c>
      <c r="I14" s="66">
        <v>5.0000000000000001E-3</v>
      </c>
      <c r="J14" s="66">
        <v>-7.4000000000000003E-3</v>
      </c>
      <c r="K14" s="65">
        <v>159500000</v>
      </c>
      <c r="L14" s="65">
        <v>111.21</v>
      </c>
      <c r="M14" s="65">
        <v>0</v>
      </c>
      <c r="N14" s="65">
        <v>177379.95</v>
      </c>
      <c r="O14" s="66">
        <v>8.6E-3</v>
      </c>
      <c r="P14" s="66">
        <v>7.3700000000000002E-2</v>
      </c>
      <c r="Q14" s="66">
        <v>3.1399999999999997E-2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4.7699999999999996</v>
      </c>
      <c r="H15" t="s">
        <v>101</v>
      </c>
      <c r="I15" s="66">
        <v>7.4999999999999997E-3</v>
      </c>
      <c r="J15" s="66">
        <v>-9.4999999999999998E-3</v>
      </c>
      <c r="K15" s="65">
        <v>285680884</v>
      </c>
      <c r="L15" s="65">
        <v>109.12</v>
      </c>
      <c r="M15" s="65">
        <v>0</v>
      </c>
      <c r="N15" s="65">
        <v>311734.98062079999</v>
      </c>
      <c r="O15" s="66">
        <v>1.3100000000000001E-2</v>
      </c>
      <c r="P15" s="66">
        <v>0.12959999999999999</v>
      </c>
      <c r="Q15" s="66">
        <v>5.5100000000000003E-2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238</v>
      </c>
      <c r="G16" s="65">
        <v>6.27</v>
      </c>
      <c r="H16" t="s">
        <v>101</v>
      </c>
      <c r="I16" s="66">
        <v>7.4999999999999997E-3</v>
      </c>
      <c r="J16" s="66">
        <v>-1.04E-2</v>
      </c>
      <c r="K16" s="65">
        <v>245573558</v>
      </c>
      <c r="L16" s="65">
        <v>112.38</v>
      </c>
      <c r="M16" s="65">
        <v>0</v>
      </c>
      <c r="N16" s="65">
        <v>275975.5644804</v>
      </c>
      <c r="O16" s="66">
        <v>1.2699999999999999E-2</v>
      </c>
      <c r="P16" s="66">
        <v>0.1147</v>
      </c>
      <c r="Q16" s="66">
        <v>4.8800000000000003E-2</v>
      </c>
    </row>
    <row r="17" spans="1:17">
      <c r="A17" s="67" t="s">
        <v>241</v>
      </c>
      <c r="B17" s="14"/>
      <c r="C17" s="14"/>
      <c r="G17" s="69">
        <v>1.07</v>
      </c>
      <c r="J17" s="68">
        <v>1E-4</v>
      </c>
      <c r="K17" s="69">
        <v>1599652303</v>
      </c>
      <c r="M17" s="69">
        <v>0</v>
      </c>
      <c r="N17" s="69">
        <v>1640626.3600097001</v>
      </c>
      <c r="P17" s="68">
        <v>0.68200000000000005</v>
      </c>
      <c r="Q17" s="68">
        <v>0.29020000000000001</v>
      </c>
    </row>
    <row r="18" spans="1:17">
      <c r="A18" s="67" t="s">
        <v>242</v>
      </c>
      <c r="B18" s="14"/>
      <c r="C18" s="14"/>
      <c r="G18" s="69">
        <v>0.69</v>
      </c>
      <c r="J18" s="68">
        <v>4.0000000000000002E-4</v>
      </c>
      <c r="K18" s="69">
        <v>227259000</v>
      </c>
      <c r="M18" s="69">
        <v>0</v>
      </c>
      <c r="N18" s="69">
        <v>227192.6482</v>
      </c>
      <c r="P18" s="68">
        <v>9.4399999999999998E-2</v>
      </c>
      <c r="Q18" s="68">
        <v>4.02E-2</v>
      </c>
    </row>
    <row r="19" spans="1:17">
      <c r="A19" t="s">
        <v>243</v>
      </c>
      <c r="B19" t="s">
        <v>244</v>
      </c>
      <c r="C19" t="s">
        <v>99</v>
      </c>
      <c r="D19" t="s">
        <v>234</v>
      </c>
      <c r="F19" t="s">
        <v>245</v>
      </c>
      <c r="G19" s="65">
        <v>0.67</v>
      </c>
      <c r="H19" t="s">
        <v>101</v>
      </c>
      <c r="I19" s="66">
        <v>0</v>
      </c>
      <c r="J19" s="66">
        <v>5.9999999999999995E-4</v>
      </c>
      <c r="K19" s="65">
        <v>80000000</v>
      </c>
      <c r="L19" s="65">
        <v>99.96</v>
      </c>
      <c r="M19" s="65">
        <v>0</v>
      </c>
      <c r="N19" s="65">
        <v>79968</v>
      </c>
      <c r="O19" s="66">
        <v>1.14E-2</v>
      </c>
      <c r="P19" s="66">
        <v>3.32E-2</v>
      </c>
      <c r="Q19" s="66">
        <v>1.41E-2</v>
      </c>
    </row>
    <row r="20" spans="1:17">
      <c r="A20" t="s">
        <v>246</v>
      </c>
      <c r="B20" t="s">
        <v>247</v>
      </c>
      <c r="C20" t="s">
        <v>99</v>
      </c>
      <c r="D20" t="s">
        <v>234</v>
      </c>
      <c r="F20" t="s">
        <v>248</v>
      </c>
      <c r="G20" s="65">
        <v>0.76</v>
      </c>
      <c r="H20" t="s">
        <v>101</v>
      </c>
      <c r="I20" s="66">
        <v>0</v>
      </c>
      <c r="J20" s="66">
        <v>2.9999999999999997E-4</v>
      </c>
      <c r="K20" s="65">
        <v>98259000</v>
      </c>
      <c r="L20" s="65">
        <v>99.98</v>
      </c>
      <c r="M20" s="65">
        <v>0</v>
      </c>
      <c r="N20" s="65">
        <v>98239.348199999993</v>
      </c>
      <c r="O20" s="66">
        <v>1.4E-2</v>
      </c>
      <c r="P20" s="66">
        <v>4.0800000000000003E-2</v>
      </c>
      <c r="Q20" s="66">
        <v>1.7399999999999999E-2</v>
      </c>
    </row>
    <row r="21" spans="1:17">
      <c r="A21" t="s">
        <v>249</v>
      </c>
      <c r="B21" t="s">
        <v>250</v>
      </c>
      <c r="C21" t="s">
        <v>99</v>
      </c>
      <c r="D21" t="s">
        <v>234</v>
      </c>
      <c r="F21" t="s">
        <v>251</v>
      </c>
      <c r="G21" s="65">
        <v>0.59</v>
      </c>
      <c r="H21" t="s">
        <v>101</v>
      </c>
      <c r="I21" s="66">
        <v>0</v>
      </c>
      <c r="J21" s="66">
        <v>5.0000000000000001E-4</v>
      </c>
      <c r="K21" s="65">
        <v>49000000</v>
      </c>
      <c r="L21" s="65">
        <v>99.97</v>
      </c>
      <c r="M21" s="65">
        <v>0</v>
      </c>
      <c r="N21" s="65">
        <v>48985.3</v>
      </c>
      <c r="O21" s="66">
        <v>7.0000000000000001E-3</v>
      </c>
      <c r="P21" s="66">
        <v>2.0400000000000001E-2</v>
      </c>
      <c r="Q21" s="66">
        <v>8.6999999999999994E-3</v>
      </c>
    </row>
    <row r="22" spans="1:17">
      <c r="A22" s="67" t="s">
        <v>252</v>
      </c>
      <c r="B22" s="14"/>
      <c r="C22" s="14"/>
      <c r="G22" s="69">
        <v>1.1299999999999999</v>
      </c>
      <c r="J22" s="68">
        <v>1E-4</v>
      </c>
      <c r="K22" s="69">
        <v>1372393303</v>
      </c>
      <c r="M22" s="69">
        <v>0</v>
      </c>
      <c r="N22" s="69">
        <v>1413433.7118096999</v>
      </c>
      <c r="P22" s="68">
        <v>0.58750000000000002</v>
      </c>
      <c r="Q22" s="68">
        <v>0.25</v>
      </c>
    </row>
    <row r="23" spans="1:17">
      <c r="A23" t="s">
        <v>253</v>
      </c>
      <c r="B23" t="s">
        <v>254</v>
      </c>
      <c r="C23" t="s">
        <v>99</v>
      </c>
      <c r="D23" t="s">
        <v>234</v>
      </c>
      <c r="F23" t="s">
        <v>255</v>
      </c>
      <c r="G23" s="65">
        <v>0.67</v>
      </c>
      <c r="H23" t="s">
        <v>101</v>
      </c>
      <c r="I23" s="66">
        <v>0</v>
      </c>
      <c r="J23" s="66">
        <v>5.0000000000000001E-4</v>
      </c>
      <c r="K23" s="65">
        <v>35000000</v>
      </c>
      <c r="L23" s="65">
        <v>99.97</v>
      </c>
      <c r="M23" s="65">
        <v>0</v>
      </c>
      <c r="N23" s="65">
        <v>34989.5</v>
      </c>
      <c r="O23" s="66">
        <v>5.1999999999999998E-3</v>
      </c>
      <c r="P23" s="66">
        <v>1.4500000000000001E-2</v>
      </c>
      <c r="Q23" s="66">
        <v>6.1999999999999998E-3</v>
      </c>
    </row>
    <row r="24" spans="1:17">
      <c r="A24" t="s">
        <v>256</v>
      </c>
      <c r="B24" t="s">
        <v>257</v>
      </c>
      <c r="C24" t="s">
        <v>99</v>
      </c>
      <c r="D24" t="s">
        <v>234</v>
      </c>
      <c r="F24" t="s">
        <v>258</v>
      </c>
      <c r="G24" s="65">
        <v>0.08</v>
      </c>
      <c r="H24" t="s">
        <v>101</v>
      </c>
      <c r="I24" s="66">
        <v>5.0000000000000001E-3</v>
      </c>
      <c r="J24" s="66">
        <v>2.3E-3</v>
      </c>
      <c r="K24" s="65">
        <v>203200</v>
      </c>
      <c r="L24" s="65">
        <v>100.48</v>
      </c>
      <c r="M24" s="65">
        <v>0</v>
      </c>
      <c r="N24" s="65">
        <v>204.17536000000001</v>
      </c>
      <c r="O24" s="66">
        <v>0</v>
      </c>
      <c r="P24" s="66">
        <v>1E-4</v>
      </c>
      <c r="Q24" s="66">
        <v>0</v>
      </c>
    </row>
    <row r="25" spans="1:17">
      <c r="A25" t="s">
        <v>259</v>
      </c>
      <c r="B25" t="s">
        <v>260</v>
      </c>
      <c r="C25" t="s">
        <v>99</v>
      </c>
      <c r="D25" t="s">
        <v>234</v>
      </c>
      <c r="F25" t="s">
        <v>261</v>
      </c>
      <c r="G25" s="65">
        <v>0.33</v>
      </c>
      <c r="H25" t="s">
        <v>101</v>
      </c>
      <c r="I25" s="66">
        <v>0.01</v>
      </c>
      <c r="J25" s="66">
        <v>-5.9999999999999995E-4</v>
      </c>
      <c r="K25" s="65">
        <v>412585693</v>
      </c>
      <c r="L25" s="65">
        <v>101.02</v>
      </c>
      <c r="M25" s="65">
        <v>0</v>
      </c>
      <c r="N25" s="65">
        <v>416794.06706859998</v>
      </c>
      <c r="O25" s="66">
        <v>3.7600000000000001E-2</v>
      </c>
      <c r="P25" s="66">
        <v>0.17330000000000001</v>
      </c>
      <c r="Q25" s="66">
        <v>7.3700000000000002E-2</v>
      </c>
    </row>
    <row r="26" spans="1:17">
      <c r="A26" t="s">
        <v>262</v>
      </c>
      <c r="B26" t="s">
        <v>263</v>
      </c>
      <c r="C26" t="s">
        <v>99</v>
      </c>
      <c r="D26" t="s">
        <v>234</v>
      </c>
      <c r="F26" t="s">
        <v>264</v>
      </c>
      <c r="G26" s="65">
        <v>1.57</v>
      </c>
      <c r="H26" t="s">
        <v>101</v>
      </c>
      <c r="I26" s="66">
        <v>7.4999999999999997E-3</v>
      </c>
      <c r="J26" s="66">
        <v>4.0000000000000002E-4</v>
      </c>
      <c r="K26" s="65">
        <v>511558703</v>
      </c>
      <c r="L26" s="65">
        <v>101.44</v>
      </c>
      <c r="M26" s="65">
        <v>0</v>
      </c>
      <c r="N26" s="65">
        <v>518925.1483232</v>
      </c>
      <c r="O26" s="66">
        <v>3.3099999999999997E-2</v>
      </c>
      <c r="P26" s="66">
        <v>0.2157</v>
      </c>
      <c r="Q26" s="66">
        <v>9.1800000000000007E-2</v>
      </c>
    </row>
    <row r="27" spans="1:17">
      <c r="A27" t="s">
        <v>265</v>
      </c>
      <c r="B27" t="s">
        <v>266</v>
      </c>
      <c r="C27" t="s">
        <v>99</v>
      </c>
      <c r="D27" t="s">
        <v>234</v>
      </c>
      <c r="F27" t="s">
        <v>267</v>
      </c>
      <c r="G27" s="65">
        <v>1.9</v>
      </c>
      <c r="H27" t="s">
        <v>101</v>
      </c>
      <c r="I27" s="66">
        <v>1.2500000000000001E-2</v>
      </c>
      <c r="J27" s="66">
        <v>5.0000000000000001E-4</v>
      </c>
      <c r="K27" s="65">
        <v>185000000</v>
      </c>
      <c r="L27" s="65">
        <v>102.41</v>
      </c>
      <c r="M27" s="65">
        <v>0</v>
      </c>
      <c r="N27" s="65">
        <v>189458.5</v>
      </c>
      <c r="O27" s="66">
        <v>1.21E-2</v>
      </c>
      <c r="P27" s="66">
        <v>7.8799999999999995E-2</v>
      </c>
      <c r="Q27" s="66">
        <v>3.3500000000000002E-2</v>
      </c>
    </row>
    <row r="28" spans="1:17">
      <c r="A28" t="s">
        <v>268</v>
      </c>
      <c r="B28" t="s">
        <v>269</v>
      </c>
      <c r="C28" t="s">
        <v>99</v>
      </c>
      <c r="D28" t="s">
        <v>234</v>
      </c>
      <c r="F28" t="s">
        <v>255</v>
      </c>
      <c r="G28" s="65">
        <v>1.04</v>
      </c>
      <c r="H28" t="s">
        <v>101</v>
      </c>
      <c r="I28" s="66">
        <v>5.5E-2</v>
      </c>
      <c r="J28" s="66">
        <v>2.9999999999999997E-4</v>
      </c>
      <c r="K28" s="65">
        <v>228045707</v>
      </c>
      <c r="L28" s="65">
        <v>110.97</v>
      </c>
      <c r="M28" s="65">
        <v>0</v>
      </c>
      <c r="N28" s="65">
        <v>253062.3210579</v>
      </c>
      <c r="O28" s="66">
        <v>1.29E-2</v>
      </c>
      <c r="P28" s="66">
        <v>0.1052</v>
      </c>
      <c r="Q28" s="66">
        <v>4.48E-2</v>
      </c>
    </row>
    <row r="29" spans="1:17">
      <c r="A29" s="67" t="s">
        <v>270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t="s">
        <v>222</v>
      </c>
      <c r="B30" t="s">
        <v>222</v>
      </c>
      <c r="C30" s="14"/>
      <c r="D30" t="s">
        <v>222</v>
      </c>
      <c r="G30" s="65">
        <v>0</v>
      </c>
      <c r="H30" t="s">
        <v>222</v>
      </c>
      <c r="I30" s="66">
        <v>0</v>
      </c>
      <c r="J30" s="66">
        <v>0</v>
      </c>
      <c r="K30" s="65">
        <v>0</v>
      </c>
      <c r="L30" s="65">
        <v>0</v>
      </c>
      <c r="N30" s="65">
        <v>0</v>
      </c>
      <c r="O30" s="66">
        <v>0</v>
      </c>
      <c r="P30" s="66">
        <v>0</v>
      </c>
      <c r="Q30" s="66">
        <v>0</v>
      </c>
    </row>
    <row r="31" spans="1:17">
      <c r="A31" s="67" t="s">
        <v>271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227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272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222</v>
      </c>
      <c r="B35" t="s">
        <v>222</v>
      </c>
      <c r="C35" s="14"/>
      <c r="D35" t="s">
        <v>222</v>
      </c>
      <c r="G35" s="65">
        <v>0</v>
      </c>
      <c r="H35" t="s">
        <v>222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273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222</v>
      </c>
      <c r="B37" t="s">
        <v>222</v>
      </c>
      <c r="C37" s="14"/>
      <c r="D37" t="s">
        <v>222</v>
      </c>
      <c r="G37" s="65">
        <v>0</v>
      </c>
      <c r="H37" t="s">
        <v>222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80" t="s">
        <v>274</v>
      </c>
      <c r="B38" s="14"/>
      <c r="C38" s="14"/>
    </row>
    <row r="39" spans="1:17">
      <c r="A39" s="80" t="s">
        <v>275</v>
      </c>
      <c r="B39" s="14"/>
      <c r="C39" s="14"/>
    </row>
    <row r="40" spans="1:17">
      <c r="A40" s="80" t="s">
        <v>276</v>
      </c>
      <c r="B40" s="14"/>
      <c r="C40" s="14"/>
    </row>
    <row r="41" spans="1:17">
      <c r="A41" s="80" t="s">
        <v>277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229</v>
      </c>
      <c r="B23" s="14"/>
      <c r="C23" s="14"/>
      <c r="D23" s="14"/>
      <c r="E23" s="14"/>
      <c r="F23" s="14"/>
    </row>
    <row r="24" spans="1:20">
      <c r="A24" s="80" t="s">
        <v>274</v>
      </c>
      <c r="B24" s="14"/>
      <c r="C24" s="14"/>
      <c r="D24" s="14"/>
      <c r="E24" s="14"/>
      <c r="F24" s="14"/>
    </row>
    <row r="25" spans="1:20">
      <c r="A25" s="80" t="s">
        <v>275</v>
      </c>
      <c r="B25" s="14"/>
      <c r="C25" s="14"/>
      <c r="D25" s="14"/>
      <c r="E25" s="14"/>
      <c r="F25" s="14"/>
    </row>
    <row r="26" spans="1:20">
      <c r="A26" s="80" t="s">
        <v>276</v>
      </c>
      <c r="B26" s="14"/>
      <c r="C26" s="14"/>
      <c r="D26" s="14"/>
      <c r="E26" s="14"/>
      <c r="F26" s="14"/>
    </row>
    <row r="27" spans="1:20">
      <c r="A27" s="80" t="s">
        <v>277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56.5703125" style="13" customWidth="1"/>
    <col min="2" max="2" width="15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5.27</v>
      </c>
      <c r="K10" s="7"/>
      <c r="L10" s="7"/>
      <c r="M10" s="64">
        <v>8.8999999999999999E-3</v>
      </c>
      <c r="N10" s="63">
        <v>626247320.92999995</v>
      </c>
      <c r="O10" s="28"/>
      <c r="P10" s="63">
        <v>0</v>
      </c>
      <c r="Q10" s="63">
        <v>840604.59734470199</v>
      </c>
      <c r="R10" s="7"/>
      <c r="S10" s="64">
        <v>1</v>
      </c>
      <c r="T10" s="64">
        <v>0.1487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4.8600000000000003</v>
      </c>
      <c r="M11" s="68">
        <v>2.3999999999999998E-3</v>
      </c>
      <c r="N11" s="69">
        <v>557568168.85000002</v>
      </c>
      <c r="P11" s="69">
        <v>0</v>
      </c>
      <c r="Q11" s="69">
        <v>596697.42216923705</v>
      </c>
      <c r="S11" s="68">
        <v>0.70979999999999999</v>
      </c>
      <c r="T11" s="68">
        <v>0.1055</v>
      </c>
    </row>
    <row r="12" spans="1:65">
      <c r="A12" s="67" t="s">
        <v>278</v>
      </c>
      <c r="B12" s="14"/>
      <c r="C12" s="14"/>
      <c r="D12" s="14"/>
      <c r="E12" s="14"/>
      <c r="J12" s="69">
        <v>4.7300000000000004</v>
      </c>
      <c r="M12" s="68">
        <v>-1.6999999999999999E-3</v>
      </c>
      <c r="N12" s="69">
        <v>466333275.98000002</v>
      </c>
      <c r="P12" s="69">
        <v>0</v>
      </c>
      <c r="Q12" s="69">
        <v>501951.27560510498</v>
      </c>
      <c r="S12" s="68">
        <v>0.59709999999999996</v>
      </c>
      <c r="T12" s="68">
        <v>8.8800000000000004E-2</v>
      </c>
    </row>
    <row r="13" spans="1:65">
      <c r="A13" t="s">
        <v>282</v>
      </c>
      <c r="B13" t="s">
        <v>283</v>
      </c>
      <c r="C13" t="s">
        <v>99</v>
      </c>
      <c r="D13" t="s">
        <v>122</v>
      </c>
      <c r="E13" t="s">
        <v>284</v>
      </c>
      <c r="F13" t="s">
        <v>285</v>
      </c>
      <c r="G13" t="s">
        <v>208</v>
      </c>
      <c r="H13" t="s">
        <v>209</v>
      </c>
      <c r="I13" t="s">
        <v>286</v>
      </c>
      <c r="J13" s="65">
        <v>4.6900000000000004</v>
      </c>
      <c r="K13" t="s">
        <v>101</v>
      </c>
      <c r="L13" s="66">
        <v>1E-3</v>
      </c>
      <c r="M13" s="66">
        <v>-4.4999999999999997E-3</v>
      </c>
      <c r="N13" s="65">
        <v>37594499</v>
      </c>
      <c r="O13" s="65">
        <v>102.03</v>
      </c>
      <c r="P13" s="65">
        <v>0</v>
      </c>
      <c r="Q13" s="65">
        <v>38357.667329700002</v>
      </c>
      <c r="R13" s="66">
        <v>2.5100000000000001E-2</v>
      </c>
      <c r="S13" s="66">
        <v>4.5600000000000002E-2</v>
      </c>
      <c r="T13" s="66">
        <v>6.7999999999999996E-3</v>
      </c>
    </row>
    <row r="14" spans="1:65">
      <c r="A14" t="s">
        <v>287</v>
      </c>
      <c r="B14" t="s">
        <v>288</v>
      </c>
      <c r="C14" t="s">
        <v>99</v>
      </c>
      <c r="D14" t="s">
        <v>122</v>
      </c>
      <c r="E14" t="s">
        <v>284</v>
      </c>
      <c r="F14" t="s">
        <v>285</v>
      </c>
      <c r="G14" t="s">
        <v>208</v>
      </c>
      <c r="H14" t="s">
        <v>209</v>
      </c>
      <c r="I14" t="s">
        <v>289</v>
      </c>
      <c r="J14" s="65">
        <v>0.24</v>
      </c>
      <c r="K14" t="s">
        <v>101</v>
      </c>
      <c r="L14" s="66">
        <v>8.0000000000000002E-3</v>
      </c>
      <c r="M14" s="66">
        <v>2.01E-2</v>
      </c>
      <c r="N14" s="65">
        <v>5007852.4000000004</v>
      </c>
      <c r="O14" s="65">
        <v>101.93</v>
      </c>
      <c r="P14" s="65">
        <v>0</v>
      </c>
      <c r="Q14" s="65">
        <v>5104.5039513199999</v>
      </c>
      <c r="R14" s="66">
        <v>2.3300000000000001E-2</v>
      </c>
      <c r="S14" s="66">
        <v>6.1000000000000004E-3</v>
      </c>
      <c r="T14" s="66">
        <v>8.9999999999999998E-4</v>
      </c>
    </row>
    <row r="15" spans="1:65">
      <c r="A15" t="s">
        <v>290</v>
      </c>
      <c r="B15" t="s">
        <v>291</v>
      </c>
      <c r="C15" t="s">
        <v>99</v>
      </c>
      <c r="D15" t="s">
        <v>122</v>
      </c>
      <c r="E15" t="s">
        <v>292</v>
      </c>
      <c r="F15" t="s">
        <v>285</v>
      </c>
      <c r="G15" t="s">
        <v>208</v>
      </c>
      <c r="H15" t="s">
        <v>209</v>
      </c>
      <c r="I15" t="s">
        <v>293</v>
      </c>
      <c r="J15" s="65">
        <v>4.43</v>
      </c>
      <c r="K15" t="s">
        <v>101</v>
      </c>
      <c r="L15" s="66">
        <v>8.3000000000000001E-3</v>
      </c>
      <c r="M15" s="66">
        <v>-3.0000000000000001E-3</v>
      </c>
      <c r="N15" s="65">
        <v>10522404</v>
      </c>
      <c r="O15" s="65">
        <v>106.62</v>
      </c>
      <c r="P15" s="65">
        <v>0</v>
      </c>
      <c r="Q15" s="65">
        <v>11218.987144799999</v>
      </c>
      <c r="R15" s="66">
        <v>8.2000000000000007E-3</v>
      </c>
      <c r="S15" s="66">
        <v>1.3299999999999999E-2</v>
      </c>
      <c r="T15" s="66">
        <v>2E-3</v>
      </c>
    </row>
    <row r="16" spans="1:65">
      <c r="A16" t="s">
        <v>294</v>
      </c>
      <c r="B16" t="s">
        <v>295</v>
      </c>
      <c r="C16" t="s">
        <v>99</v>
      </c>
      <c r="D16" t="s">
        <v>122</v>
      </c>
      <c r="E16" t="s">
        <v>292</v>
      </c>
      <c r="F16" t="s">
        <v>285</v>
      </c>
      <c r="G16" t="s">
        <v>296</v>
      </c>
      <c r="H16" t="s">
        <v>149</v>
      </c>
      <c r="I16" t="s">
        <v>297</v>
      </c>
      <c r="J16" s="65">
        <v>2.65</v>
      </c>
      <c r="K16" t="s">
        <v>101</v>
      </c>
      <c r="L16" s="66">
        <v>0.01</v>
      </c>
      <c r="M16" s="66">
        <v>-3.8E-3</v>
      </c>
      <c r="N16" s="65">
        <v>33600113</v>
      </c>
      <c r="O16" s="65">
        <v>103.82</v>
      </c>
      <c r="P16" s="65">
        <v>0</v>
      </c>
      <c r="Q16" s="65">
        <v>34883.637316599998</v>
      </c>
      <c r="R16" s="66">
        <v>1.4500000000000001E-2</v>
      </c>
      <c r="S16" s="66">
        <v>4.1500000000000002E-2</v>
      </c>
      <c r="T16" s="66">
        <v>6.1999999999999998E-3</v>
      </c>
    </row>
    <row r="17" spans="1:20">
      <c r="A17" t="s">
        <v>298</v>
      </c>
      <c r="B17" t="s">
        <v>299</v>
      </c>
      <c r="C17" t="s">
        <v>99</v>
      </c>
      <c r="D17" t="s">
        <v>122</v>
      </c>
      <c r="E17" t="s">
        <v>300</v>
      </c>
      <c r="F17" t="s">
        <v>285</v>
      </c>
      <c r="G17" t="s">
        <v>208</v>
      </c>
      <c r="H17" t="s">
        <v>209</v>
      </c>
      <c r="I17" t="s">
        <v>301</v>
      </c>
      <c r="J17" s="65">
        <v>3.7</v>
      </c>
      <c r="K17" t="s">
        <v>101</v>
      </c>
      <c r="L17" s="66">
        <v>8.6E-3</v>
      </c>
      <c r="M17" s="66">
        <v>-3.5999999999999999E-3</v>
      </c>
      <c r="N17" s="65">
        <v>78000000</v>
      </c>
      <c r="O17" s="65">
        <v>105.87</v>
      </c>
      <c r="P17" s="65">
        <v>0</v>
      </c>
      <c r="Q17" s="65">
        <v>82578.600000000006</v>
      </c>
      <c r="R17" s="66">
        <v>3.1199999999999999E-2</v>
      </c>
      <c r="S17" s="66">
        <v>9.8199999999999996E-2</v>
      </c>
      <c r="T17" s="66">
        <v>1.46E-2</v>
      </c>
    </row>
    <row r="18" spans="1:20">
      <c r="A18" t="s">
        <v>302</v>
      </c>
      <c r="B18" t="s">
        <v>303</v>
      </c>
      <c r="C18" t="s">
        <v>99</v>
      </c>
      <c r="D18" t="s">
        <v>122</v>
      </c>
      <c r="E18" t="s">
        <v>300</v>
      </c>
      <c r="F18" t="s">
        <v>285</v>
      </c>
      <c r="G18" t="s">
        <v>208</v>
      </c>
      <c r="H18" t="s">
        <v>209</v>
      </c>
      <c r="I18" t="s">
        <v>304</v>
      </c>
      <c r="J18" s="65">
        <v>9.42</v>
      </c>
      <c r="K18" t="s">
        <v>101</v>
      </c>
      <c r="L18" s="66">
        <v>2E-3</v>
      </c>
      <c r="M18" s="66">
        <v>-2.0000000000000001E-4</v>
      </c>
      <c r="N18" s="65">
        <v>15000000</v>
      </c>
      <c r="O18" s="65">
        <v>102.27</v>
      </c>
      <c r="P18" s="65">
        <v>0</v>
      </c>
      <c r="Q18" s="65">
        <v>15340.5</v>
      </c>
      <c r="R18" s="66">
        <v>3.6299999999999999E-2</v>
      </c>
      <c r="S18" s="66">
        <v>1.8200000000000001E-2</v>
      </c>
      <c r="T18" s="66">
        <v>2.7000000000000001E-3</v>
      </c>
    </row>
    <row r="19" spans="1:20">
      <c r="A19" t="s">
        <v>305</v>
      </c>
      <c r="B19" t="s">
        <v>306</v>
      </c>
      <c r="C19" t="s">
        <v>99</v>
      </c>
      <c r="D19" t="s">
        <v>122</v>
      </c>
      <c r="E19" t="s">
        <v>300</v>
      </c>
      <c r="F19" t="s">
        <v>285</v>
      </c>
      <c r="G19" t="s">
        <v>208</v>
      </c>
      <c r="H19" t="s">
        <v>209</v>
      </c>
      <c r="I19" t="s">
        <v>307</v>
      </c>
      <c r="J19" s="65">
        <v>0.57999999999999996</v>
      </c>
      <c r="K19" t="s">
        <v>101</v>
      </c>
      <c r="L19" s="66">
        <v>0.04</v>
      </c>
      <c r="M19" s="66">
        <v>3.0999999999999999E-3</v>
      </c>
      <c r="N19" s="65">
        <v>1867289</v>
      </c>
      <c r="O19" s="65">
        <v>105.39</v>
      </c>
      <c r="P19" s="65">
        <v>0</v>
      </c>
      <c r="Q19" s="65">
        <v>1967.9358771</v>
      </c>
      <c r="R19" s="66">
        <v>8.9999999999999998E-4</v>
      </c>
      <c r="S19" s="66">
        <v>2.3E-3</v>
      </c>
      <c r="T19" s="66">
        <v>2.9999999999999997E-4</v>
      </c>
    </row>
    <row r="20" spans="1:20">
      <c r="A20" t="s">
        <v>308</v>
      </c>
      <c r="B20" t="s">
        <v>309</v>
      </c>
      <c r="C20" t="s">
        <v>99</v>
      </c>
      <c r="D20" t="s">
        <v>122</v>
      </c>
      <c r="E20" t="s">
        <v>300</v>
      </c>
      <c r="F20" t="s">
        <v>285</v>
      </c>
      <c r="G20" t="s">
        <v>208</v>
      </c>
      <c r="H20" t="s">
        <v>209</v>
      </c>
      <c r="I20" t="s">
        <v>310</v>
      </c>
      <c r="J20" s="65">
        <v>5.42</v>
      </c>
      <c r="K20" t="s">
        <v>101</v>
      </c>
      <c r="L20" s="66">
        <v>3.8E-3</v>
      </c>
      <c r="M20" s="66">
        <v>-3.5000000000000001E-3</v>
      </c>
      <c r="N20" s="65">
        <v>42950876</v>
      </c>
      <c r="O20" s="65">
        <v>102.71</v>
      </c>
      <c r="P20" s="65">
        <v>0</v>
      </c>
      <c r="Q20" s="65">
        <v>44114.844739599997</v>
      </c>
      <c r="R20" s="66">
        <v>1.43E-2</v>
      </c>
      <c r="S20" s="66">
        <v>5.2499999999999998E-2</v>
      </c>
      <c r="T20" s="66">
        <v>7.7999999999999996E-3</v>
      </c>
    </row>
    <row r="21" spans="1:20">
      <c r="A21" t="s">
        <v>311</v>
      </c>
      <c r="B21" t="s">
        <v>312</v>
      </c>
      <c r="C21" t="s">
        <v>99</v>
      </c>
      <c r="D21" t="s">
        <v>122</v>
      </c>
      <c r="E21" t="s">
        <v>313</v>
      </c>
      <c r="F21" t="s">
        <v>285</v>
      </c>
      <c r="G21" t="s">
        <v>208</v>
      </c>
      <c r="H21" t="s">
        <v>209</v>
      </c>
      <c r="I21" t="s">
        <v>314</v>
      </c>
      <c r="J21" s="65">
        <v>3.82</v>
      </c>
      <c r="K21" t="s">
        <v>101</v>
      </c>
      <c r="L21" s="66">
        <v>6.0000000000000001E-3</v>
      </c>
      <c r="M21" s="66">
        <v>-4.1999999999999997E-3</v>
      </c>
      <c r="N21" s="65">
        <v>7945229.6699999999</v>
      </c>
      <c r="O21" s="65">
        <v>105.29</v>
      </c>
      <c r="P21" s="65">
        <v>0</v>
      </c>
      <c r="Q21" s="65">
        <v>8365.5323195429992</v>
      </c>
      <c r="R21" s="66">
        <v>4.4999999999999997E-3</v>
      </c>
      <c r="S21" s="66">
        <v>0.01</v>
      </c>
      <c r="T21" s="66">
        <v>1.5E-3</v>
      </c>
    </row>
    <row r="22" spans="1:20">
      <c r="A22" t="s">
        <v>315</v>
      </c>
      <c r="B22" t="s">
        <v>316</v>
      </c>
      <c r="C22" t="s">
        <v>99</v>
      </c>
      <c r="D22" t="s">
        <v>122</v>
      </c>
      <c r="E22" t="s">
        <v>313</v>
      </c>
      <c r="F22" t="s">
        <v>285</v>
      </c>
      <c r="G22" t="s">
        <v>208</v>
      </c>
      <c r="H22" t="s">
        <v>209</v>
      </c>
      <c r="I22" t="s">
        <v>286</v>
      </c>
      <c r="J22" s="65">
        <v>5.32</v>
      </c>
      <c r="K22" t="s">
        <v>101</v>
      </c>
      <c r="L22" s="66">
        <v>1.7500000000000002E-2</v>
      </c>
      <c r="M22" s="66">
        <v>-2.7000000000000001E-3</v>
      </c>
      <c r="N22" s="65">
        <v>51137831.670000002</v>
      </c>
      <c r="O22" s="65">
        <v>111.22</v>
      </c>
      <c r="P22" s="65">
        <v>0</v>
      </c>
      <c r="Q22" s="65">
        <v>56875.496383373997</v>
      </c>
      <c r="R22" s="66">
        <v>1.24E-2</v>
      </c>
      <c r="S22" s="66">
        <v>6.7699999999999996E-2</v>
      </c>
      <c r="T22" s="66">
        <v>1.01E-2</v>
      </c>
    </row>
    <row r="23" spans="1:20">
      <c r="A23" t="s">
        <v>317</v>
      </c>
      <c r="B23" t="s">
        <v>318</v>
      </c>
      <c r="C23" t="s">
        <v>99</v>
      </c>
      <c r="D23" t="s">
        <v>122</v>
      </c>
      <c r="E23" t="s">
        <v>319</v>
      </c>
      <c r="F23" t="s">
        <v>285</v>
      </c>
      <c r="G23" t="s">
        <v>320</v>
      </c>
      <c r="H23" t="s">
        <v>149</v>
      </c>
      <c r="I23" t="s">
        <v>321</v>
      </c>
      <c r="J23" s="65">
        <v>2.15</v>
      </c>
      <c r="K23" t="s">
        <v>101</v>
      </c>
      <c r="L23" s="66">
        <v>9.4999999999999998E-3</v>
      </c>
      <c r="M23" s="66">
        <v>-2.9999999999999997E-4</v>
      </c>
      <c r="N23" s="65">
        <v>12866258.779999999</v>
      </c>
      <c r="O23" s="65">
        <v>103.73</v>
      </c>
      <c r="P23" s="65">
        <v>0</v>
      </c>
      <c r="Q23" s="65">
        <v>13346.170232494</v>
      </c>
      <c r="R23" s="66">
        <v>1.6E-2</v>
      </c>
      <c r="S23" s="66">
        <v>1.5900000000000001E-2</v>
      </c>
      <c r="T23" s="66">
        <v>2.3999999999999998E-3</v>
      </c>
    </row>
    <row r="24" spans="1:20">
      <c r="A24" t="s">
        <v>322</v>
      </c>
      <c r="B24" t="s">
        <v>323</v>
      </c>
      <c r="C24" t="s">
        <v>99</v>
      </c>
      <c r="D24" t="s">
        <v>122</v>
      </c>
      <c r="E24" t="s">
        <v>319</v>
      </c>
      <c r="F24" t="s">
        <v>285</v>
      </c>
      <c r="G24" t="s">
        <v>320</v>
      </c>
      <c r="H24" t="s">
        <v>149</v>
      </c>
      <c r="I24" t="s">
        <v>324</v>
      </c>
      <c r="J24" s="65">
        <v>5.86</v>
      </c>
      <c r="K24" t="s">
        <v>101</v>
      </c>
      <c r="L24" s="66">
        <v>5.0000000000000001E-3</v>
      </c>
      <c r="M24" s="66">
        <v>-1.9E-3</v>
      </c>
      <c r="N24" s="65">
        <v>31692835</v>
      </c>
      <c r="O24" s="65">
        <v>103.14</v>
      </c>
      <c r="P24" s="65">
        <v>0</v>
      </c>
      <c r="Q24" s="65">
        <v>32687.990019000001</v>
      </c>
      <c r="R24" s="66">
        <v>4.1500000000000002E-2</v>
      </c>
      <c r="S24" s="66">
        <v>3.8899999999999997E-2</v>
      </c>
      <c r="T24" s="66">
        <v>5.7999999999999996E-3</v>
      </c>
    </row>
    <row r="25" spans="1:20">
      <c r="A25" t="s">
        <v>325</v>
      </c>
      <c r="B25" t="s">
        <v>326</v>
      </c>
      <c r="C25" t="s">
        <v>99</v>
      </c>
      <c r="D25" t="s">
        <v>122</v>
      </c>
      <c r="E25" t="s">
        <v>327</v>
      </c>
      <c r="F25" t="s">
        <v>328</v>
      </c>
      <c r="G25" t="s">
        <v>320</v>
      </c>
      <c r="H25" t="s">
        <v>149</v>
      </c>
      <c r="I25" t="s">
        <v>329</v>
      </c>
      <c r="J25" s="65">
        <v>4.57</v>
      </c>
      <c r="K25" t="s">
        <v>101</v>
      </c>
      <c r="L25" s="66">
        <v>8.3000000000000001E-3</v>
      </c>
      <c r="M25" s="66">
        <v>-4.3E-3</v>
      </c>
      <c r="N25" s="65">
        <v>29000000</v>
      </c>
      <c r="O25" s="65">
        <v>106.85</v>
      </c>
      <c r="P25" s="65">
        <v>0</v>
      </c>
      <c r="Q25" s="65">
        <v>30986.5</v>
      </c>
      <c r="R25" s="66">
        <v>1.89E-2</v>
      </c>
      <c r="S25" s="66">
        <v>3.6900000000000002E-2</v>
      </c>
      <c r="T25" s="66">
        <v>5.4999999999999997E-3</v>
      </c>
    </row>
    <row r="26" spans="1:20">
      <c r="A26" t="s">
        <v>330</v>
      </c>
      <c r="B26" t="s">
        <v>331</v>
      </c>
      <c r="C26" t="s">
        <v>99</v>
      </c>
      <c r="D26" t="s">
        <v>122</v>
      </c>
      <c r="E26" t="s">
        <v>332</v>
      </c>
      <c r="F26" t="s">
        <v>328</v>
      </c>
      <c r="G26" t="s">
        <v>320</v>
      </c>
      <c r="H26" t="s">
        <v>149</v>
      </c>
      <c r="I26" t="s">
        <v>333</v>
      </c>
      <c r="J26" s="65">
        <v>5.37</v>
      </c>
      <c r="K26" t="s">
        <v>101</v>
      </c>
      <c r="L26" s="66">
        <v>1.77E-2</v>
      </c>
      <c r="M26" s="66">
        <v>1.6000000000000001E-3</v>
      </c>
      <c r="N26" s="65">
        <v>49831315</v>
      </c>
      <c r="O26" s="65">
        <v>108.9</v>
      </c>
      <c r="P26" s="65">
        <v>0</v>
      </c>
      <c r="Q26" s="65">
        <v>54266.302035000001</v>
      </c>
      <c r="R26" s="66">
        <v>1.54E-2</v>
      </c>
      <c r="S26" s="66">
        <v>6.4600000000000005E-2</v>
      </c>
      <c r="T26" s="66">
        <v>9.5999999999999992E-3</v>
      </c>
    </row>
    <row r="27" spans="1:20">
      <c r="A27" t="s">
        <v>334</v>
      </c>
      <c r="B27" t="s">
        <v>335</v>
      </c>
      <c r="C27" t="s">
        <v>99</v>
      </c>
      <c r="D27" t="s">
        <v>122</v>
      </c>
      <c r="E27" t="s">
        <v>313</v>
      </c>
      <c r="F27" t="s">
        <v>285</v>
      </c>
      <c r="G27" t="s">
        <v>336</v>
      </c>
      <c r="H27" t="s">
        <v>209</v>
      </c>
      <c r="I27" t="s">
        <v>307</v>
      </c>
      <c r="J27" s="65">
        <v>1.41</v>
      </c>
      <c r="K27" t="s">
        <v>101</v>
      </c>
      <c r="L27" s="66">
        <v>0.04</v>
      </c>
      <c r="M27" s="66">
        <v>-1E-4</v>
      </c>
      <c r="N27" s="65">
        <v>2886284.5</v>
      </c>
      <c r="O27" s="65">
        <v>112.38</v>
      </c>
      <c r="P27" s="65">
        <v>0</v>
      </c>
      <c r="Q27" s="65">
        <v>3243.6065211</v>
      </c>
      <c r="R27" s="66">
        <v>2E-3</v>
      </c>
      <c r="S27" s="66">
        <v>3.8999999999999998E-3</v>
      </c>
      <c r="T27" s="66">
        <v>5.9999999999999995E-4</v>
      </c>
    </row>
    <row r="28" spans="1:20">
      <c r="A28" t="s">
        <v>337</v>
      </c>
      <c r="B28" t="s">
        <v>338</v>
      </c>
      <c r="C28" t="s">
        <v>99</v>
      </c>
      <c r="D28" t="s">
        <v>122</v>
      </c>
      <c r="E28" t="s">
        <v>339</v>
      </c>
      <c r="F28" t="s">
        <v>340</v>
      </c>
      <c r="G28" t="s">
        <v>341</v>
      </c>
      <c r="H28" t="s">
        <v>149</v>
      </c>
      <c r="I28" t="s">
        <v>342</v>
      </c>
      <c r="J28" s="65">
        <v>6.43</v>
      </c>
      <c r="K28" t="s">
        <v>101</v>
      </c>
      <c r="L28" s="66">
        <v>3.85E-2</v>
      </c>
      <c r="M28" s="66">
        <v>-5.9999999999999995E-4</v>
      </c>
      <c r="N28" s="65">
        <v>28634455.989999998</v>
      </c>
      <c r="O28" s="65">
        <v>129.75</v>
      </c>
      <c r="P28" s="65">
        <v>0</v>
      </c>
      <c r="Q28" s="65">
        <v>37153.206647024999</v>
      </c>
      <c r="R28" s="66">
        <v>1.0699999999999999E-2</v>
      </c>
      <c r="S28" s="66">
        <v>4.4200000000000003E-2</v>
      </c>
      <c r="T28" s="66">
        <v>6.6E-3</v>
      </c>
    </row>
    <row r="29" spans="1:20">
      <c r="A29" t="s">
        <v>343</v>
      </c>
      <c r="B29" t="s">
        <v>344</v>
      </c>
      <c r="C29" t="s">
        <v>99</v>
      </c>
      <c r="D29" t="s">
        <v>122</v>
      </c>
      <c r="E29" t="s">
        <v>345</v>
      </c>
      <c r="F29" t="s">
        <v>328</v>
      </c>
      <c r="G29" t="s">
        <v>346</v>
      </c>
      <c r="H29" t="s">
        <v>209</v>
      </c>
      <c r="I29" t="s">
        <v>347</v>
      </c>
      <c r="J29" s="65">
        <v>5.49</v>
      </c>
      <c r="K29" t="s">
        <v>101</v>
      </c>
      <c r="L29" s="66">
        <v>2.35E-2</v>
      </c>
      <c r="M29" s="66">
        <v>3.8E-3</v>
      </c>
      <c r="N29" s="65">
        <v>18908750.059999999</v>
      </c>
      <c r="O29" s="65">
        <v>113.28</v>
      </c>
      <c r="P29" s="65">
        <v>0</v>
      </c>
      <c r="Q29" s="65">
        <v>21419.832067968</v>
      </c>
      <c r="R29" s="66">
        <v>2.4400000000000002E-2</v>
      </c>
      <c r="S29" s="66">
        <v>2.5499999999999998E-2</v>
      </c>
      <c r="T29" s="66">
        <v>3.8E-3</v>
      </c>
    </row>
    <row r="30" spans="1:20">
      <c r="A30" t="s">
        <v>348</v>
      </c>
      <c r="B30" t="s">
        <v>349</v>
      </c>
      <c r="C30" t="s">
        <v>99</v>
      </c>
      <c r="D30" t="s">
        <v>122</v>
      </c>
      <c r="E30" t="s">
        <v>350</v>
      </c>
      <c r="F30" t="s">
        <v>328</v>
      </c>
      <c r="G30" t="s">
        <v>351</v>
      </c>
      <c r="H30" t="s">
        <v>209</v>
      </c>
      <c r="I30" t="s">
        <v>352</v>
      </c>
      <c r="J30" s="65">
        <v>1.1200000000000001</v>
      </c>
      <c r="K30" t="s">
        <v>101</v>
      </c>
      <c r="L30" s="66">
        <v>4.4499999999999998E-2</v>
      </c>
      <c r="M30" s="66">
        <v>7.7999999999999996E-3</v>
      </c>
      <c r="N30" s="65">
        <v>4292079.1500000004</v>
      </c>
      <c r="O30" s="65">
        <v>111.49</v>
      </c>
      <c r="P30" s="65">
        <v>0</v>
      </c>
      <c r="Q30" s="65">
        <v>4785.2390443349996</v>
      </c>
      <c r="R30" s="66">
        <v>6.8999999999999999E-3</v>
      </c>
      <c r="S30" s="66">
        <v>5.7000000000000002E-3</v>
      </c>
      <c r="T30" s="66">
        <v>8.0000000000000004E-4</v>
      </c>
    </row>
    <row r="31" spans="1:20">
      <c r="A31" t="s">
        <v>353</v>
      </c>
      <c r="B31" t="s">
        <v>354</v>
      </c>
      <c r="C31" t="s">
        <v>99</v>
      </c>
      <c r="D31" t="s">
        <v>122</v>
      </c>
      <c r="E31" t="s">
        <v>345</v>
      </c>
      <c r="F31" t="s">
        <v>328</v>
      </c>
      <c r="G31" t="s">
        <v>351</v>
      </c>
      <c r="H31" t="s">
        <v>209</v>
      </c>
      <c r="I31" t="s">
        <v>355</v>
      </c>
      <c r="J31" s="65">
        <v>1.72</v>
      </c>
      <c r="K31" t="s">
        <v>101</v>
      </c>
      <c r="L31" s="66">
        <v>4.9000000000000002E-2</v>
      </c>
      <c r="M31" s="66">
        <v>3.3E-3</v>
      </c>
      <c r="N31" s="65">
        <v>2574645.46</v>
      </c>
      <c r="O31" s="65">
        <v>112.51</v>
      </c>
      <c r="P31" s="65">
        <v>0</v>
      </c>
      <c r="Q31" s="65">
        <v>2896.7336070460001</v>
      </c>
      <c r="R31" s="66">
        <v>6.4999999999999997E-3</v>
      </c>
      <c r="S31" s="66">
        <v>3.3999999999999998E-3</v>
      </c>
      <c r="T31" s="66">
        <v>5.0000000000000001E-4</v>
      </c>
    </row>
    <row r="32" spans="1:20">
      <c r="A32" t="s">
        <v>356</v>
      </c>
      <c r="B32" t="s">
        <v>357</v>
      </c>
      <c r="C32" t="s">
        <v>99</v>
      </c>
      <c r="D32" t="s">
        <v>122</v>
      </c>
      <c r="E32" t="s">
        <v>345</v>
      </c>
      <c r="F32" t="s">
        <v>328</v>
      </c>
      <c r="G32" t="s">
        <v>351</v>
      </c>
      <c r="H32" t="s">
        <v>209</v>
      </c>
      <c r="I32" t="s">
        <v>358</v>
      </c>
      <c r="J32" s="65">
        <v>1.38</v>
      </c>
      <c r="K32" t="s">
        <v>101</v>
      </c>
      <c r="L32" s="66">
        <v>5.8500000000000003E-2</v>
      </c>
      <c r="M32" s="66">
        <v>6.8999999999999999E-3</v>
      </c>
      <c r="N32" s="65">
        <v>2020557.3</v>
      </c>
      <c r="O32" s="65">
        <v>116.7</v>
      </c>
      <c r="P32" s="65">
        <v>0</v>
      </c>
      <c r="Q32" s="65">
        <v>2357.9903691</v>
      </c>
      <c r="R32" s="66">
        <v>3.3999999999999998E-3</v>
      </c>
      <c r="S32" s="66">
        <v>2.8E-3</v>
      </c>
      <c r="T32" s="66">
        <v>4.0000000000000002E-4</v>
      </c>
    </row>
    <row r="33" spans="1:20">
      <c r="A33" s="67" t="s">
        <v>241</v>
      </c>
      <c r="B33" s="14"/>
      <c r="C33" s="14"/>
      <c r="D33" s="14"/>
      <c r="E33" s="14"/>
      <c r="J33" s="69">
        <v>5.67</v>
      </c>
      <c r="M33" s="68">
        <v>1.4999999999999999E-2</v>
      </c>
      <c r="N33" s="69">
        <v>73433059.540000007</v>
      </c>
      <c r="P33" s="69">
        <v>0</v>
      </c>
      <c r="Q33" s="69">
        <v>79294.810343370002</v>
      </c>
      <c r="S33" s="68">
        <v>9.4299999999999995E-2</v>
      </c>
      <c r="T33" s="68">
        <v>1.4E-2</v>
      </c>
    </row>
    <row r="34" spans="1:20">
      <c r="A34" t="s">
        <v>359</v>
      </c>
      <c r="B34" t="s">
        <v>360</v>
      </c>
      <c r="C34" t="s">
        <v>99</v>
      </c>
      <c r="D34" t="s">
        <v>122</v>
      </c>
      <c r="E34" t="s">
        <v>361</v>
      </c>
      <c r="F34" t="s">
        <v>285</v>
      </c>
      <c r="G34" t="s">
        <v>208</v>
      </c>
      <c r="H34" t="s">
        <v>209</v>
      </c>
      <c r="I34" t="s">
        <v>324</v>
      </c>
      <c r="J34" s="65">
        <v>5.17</v>
      </c>
      <c r="K34" t="s">
        <v>101</v>
      </c>
      <c r="L34" s="66">
        <v>2.6800000000000001E-2</v>
      </c>
      <c r="M34" s="66">
        <v>8.5000000000000006E-3</v>
      </c>
      <c r="N34" s="65">
        <v>26212780.960000001</v>
      </c>
      <c r="O34" s="65">
        <v>109.8</v>
      </c>
      <c r="P34" s="65">
        <v>0</v>
      </c>
      <c r="Q34" s="65">
        <v>28781.633494080001</v>
      </c>
      <c r="R34" s="66">
        <v>1.2E-2</v>
      </c>
      <c r="S34" s="66">
        <v>3.4200000000000001E-2</v>
      </c>
      <c r="T34" s="66">
        <v>5.1000000000000004E-3</v>
      </c>
    </row>
    <row r="35" spans="1:20">
      <c r="A35" t="s">
        <v>362</v>
      </c>
      <c r="B35" t="s">
        <v>363</v>
      </c>
      <c r="C35" t="s">
        <v>99</v>
      </c>
      <c r="D35" t="s">
        <v>122</v>
      </c>
      <c r="E35" t="s">
        <v>300</v>
      </c>
      <c r="F35" t="s">
        <v>285</v>
      </c>
      <c r="G35" t="s">
        <v>208</v>
      </c>
      <c r="H35" t="s">
        <v>209</v>
      </c>
      <c r="I35" t="s">
        <v>364</v>
      </c>
      <c r="J35" s="65">
        <v>1.41</v>
      </c>
      <c r="K35" t="s">
        <v>101</v>
      </c>
      <c r="L35" s="66">
        <v>2.47E-2</v>
      </c>
      <c r="M35" s="66">
        <v>4.1000000000000003E-3</v>
      </c>
      <c r="N35" s="65">
        <v>3100288</v>
      </c>
      <c r="O35" s="65">
        <v>104.34</v>
      </c>
      <c r="P35" s="65">
        <v>0</v>
      </c>
      <c r="Q35" s="65">
        <v>3234.8404992000001</v>
      </c>
      <c r="R35" s="66">
        <v>8.9999999999999998E-4</v>
      </c>
      <c r="S35" s="66">
        <v>3.8E-3</v>
      </c>
      <c r="T35" s="66">
        <v>5.9999999999999995E-4</v>
      </c>
    </row>
    <row r="36" spans="1:20">
      <c r="A36" t="s">
        <v>365</v>
      </c>
      <c r="B36" t="s">
        <v>366</v>
      </c>
      <c r="C36" t="s">
        <v>99</v>
      </c>
      <c r="D36" t="s">
        <v>122</v>
      </c>
      <c r="E36" t="s">
        <v>319</v>
      </c>
      <c r="F36" t="s">
        <v>285</v>
      </c>
      <c r="G36" t="s">
        <v>320</v>
      </c>
      <c r="H36" t="s">
        <v>149</v>
      </c>
      <c r="I36" t="s">
        <v>364</v>
      </c>
      <c r="J36" s="65">
        <v>0.24</v>
      </c>
      <c r="K36" t="s">
        <v>101</v>
      </c>
      <c r="L36" s="66">
        <v>2.9499999999999998E-2</v>
      </c>
      <c r="M36" s="66">
        <v>1.1999999999999999E-3</v>
      </c>
      <c r="N36" s="65">
        <v>2241029.8199999998</v>
      </c>
      <c r="O36" s="65">
        <v>102.92</v>
      </c>
      <c r="P36" s="65">
        <v>0</v>
      </c>
      <c r="Q36" s="65">
        <v>2306.4678907440002</v>
      </c>
      <c r="R36" s="66">
        <v>2.64E-2</v>
      </c>
      <c r="S36" s="66">
        <v>2.7000000000000001E-3</v>
      </c>
      <c r="T36" s="66">
        <v>4.0000000000000002E-4</v>
      </c>
    </row>
    <row r="37" spans="1:20">
      <c r="A37" t="s">
        <v>367</v>
      </c>
      <c r="B37" t="s">
        <v>368</v>
      </c>
      <c r="C37" t="s">
        <v>99</v>
      </c>
      <c r="D37" t="s">
        <v>122</v>
      </c>
      <c r="E37" t="s">
        <v>369</v>
      </c>
      <c r="F37" t="s">
        <v>328</v>
      </c>
      <c r="G37" t="s">
        <v>346</v>
      </c>
      <c r="H37" t="s">
        <v>209</v>
      </c>
      <c r="I37" t="s">
        <v>347</v>
      </c>
      <c r="J37" s="65">
        <v>7.75</v>
      </c>
      <c r="K37" t="s">
        <v>101</v>
      </c>
      <c r="L37" s="66">
        <v>2.5499999999999998E-2</v>
      </c>
      <c r="M37" s="66">
        <v>1.8499999999999999E-2</v>
      </c>
      <c r="N37" s="65">
        <v>23176428</v>
      </c>
      <c r="O37" s="65">
        <v>105.51</v>
      </c>
      <c r="P37" s="65">
        <v>0</v>
      </c>
      <c r="Q37" s="65">
        <v>24453.449182799999</v>
      </c>
      <c r="R37" s="66">
        <v>1.5299999999999999E-2</v>
      </c>
      <c r="S37" s="66">
        <v>2.9100000000000001E-2</v>
      </c>
      <c r="T37" s="66">
        <v>4.3E-3</v>
      </c>
    </row>
    <row r="38" spans="1:20">
      <c r="A38" t="s">
        <v>370</v>
      </c>
      <c r="B38" t="s">
        <v>371</v>
      </c>
      <c r="C38" t="s">
        <v>99</v>
      </c>
      <c r="D38" t="s">
        <v>122</v>
      </c>
      <c r="E38" t="s">
        <v>372</v>
      </c>
      <c r="F38" t="s">
        <v>373</v>
      </c>
      <c r="G38" t="s">
        <v>346</v>
      </c>
      <c r="H38" t="s">
        <v>209</v>
      </c>
      <c r="I38" t="s">
        <v>374</v>
      </c>
      <c r="J38" s="65">
        <v>6.11</v>
      </c>
      <c r="K38" t="s">
        <v>101</v>
      </c>
      <c r="L38" s="66">
        <v>3.5200000000000002E-2</v>
      </c>
      <c r="M38" s="66">
        <v>1.43E-2</v>
      </c>
      <c r="N38" s="65">
        <v>11828000</v>
      </c>
      <c r="O38" s="65">
        <v>114.72</v>
      </c>
      <c r="P38" s="65">
        <v>0</v>
      </c>
      <c r="Q38" s="65">
        <v>13569.0816</v>
      </c>
      <c r="R38" s="66">
        <v>1.38E-2</v>
      </c>
      <c r="S38" s="66">
        <v>1.61E-2</v>
      </c>
      <c r="T38" s="66">
        <v>2.3999999999999998E-3</v>
      </c>
    </row>
    <row r="39" spans="1:20">
      <c r="A39" t="s">
        <v>375</v>
      </c>
      <c r="B39" t="s">
        <v>376</v>
      </c>
      <c r="C39" t="s">
        <v>99</v>
      </c>
      <c r="D39" t="s">
        <v>122</v>
      </c>
      <c r="E39" t="s">
        <v>377</v>
      </c>
      <c r="F39" t="s">
        <v>111</v>
      </c>
      <c r="G39" t="s">
        <v>378</v>
      </c>
      <c r="H39" t="s">
        <v>209</v>
      </c>
      <c r="I39" t="s">
        <v>379</v>
      </c>
      <c r="J39" s="65">
        <v>3.24</v>
      </c>
      <c r="K39" t="s">
        <v>101</v>
      </c>
      <c r="L39" s="66">
        <v>4.8000000000000001E-2</v>
      </c>
      <c r="M39" s="66">
        <v>3.3799999999999997E-2</v>
      </c>
      <c r="N39" s="65">
        <v>4181494</v>
      </c>
      <c r="O39" s="65">
        <v>104.68</v>
      </c>
      <c r="P39" s="65">
        <v>0</v>
      </c>
      <c r="Q39" s="65">
        <v>4377.1879191999997</v>
      </c>
      <c r="R39" s="66">
        <v>2.0999999999999999E-3</v>
      </c>
      <c r="S39" s="66">
        <v>5.1999999999999998E-3</v>
      </c>
      <c r="T39" s="66">
        <v>8.0000000000000004E-4</v>
      </c>
    </row>
    <row r="40" spans="1:20">
      <c r="A40" t="s">
        <v>380</v>
      </c>
      <c r="B40" t="s">
        <v>381</v>
      </c>
      <c r="C40" t="s">
        <v>99</v>
      </c>
      <c r="D40" t="s">
        <v>122</v>
      </c>
      <c r="E40" t="s">
        <v>382</v>
      </c>
      <c r="F40" t="s">
        <v>131</v>
      </c>
      <c r="G40" t="s">
        <v>383</v>
      </c>
      <c r="H40" t="s">
        <v>149</v>
      </c>
      <c r="I40" t="s">
        <v>384</v>
      </c>
      <c r="J40" s="65">
        <v>3.66</v>
      </c>
      <c r="K40" t="s">
        <v>101</v>
      </c>
      <c r="L40" s="66">
        <v>3.85E-2</v>
      </c>
      <c r="M40" s="66">
        <v>5.2900000000000003E-2</v>
      </c>
      <c r="N40" s="65">
        <v>2596993.1</v>
      </c>
      <c r="O40" s="65">
        <v>95.5</v>
      </c>
      <c r="P40" s="65">
        <v>0</v>
      </c>
      <c r="Q40" s="65">
        <v>2480.1284105</v>
      </c>
      <c r="R40" s="66">
        <v>1.4E-3</v>
      </c>
      <c r="S40" s="66">
        <v>3.0000000000000001E-3</v>
      </c>
      <c r="T40" s="66">
        <v>4.0000000000000002E-4</v>
      </c>
    </row>
    <row r="41" spans="1:20">
      <c r="A41" t="s">
        <v>385</v>
      </c>
      <c r="B41" t="s">
        <v>381</v>
      </c>
      <c r="C41" t="s">
        <v>99</v>
      </c>
      <c r="D41" t="s">
        <v>122</v>
      </c>
      <c r="E41" t="s">
        <v>382</v>
      </c>
      <c r="F41" t="s">
        <v>131</v>
      </c>
      <c r="G41" t="s">
        <v>222</v>
      </c>
      <c r="H41" t="s">
        <v>386</v>
      </c>
      <c r="I41" t="s">
        <v>387</v>
      </c>
      <c r="J41" s="65">
        <v>3.66</v>
      </c>
      <c r="K41" t="s">
        <v>101</v>
      </c>
      <c r="L41" s="66">
        <v>3.85E-2</v>
      </c>
      <c r="M41" s="66">
        <v>5.1999999999999998E-2</v>
      </c>
      <c r="N41" s="65">
        <v>96045.66</v>
      </c>
      <c r="O41" s="65">
        <v>95.81</v>
      </c>
      <c r="P41" s="65">
        <v>0</v>
      </c>
      <c r="Q41" s="65">
        <v>92.021346846</v>
      </c>
      <c r="R41" s="66">
        <v>1.6999999999999999E-3</v>
      </c>
      <c r="S41" s="66">
        <v>1E-4</v>
      </c>
      <c r="T41" s="66">
        <v>0</v>
      </c>
    </row>
    <row r="42" spans="1:20">
      <c r="A42" s="67" t="s">
        <v>279</v>
      </c>
      <c r="B42" s="14"/>
      <c r="C42" s="14"/>
      <c r="D42" s="14"/>
      <c r="E42" s="14"/>
      <c r="J42" s="69">
        <v>4.84</v>
      </c>
      <c r="M42" s="68">
        <v>7.2400000000000006E-2</v>
      </c>
      <c r="N42" s="69">
        <v>17801833.329999998</v>
      </c>
      <c r="P42" s="69">
        <v>0</v>
      </c>
      <c r="Q42" s="69">
        <v>15451.336220761999</v>
      </c>
      <c r="S42" s="68">
        <v>1.84E-2</v>
      </c>
      <c r="T42" s="68">
        <v>2.7000000000000001E-3</v>
      </c>
    </row>
    <row r="43" spans="1:20">
      <c r="A43" t="s">
        <v>388</v>
      </c>
      <c r="B43" t="s">
        <v>389</v>
      </c>
      <c r="C43" t="s">
        <v>99</v>
      </c>
      <c r="D43" t="s">
        <v>122</v>
      </c>
      <c r="E43" t="s">
        <v>390</v>
      </c>
      <c r="F43" t="s">
        <v>391</v>
      </c>
      <c r="G43" t="s">
        <v>392</v>
      </c>
      <c r="H43" t="s">
        <v>149</v>
      </c>
      <c r="I43" t="s">
        <v>393</v>
      </c>
      <c r="J43" s="65">
        <v>4.9400000000000004</v>
      </c>
      <c r="K43" t="s">
        <v>101</v>
      </c>
      <c r="L43" s="66">
        <v>4.2999999999999997E-2</v>
      </c>
      <c r="M43" s="66">
        <v>6.9699999999999998E-2</v>
      </c>
      <c r="N43" s="65">
        <v>13206921.33</v>
      </c>
      <c r="O43" s="65">
        <v>89.14</v>
      </c>
      <c r="P43" s="65">
        <v>0</v>
      </c>
      <c r="Q43" s="65">
        <v>11772.649673562</v>
      </c>
      <c r="R43" s="66">
        <v>9.4999999999999998E-3</v>
      </c>
      <c r="S43" s="66">
        <v>1.4E-2</v>
      </c>
      <c r="T43" s="66">
        <v>2.0999999999999999E-3</v>
      </c>
    </row>
    <row r="44" spans="1:20">
      <c r="A44" t="s">
        <v>394</v>
      </c>
      <c r="B44" t="s">
        <v>395</v>
      </c>
      <c r="C44" t="s">
        <v>99</v>
      </c>
      <c r="D44" t="s">
        <v>122</v>
      </c>
      <c r="E44" t="s">
        <v>396</v>
      </c>
      <c r="F44" t="s">
        <v>397</v>
      </c>
      <c r="G44" t="s">
        <v>398</v>
      </c>
      <c r="H44" t="s">
        <v>149</v>
      </c>
      <c r="I44" t="s">
        <v>399</v>
      </c>
      <c r="J44" s="65">
        <v>4.51</v>
      </c>
      <c r="K44" t="s">
        <v>101</v>
      </c>
      <c r="L44" s="66">
        <v>4.6899999999999997E-2</v>
      </c>
      <c r="M44" s="66">
        <v>8.1100000000000005E-2</v>
      </c>
      <c r="N44" s="65">
        <v>4594912</v>
      </c>
      <c r="O44" s="65">
        <v>80.06</v>
      </c>
      <c r="P44" s="65">
        <v>0</v>
      </c>
      <c r="Q44" s="65">
        <v>3678.6865471999999</v>
      </c>
      <c r="R44" s="66">
        <v>2.5000000000000001E-3</v>
      </c>
      <c r="S44" s="66">
        <v>4.4000000000000003E-3</v>
      </c>
      <c r="T44" s="66">
        <v>6.9999999999999999E-4</v>
      </c>
    </row>
    <row r="45" spans="1:20">
      <c r="A45" s="67" t="s">
        <v>400</v>
      </c>
      <c r="B45" s="14"/>
      <c r="C45" s="14"/>
      <c r="D45" s="14"/>
      <c r="E45" s="14"/>
      <c r="J45" s="69">
        <v>0</v>
      </c>
      <c r="M45" s="68">
        <v>0</v>
      </c>
      <c r="N45" s="69">
        <v>0</v>
      </c>
      <c r="P45" s="69">
        <v>0</v>
      </c>
      <c r="Q45" s="69">
        <v>0</v>
      </c>
      <c r="S45" s="68">
        <v>0</v>
      </c>
      <c r="T45" s="68">
        <v>0</v>
      </c>
    </row>
    <row r="46" spans="1:20">
      <c r="A46" t="s">
        <v>222</v>
      </c>
      <c r="B46" t="s">
        <v>222</v>
      </c>
      <c r="C46" s="14"/>
      <c r="D46" s="14"/>
      <c r="E46" s="14"/>
      <c r="F46" t="s">
        <v>222</v>
      </c>
      <c r="G46" t="s">
        <v>222</v>
      </c>
      <c r="J46" s="65">
        <v>0</v>
      </c>
      <c r="K46" t="s">
        <v>222</v>
      </c>
      <c r="L46" s="66">
        <v>0</v>
      </c>
      <c r="M46" s="66">
        <v>0</v>
      </c>
      <c r="N46" s="65">
        <v>0</v>
      </c>
      <c r="O46" s="65">
        <v>0</v>
      </c>
      <c r="Q46" s="65">
        <v>0</v>
      </c>
      <c r="R46" s="66">
        <v>0</v>
      </c>
      <c r="S46" s="66">
        <v>0</v>
      </c>
      <c r="T46" s="66">
        <v>0</v>
      </c>
    </row>
    <row r="47" spans="1:20">
      <c r="A47" s="67" t="s">
        <v>227</v>
      </c>
      <c r="B47" s="14"/>
      <c r="C47" s="14"/>
      <c r="D47" s="14"/>
      <c r="E47" s="14"/>
      <c r="J47" s="69">
        <v>6.27</v>
      </c>
      <c r="M47" s="68">
        <v>2.4799999999999999E-2</v>
      </c>
      <c r="N47" s="69">
        <v>68679152.079999998</v>
      </c>
      <c r="P47" s="69">
        <v>0</v>
      </c>
      <c r="Q47" s="69">
        <v>243907.175175465</v>
      </c>
      <c r="S47" s="68">
        <v>0.29020000000000001</v>
      </c>
      <c r="T47" s="68">
        <v>4.3099999999999999E-2</v>
      </c>
    </row>
    <row r="48" spans="1:20">
      <c r="A48" s="67" t="s">
        <v>280</v>
      </c>
      <c r="B48" s="14"/>
      <c r="C48" s="14"/>
      <c r="D48" s="14"/>
      <c r="E48" s="14"/>
      <c r="J48" s="69">
        <v>15.34</v>
      </c>
      <c r="M48" s="68">
        <v>4.9200000000000001E-2</v>
      </c>
      <c r="N48" s="69">
        <v>9875000</v>
      </c>
      <c r="P48" s="69">
        <v>0</v>
      </c>
      <c r="Q48" s="69">
        <v>28541.440909998</v>
      </c>
      <c r="S48" s="68">
        <v>3.4000000000000002E-2</v>
      </c>
      <c r="T48" s="68">
        <v>5.0000000000000001E-3</v>
      </c>
    </row>
    <row r="49" spans="1:20">
      <c r="A49" t="s">
        <v>401</v>
      </c>
      <c r="B49" t="s">
        <v>402</v>
      </c>
      <c r="C49" t="s">
        <v>403</v>
      </c>
      <c r="D49" t="s">
        <v>404</v>
      </c>
      <c r="E49" t="s">
        <v>405</v>
      </c>
      <c r="F49" t="s">
        <v>406</v>
      </c>
      <c r="G49" t="s">
        <v>407</v>
      </c>
      <c r="H49" t="s">
        <v>408</v>
      </c>
      <c r="I49" t="s">
        <v>409</v>
      </c>
      <c r="J49" s="65">
        <v>15.34</v>
      </c>
      <c r="K49" t="s">
        <v>105</v>
      </c>
      <c r="L49" s="66">
        <v>4.1000000000000002E-2</v>
      </c>
      <c r="M49" s="66">
        <v>4.9200000000000001E-2</v>
      </c>
      <c r="N49" s="65">
        <v>9875000</v>
      </c>
      <c r="O49" s="65">
        <v>89.89961111088607</v>
      </c>
      <c r="P49" s="65">
        <v>0</v>
      </c>
      <c r="Q49" s="65">
        <v>28541.440909998</v>
      </c>
      <c r="R49" s="66">
        <v>4.8999999999999998E-3</v>
      </c>
      <c r="S49" s="66">
        <v>3.4000000000000002E-2</v>
      </c>
      <c r="T49" s="66">
        <v>5.0000000000000001E-3</v>
      </c>
    </row>
    <row r="50" spans="1:20">
      <c r="A50" s="67" t="s">
        <v>281</v>
      </c>
      <c r="B50" s="14"/>
      <c r="C50" s="14"/>
      <c r="D50" s="14"/>
      <c r="E50" s="14"/>
      <c r="J50" s="69">
        <v>5.07</v>
      </c>
      <c r="M50" s="68">
        <v>2.1499999999999998E-2</v>
      </c>
      <c r="N50" s="69">
        <v>58804152.079999998</v>
      </c>
      <c r="P50" s="69">
        <v>0</v>
      </c>
      <c r="Q50" s="69">
        <v>215365.73426546698</v>
      </c>
      <c r="S50" s="68">
        <v>0.25619999999999998</v>
      </c>
      <c r="T50" s="68">
        <v>3.8100000000000002E-2</v>
      </c>
    </row>
    <row r="51" spans="1:20">
      <c r="A51" t="s">
        <v>410</v>
      </c>
      <c r="B51" t="s">
        <v>411</v>
      </c>
      <c r="C51" t="s">
        <v>403</v>
      </c>
      <c r="D51" t="s">
        <v>404</v>
      </c>
      <c r="E51" t="s">
        <v>412</v>
      </c>
      <c r="F51" t="s">
        <v>413</v>
      </c>
      <c r="G51" t="s">
        <v>414</v>
      </c>
      <c r="H51" t="s">
        <v>408</v>
      </c>
      <c r="I51" t="s">
        <v>409</v>
      </c>
      <c r="J51" s="65">
        <v>6.31</v>
      </c>
      <c r="K51" t="s">
        <v>105</v>
      </c>
      <c r="L51" s="66">
        <v>3.4200000000000001E-2</v>
      </c>
      <c r="M51" s="66">
        <v>1.5100000000000001E-2</v>
      </c>
      <c r="N51" s="65">
        <v>5262066.3</v>
      </c>
      <c r="O51" s="65">
        <v>112.69141529961333</v>
      </c>
      <c r="P51" s="65">
        <v>0</v>
      </c>
      <c r="Q51" s="65">
        <v>19064.618814728899</v>
      </c>
      <c r="R51" s="66">
        <v>8.9999999999999998E-4</v>
      </c>
      <c r="S51" s="66">
        <v>2.2700000000000001E-2</v>
      </c>
      <c r="T51" s="66">
        <v>3.3999999999999998E-3</v>
      </c>
    </row>
    <row r="52" spans="1:20">
      <c r="A52" t="s">
        <v>415</v>
      </c>
      <c r="B52" t="s">
        <v>416</v>
      </c>
      <c r="C52" t="s">
        <v>403</v>
      </c>
      <c r="D52" t="s">
        <v>404</v>
      </c>
      <c r="E52" t="s">
        <v>417</v>
      </c>
      <c r="F52" t="s">
        <v>413</v>
      </c>
      <c r="G52" t="s">
        <v>414</v>
      </c>
      <c r="H52" t="s">
        <v>408</v>
      </c>
      <c r="I52" t="s">
        <v>418</v>
      </c>
      <c r="J52" s="65">
        <v>3.07</v>
      </c>
      <c r="K52" t="s">
        <v>105</v>
      </c>
      <c r="L52" s="66">
        <v>0.04</v>
      </c>
      <c r="M52" s="66">
        <v>6.1999999999999998E-3</v>
      </c>
      <c r="N52" s="65">
        <v>595000</v>
      </c>
      <c r="O52" s="65">
        <v>111.8588888907563</v>
      </c>
      <c r="P52" s="65">
        <v>0</v>
      </c>
      <c r="Q52" s="65">
        <v>2139.7766503134999</v>
      </c>
      <c r="R52" s="66">
        <v>2.0000000000000001E-4</v>
      </c>
      <c r="S52" s="66">
        <v>2.5000000000000001E-3</v>
      </c>
      <c r="T52" s="66">
        <v>4.0000000000000002E-4</v>
      </c>
    </row>
    <row r="53" spans="1:20">
      <c r="A53" t="s">
        <v>419</v>
      </c>
      <c r="B53" t="s">
        <v>420</v>
      </c>
      <c r="C53" t="s">
        <v>403</v>
      </c>
      <c r="D53" t="s">
        <v>404</v>
      </c>
      <c r="E53" t="s">
        <v>421</v>
      </c>
      <c r="F53" t="s">
        <v>413</v>
      </c>
      <c r="G53" t="s">
        <v>414</v>
      </c>
      <c r="H53" t="s">
        <v>408</v>
      </c>
      <c r="I53" t="s">
        <v>422</v>
      </c>
      <c r="J53" s="65">
        <v>4.8600000000000003</v>
      </c>
      <c r="K53" t="s">
        <v>105</v>
      </c>
      <c r="L53" s="66">
        <v>3.3000000000000002E-2</v>
      </c>
      <c r="M53" s="66">
        <v>9.9000000000000008E-3</v>
      </c>
      <c r="N53" s="65">
        <v>400000</v>
      </c>
      <c r="O53" s="65">
        <v>112.61649180000001</v>
      </c>
      <c r="P53" s="65">
        <v>0</v>
      </c>
      <c r="Q53" s="65">
        <v>1448.248084548</v>
      </c>
      <c r="R53" s="66">
        <v>2.0000000000000001E-4</v>
      </c>
      <c r="S53" s="66">
        <v>1.6999999999999999E-3</v>
      </c>
      <c r="T53" s="66">
        <v>2.9999999999999997E-4</v>
      </c>
    </row>
    <row r="54" spans="1:20">
      <c r="A54" t="s">
        <v>423</v>
      </c>
      <c r="B54" t="s">
        <v>424</v>
      </c>
      <c r="C54" t="s">
        <v>403</v>
      </c>
      <c r="D54" t="s">
        <v>404</v>
      </c>
      <c r="E54" t="s">
        <v>421</v>
      </c>
      <c r="F54" t="s">
        <v>413</v>
      </c>
      <c r="G54" t="s">
        <v>414</v>
      </c>
      <c r="H54" t="s">
        <v>408</v>
      </c>
      <c r="I54" t="s">
        <v>425</v>
      </c>
      <c r="J54" s="65">
        <v>3.95</v>
      </c>
      <c r="K54" t="s">
        <v>105</v>
      </c>
      <c r="L54" s="66">
        <v>3.9E-2</v>
      </c>
      <c r="M54" s="66">
        <v>7.4000000000000003E-3</v>
      </c>
      <c r="N54" s="65">
        <v>2625000</v>
      </c>
      <c r="O54" s="65">
        <v>115.1395</v>
      </c>
      <c r="P54" s="65">
        <v>0</v>
      </c>
      <c r="Q54" s="65">
        <v>9717.0541781249995</v>
      </c>
      <c r="R54" s="66">
        <v>1.1000000000000001E-3</v>
      </c>
      <c r="S54" s="66">
        <v>1.1599999999999999E-2</v>
      </c>
      <c r="T54" s="66">
        <v>1.6999999999999999E-3</v>
      </c>
    </row>
    <row r="55" spans="1:20">
      <c r="A55" t="s">
        <v>426</v>
      </c>
      <c r="B55" t="s">
        <v>427</v>
      </c>
      <c r="C55" t="s">
        <v>403</v>
      </c>
      <c r="D55" t="s">
        <v>404</v>
      </c>
      <c r="E55" t="s">
        <v>428</v>
      </c>
      <c r="F55" t="s">
        <v>429</v>
      </c>
      <c r="G55" t="s">
        <v>430</v>
      </c>
      <c r="H55" t="s">
        <v>408</v>
      </c>
      <c r="I55" t="s">
        <v>431</v>
      </c>
      <c r="J55" s="65">
        <v>6.83</v>
      </c>
      <c r="K55" t="s">
        <v>105</v>
      </c>
      <c r="L55" s="66">
        <v>4.7500000000000001E-2</v>
      </c>
      <c r="M55" s="66">
        <v>1.7100000000000001E-2</v>
      </c>
      <c r="N55" s="65">
        <v>1550000</v>
      </c>
      <c r="O55" s="65">
        <v>124.93952778064516</v>
      </c>
      <c r="P55" s="65">
        <v>0</v>
      </c>
      <c r="Q55" s="65">
        <v>6226.0490181289997</v>
      </c>
      <c r="R55" s="66">
        <v>4.0000000000000002E-4</v>
      </c>
      <c r="S55" s="66">
        <v>7.4000000000000003E-3</v>
      </c>
      <c r="T55" s="66">
        <v>1.1000000000000001E-3</v>
      </c>
    </row>
    <row r="56" spans="1:20">
      <c r="A56" t="s">
        <v>432</v>
      </c>
      <c r="B56" t="s">
        <v>433</v>
      </c>
      <c r="C56" t="s">
        <v>403</v>
      </c>
      <c r="D56" t="s">
        <v>404</v>
      </c>
      <c r="E56" t="s">
        <v>434</v>
      </c>
      <c r="F56" t="s">
        <v>413</v>
      </c>
      <c r="G56" t="s">
        <v>430</v>
      </c>
      <c r="H56" t="s">
        <v>408</v>
      </c>
      <c r="I56" t="s">
        <v>435</v>
      </c>
      <c r="J56" s="65">
        <v>4.04</v>
      </c>
      <c r="K56" t="s">
        <v>105</v>
      </c>
      <c r="L56" s="66">
        <v>3.3500000000000002E-2</v>
      </c>
      <c r="M56" s="66">
        <v>1.2699999999999999E-2</v>
      </c>
      <c r="N56" s="65">
        <v>775000</v>
      </c>
      <c r="O56" s="65">
        <v>109.33853332903226</v>
      </c>
      <c r="P56" s="65">
        <v>0</v>
      </c>
      <c r="Q56" s="65">
        <v>2724.3062310595001</v>
      </c>
      <c r="R56" s="66">
        <v>2.9999999999999997E-4</v>
      </c>
      <c r="S56" s="66">
        <v>3.2000000000000002E-3</v>
      </c>
      <c r="T56" s="66">
        <v>5.0000000000000001E-4</v>
      </c>
    </row>
    <row r="57" spans="1:20">
      <c r="A57" t="s">
        <v>436</v>
      </c>
      <c r="B57" t="s">
        <v>437</v>
      </c>
      <c r="C57" t="s">
        <v>403</v>
      </c>
      <c r="D57" t="s">
        <v>404</v>
      </c>
      <c r="E57" t="s">
        <v>434</v>
      </c>
      <c r="F57" t="s">
        <v>413</v>
      </c>
      <c r="G57" t="s">
        <v>430</v>
      </c>
      <c r="H57" t="s">
        <v>408</v>
      </c>
      <c r="I57" t="s">
        <v>409</v>
      </c>
      <c r="J57" s="65">
        <v>4.5999999999999996</v>
      </c>
      <c r="K57" t="s">
        <v>105</v>
      </c>
      <c r="L57" s="66">
        <v>3.6999999999999998E-2</v>
      </c>
      <c r="M57" s="66">
        <v>9.4000000000000004E-3</v>
      </c>
      <c r="N57" s="65">
        <v>5000000</v>
      </c>
      <c r="O57" s="65">
        <v>115.24866666600001</v>
      </c>
      <c r="P57" s="65">
        <v>0</v>
      </c>
      <c r="Q57" s="65">
        <v>18526.223166559499</v>
      </c>
      <c r="R57" s="66">
        <v>2.5000000000000001E-3</v>
      </c>
      <c r="S57" s="66">
        <v>2.1999999999999999E-2</v>
      </c>
      <c r="T57" s="66">
        <v>3.3E-3</v>
      </c>
    </row>
    <row r="58" spans="1:20">
      <c r="A58" t="s">
        <v>438</v>
      </c>
      <c r="B58" t="s">
        <v>439</v>
      </c>
      <c r="C58" t="s">
        <v>403</v>
      </c>
      <c r="D58" t="s">
        <v>404</v>
      </c>
      <c r="E58" t="s">
        <v>440</v>
      </c>
      <c r="F58" t="s">
        <v>413</v>
      </c>
      <c r="G58" t="s">
        <v>430</v>
      </c>
      <c r="H58" t="s">
        <v>408</v>
      </c>
      <c r="I58" t="s">
        <v>441</v>
      </c>
      <c r="J58" s="65">
        <v>3.49</v>
      </c>
      <c r="K58" t="s">
        <v>105</v>
      </c>
      <c r="L58" s="66">
        <v>3.3000000000000002E-2</v>
      </c>
      <c r="M58" s="66">
        <v>7.3000000000000001E-3</v>
      </c>
      <c r="N58" s="65">
        <v>650000</v>
      </c>
      <c r="O58" s="65">
        <v>110.37350000000001</v>
      </c>
      <c r="P58" s="65">
        <v>0</v>
      </c>
      <c r="Q58" s="65">
        <v>2306.5302162500002</v>
      </c>
      <c r="R58" s="66">
        <v>2.9999999999999997E-4</v>
      </c>
      <c r="S58" s="66">
        <v>2.7000000000000001E-3</v>
      </c>
      <c r="T58" s="66">
        <v>4.0000000000000002E-4</v>
      </c>
    </row>
    <row r="59" spans="1:20">
      <c r="A59" t="s">
        <v>442</v>
      </c>
      <c r="B59" t="s">
        <v>443</v>
      </c>
      <c r="C59" t="s">
        <v>403</v>
      </c>
      <c r="D59" t="s">
        <v>404</v>
      </c>
      <c r="E59" t="s">
        <v>444</v>
      </c>
      <c r="F59" t="s">
        <v>413</v>
      </c>
      <c r="G59" t="s">
        <v>430</v>
      </c>
      <c r="H59" t="s">
        <v>408</v>
      </c>
      <c r="I59" t="s">
        <v>409</v>
      </c>
      <c r="J59" s="65">
        <v>4.9400000000000004</v>
      </c>
      <c r="K59" t="s">
        <v>105</v>
      </c>
      <c r="L59" s="66">
        <v>0.03</v>
      </c>
      <c r="M59" s="66">
        <v>1.0699999999999999E-2</v>
      </c>
      <c r="N59" s="65">
        <v>2400000</v>
      </c>
      <c r="O59" s="65">
        <v>110.51577049166667</v>
      </c>
      <c r="P59" s="65">
        <v>0</v>
      </c>
      <c r="Q59" s="65">
        <v>8527.3968511370003</v>
      </c>
      <c r="R59" s="66">
        <v>6.9999999999999999E-4</v>
      </c>
      <c r="S59" s="66">
        <v>1.01E-2</v>
      </c>
      <c r="T59" s="66">
        <v>1.5E-3</v>
      </c>
    </row>
    <row r="60" spans="1:20">
      <c r="A60" t="s">
        <v>445</v>
      </c>
      <c r="B60" t="s">
        <v>446</v>
      </c>
      <c r="C60" t="s">
        <v>403</v>
      </c>
      <c r="D60" t="s">
        <v>404</v>
      </c>
      <c r="E60" t="s">
        <v>447</v>
      </c>
      <c r="F60" t="s">
        <v>448</v>
      </c>
      <c r="G60" t="s">
        <v>430</v>
      </c>
      <c r="H60" t="s">
        <v>408</v>
      </c>
      <c r="I60" t="s">
        <v>449</v>
      </c>
      <c r="J60" s="65">
        <v>7.91</v>
      </c>
      <c r="K60" t="s">
        <v>105</v>
      </c>
      <c r="L60" s="66">
        <v>3.1E-2</v>
      </c>
      <c r="M60" s="66">
        <v>2.0299999999999999E-2</v>
      </c>
      <c r="N60" s="65">
        <v>2500000</v>
      </c>
      <c r="O60" s="65">
        <v>110.263833332</v>
      </c>
      <c r="P60" s="65">
        <v>0</v>
      </c>
      <c r="Q60" s="65">
        <v>8862.4556040594998</v>
      </c>
      <c r="R60" s="66">
        <v>3.3E-3</v>
      </c>
      <c r="S60" s="66">
        <v>1.0500000000000001E-2</v>
      </c>
      <c r="T60" s="66">
        <v>1.6000000000000001E-3</v>
      </c>
    </row>
    <row r="61" spans="1:20">
      <c r="A61" t="s">
        <v>450</v>
      </c>
      <c r="B61" t="s">
        <v>451</v>
      </c>
      <c r="C61" t="s">
        <v>403</v>
      </c>
      <c r="D61" t="s">
        <v>404</v>
      </c>
      <c r="E61" t="s">
        <v>440</v>
      </c>
      <c r="F61" t="s">
        <v>413</v>
      </c>
      <c r="G61" t="s">
        <v>430</v>
      </c>
      <c r="H61" t="s">
        <v>408</v>
      </c>
      <c r="I61" t="s">
        <v>425</v>
      </c>
      <c r="J61" s="65">
        <v>4.4000000000000004</v>
      </c>
      <c r="K61" t="s">
        <v>105</v>
      </c>
      <c r="L61" s="66">
        <v>3.5499999999999997E-2</v>
      </c>
      <c r="M61" s="66">
        <v>9.4000000000000004E-3</v>
      </c>
      <c r="N61" s="65">
        <v>2700000</v>
      </c>
      <c r="O61" s="65">
        <v>113.01936111111111</v>
      </c>
      <c r="P61" s="65">
        <v>0</v>
      </c>
      <c r="Q61" s="65">
        <v>9810.6456412499992</v>
      </c>
      <c r="R61" s="66">
        <v>1.1000000000000001E-3</v>
      </c>
      <c r="S61" s="66">
        <v>1.17E-2</v>
      </c>
      <c r="T61" s="66">
        <v>1.6999999999999999E-3</v>
      </c>
    </row>
    <row r="62" spans="1:20">
      <c r="A62" t="s">
        <v>452</v>
      </c>
      <c r="B62" t="s">
        <v>453</v>
      </c>
      <c r="C62" t="s">
        <v>403</v>
      </c>
      <c r="D62" t="s">
        <v>404</v>
      </c>
      <c r="E62" t="s">
        <v>454</v>
      </c>
      <c r="F62" t="s">
        <v>455</v>
      </c>
      <c r="G62" t="s">
        <v>430</v>
      </c>
      <c r="H62" t="s">
        <v>408</v>
      </c>
      <c r="I62" t="s">
        <v>456</v>
      </c>
      <c r="J62" s="65">
        <v>6.92</v>
      </c>
      <c r="K62" t="s">
        <v>105</v>
      </c>
      <c r="L62" s="66">
        <v>4.4999999999999998E-2</v>
      </c>
      <c r="M62" s="66">
        <v>2.92E-2</v>
      </c>
      <c r="N62" s="65">
        <v>2250000</v>
      </c>
      <c r="O62" s="65">
        <v>113.04</v>
      </c>
      <c r="P62" s="65">
        <v>0</v>
      </c>
      <c r="Q62" s="65">
        <v>8177.0309999999999</v>
      </c>
      <c r="R62" s="66">
        <v>1.5E-3</v>
      </c>
      <c r="S62" s="66">
        <v>9.7000000000000003E-3</v>
      </c>
      <c r="T62" s="66">
        <v>1.4E-3</v>
      </c>
    </row>
    <row r="63" spans="1:20">
      <c r="A63" t="s">
        <v>457</v>
      </c>
      <c r="B63" t="s">
        <v>458</v>
      </c>
      <c r="C63" t="s">
        <v>459</v>
      </c>
      <c r="D63" t="s">
        <v>404</v>
      </c>
      <c r="E63" t="s">
        <v>460</v>
      </c>
      <c r="F63" t="s">
        <v>461</v>
      </c>
      <c r="G63" t="s">
        <v>462</v>
      </c>
      <c r="H63" t="s">
        <v>408</v>
      </c>
      <c r="I63" t="s">
        <v>463</v>
      </c>
      <c r="J63" s="65">
        <v>7.46</v>
      </c>
      <c r="K63" t="s">
        <v>109</v>
      </c>
      <c r="L63" s="66">
        <v>1.7500000000000002E-2</v>
      </c>
      <c r="M63" s="66">
        <v>3.7000000000000002E-3</v>
      </c>
      <c r="N63" s="65">
        <v>2115000</v>
      </c>
      <c r="O63" s="65">
        <v>112.43738888888889</v>
      </c>
      <c r="P63" s="65">
        <v>0</v>
      </c>
      <c r="Q63" s="65">
        <v>9379.2700616775001</v>
      </c>
      <c r="R63" s="66">
        <v>3.5000000000000001E-3</v>
      </c>
      <c r="S63" s="66">
        <v>1.12E-2</v>
      </c>
      <c r="T63" s="66">
        <v>1.6999999999999999E-3</v>
      </c>
    </row>
    <row r="64" spans="1:20">
      <c r="A64" t="s">
        <v>464</v>
      </c>
      <c r="B64" t="s">
        <v>465</v>
      </c>
      <c r="C64" t="s">
        <v>403</v>
      </c>
      <c r="D64" t="s">
        <v>404</v>
      </c>
      <c r="E64" t="s">
        <v>466</v>
      </c>
      <c r="F64" t="s">
        <v>467</v>
      </c>
      <c r="G64" t="s">
        <v>462</v>
      </c>
      <c r="H64" t="s">
        <v>408</v>
      </c>
      <c r="I64" t="s">
        <v>409</v>
      </c>
      <c r="J64" s="65">
        <v>6.92</v>
      </c>
      <c r="K64" t="s">
        <v>105</v>
      </c>
      <c r="L64" s="66">
        <v>4.7500000000000001E-2</v>
      </c>
      <c r="M64" s="66">
        <v>1.83E-2</v>
      </c>
      <c r="N64" s="65">
        <v>2215000</v>
      </c>
      <c r="O64" s="65">
        <v>123.74811111060949</v>
      </c>
      <c r="P64" s="65">
        <v>0</v>
      </c>
      <c r="Q64" s="65">
        <v>8812.3814254365006</v>
      </c>
      <c r="R64" s="66">
        <v>3.2000000000000002E-3</v>
      </c>
      <c r="S64" s="66">
        <v>1.0500000000000001E-2</v>
      </c>
      <c r="T64" s="66">
        <v>1.6000000000000001E-3</v>
      </c>
    </row>
    <row r="65" spans="1:20">
      <c r="A65" t="s">
        <v>468</v>
      </c>
      <c r="B65" t="s">
        <v>469</v>
      </c>
      <c r="C65" t="s">
        <v>403</v>
      </c>
      <c r="D65" t="s">
        <v>404</v>
      </c>
      <c r="E65" t="s">
        <v>470</v>
      </c>
      <c r="F65" t="s">
        <v>461</v>
      </c>
      <c r="G65" t="s">
        <v>471</v>
      </c>
      <c r="H65" t="s">
        <v>472</v>
      </c>
      <c r="I65" t="s">
        <v>463</v>
      </c>
      <c r="J65" s="65">
        <v>3.25</v>
      </c>
      <c r="K65" t="s">
        <v>105</v>
      </c>
      <c r="L65" s="66">
        <v>4.6300000000000001E-2</v>
      </c>
      <c r="M65" s="66">
        <v>3.0800000000000001E-2</v>
      </c>
      <c r="N65" s="65">
        <v>1675000</v>
      </c>
      <c r="O65" s="65">
        <v>107.35779166567164</v>
      </c>
      <c r="P65" s="65">
        <v>0</v>
      </c>
      <c r="Q65" s="65">
        <v>5781.351278436</v>
      </c>
      <c r="R65" s="66">
        <v>4.1999999999999997E-3</v>
      </c>
      <c r="S65" s="66">
        <v>6.8999999999999999E-3</v>
      </c>
      <c r="T65" s="66">
        <v>1E-3</v>
      </c>
    </row>
    <row r="66" spans="1:20">
      <c r="A66" t="s">
        <v>473</v>
      </c>
      <c r="B66" t="s">
        <v>474</v>
      </c>
      <c r="C66" t="s">
        <v>122</v>
      </c>
      <c r="D66" t="s">
        <v>404</v>
      </c>
      <c r="E66" t="s">
        <v>475</v>
      </c>
      <c r="F66" t="s">
        <v>461</v>
      </c>
      <c r="G66" t="s">
        <v>471</v>
      </c>
      <c r="H66" t="s">
        <v>472</v>
      </c>
      <c r="I66" t="s">
        <v>476</v>
      </c>
      <c r="J66" s="65">
        <v>3.81</v>
      </c>
      <c r="K66" t="s">
        <v>105</v>
      </c>
      <c r="L66" s="66">
        <v>3.7499999999999999E-2</v>
      </c>
      <c r="M66" s="66">
        <v>2.2100000000000002E-2</v>
      </c>
      <c r="N66" s="65">
        <v>1315000</v>
      </c>
      <c r="O66" s="65">
        <v>107.50933333079848</v>
      </c>
      <c r="P66" s="65">
        <v>0</v>
      </c>
      <c r="Q66" s="65">
        <v>4545.1989625594997</v>
      </c>
      <c r="R66" s="66">
        <v>3.7000000000000002E-3</v>
      </c>
      <c r="S66" s="66">
        <v>5.4000000000000003E-3</v>
      </c>
      <c r="T66" s="66">
        <v>8.0000000000000004E-4</v>
      </c>
    </row>
    <row r="67" spans="1:20">
      <c r="A67" t="s">
        <v>477</v>
      </c>
      <c r="B67" t="s">
        <v>478</v>
      </c>
      <c r="C67" t="s">
        <v>122</v>
      </c>
      <c r="D67" t="s">
        <v>404</v>
      </c>
      <c r="E67" t="s">
        <v>479</v>
      </c>
      <c r="F67" t="s">
        <v>461</v>
      </c>
      <c r="G67" t="s">
        <v>480</v>
      </c>
      <c r="H67" t="s">
        <v>408</v>
      </c>
      <c r="I67" t="s">
        <v>481</v>
      </c>
      <c r="J67" s="65">
        <v>4.21</v>
      </c>
      <c r="K67" t="s">
        <v>105</v>
      </c>
      <c r="L67" s="66">
        <v>3.2500000000000001E-2</v>
      </c>
      <c r="M67" s="66">
        <v>1.9400000000000001E-2</v>
      </c>
      <c r="N67" s="65">
        <v>2750000</v>
      </c>
      <c r="O67" s="65">
        <v>107.21658333454546</v>
      </c>
      <c r="P67" s="65">
        <v>0</v>
      </c>
      <c r="Q67" s="65">
        <v>9479.2861740655007</v>
      </c>
      <c r="R67" s="66">
        <v>3.7000000000000002E-3</v>
      </c>
      <c r="S67" s="66">
        <v>1.1299999999999999E-2</v>
      </c>
      <c r="T67" s="66">
        <v>1.6999999999999999E-3</v>
      </c>
    </row>
    <row r="68" spans="1:20">
      <c r="A68" t="s">
        <v>482</v>
      </c>
      <c r="B68" t="s">
        <v>483</v>
      </c>
      <c r="C68" t="s">
        <v>122</v>
      </c>
      <c r="D68" t="s">
        <v>404</v>
      </c>
      <c r="E68" t="s">
        <v>470</v>
      </c>
      <c r="F68" t="s">
        <v>461</v>
      </c>
      <c r="G68" t="s">
        <v>471</v>
      </c>
      <c r="H68" t="s">
        <v>472</v>
      </c>
      <c r="I68" t="s">
        <v>409</v>
      </c>
      <c r="J68" s="65">
        <v>3.68</v>
      </c>
      <c r="K68" t="s">
        <v>105</v>
      </c>
      <c r="L68" s="66">
        <v>4.1300000000000003E-2</v>
      </c>
      <c r="M68" s="66">
        <v>2.6800000000000001E-2</v>
      </c>
      <c r="N68" s="65">
        <v>675000</v>
      </c>
      <c r="O68" s="65">
        <v>105.67229167407407</v>
      </c>
      <c r="P68" s="65">
        <v>0</v>
      </c>
      <c r="Q68" s="65">
        <v>2293.2208196920001</v>
      </c>
      <c r="R68" s="66">
        <v>1.4E-3</v>
      </c>
      <c r="S68" s="66">
        <v>2.7000000000000001E-3</v>
      </c>
      <c r="T68" s="66">
        <v>4.0000000000000002E-4</v>
      </c>
    </row>
    <row r="69" spans="1:20">
      <c r="A69" t="s">
        <v>484</v>
      </c>
      <c r="B69" t="s">
        <v>485</v>
      </c>
      <c r="C69" t="s">
        <v>486</v>
      </c>
      <c r="D69" t="s">
        <v>404</v>
      </c>
      <c r="E69" t="s">
        <v>487</v>
      </c>
      <c r="F69" t="s">
        <v>448</v>
      </c>
      <c r="G69" t="s">
        <v>480</v>
      </c>
      <c r="H69" t="s">
        <v>408</v>
      </c>
      <c r="I69" t="s">
        <v>488</v>
      </c>
      <c r="J69" s="65">
        <v>2.74</v>
      </c>
      <c r="K69" t="s">
        <v>109</v>
      </c>
      <c r="L69" s="66">
        <v>2.5000000000000001E-2</v>
      </c>
      <c r="M69" s="66">
        <v>1.52E-2</v>
      </c>
      <c r="N69" s="65">
        <v>1600000</v>
      </c>
      <c r="O69" s="65">
        <v>103.13281967499999</v>
      </c>
      <c r="P69" s="65">
        <v>0</v>
      </c>
      <c r="Q69" s="65">
        <v>6508.2584652826799</v>
      </c>
      <c r="R69" s="66">
        <v>4.5999999999999999E-3</v>
      </c>
      <c r="S69" s="66">
        <v>7.7000000000000002E-3</v>
      </c>
      <c r="T69" s="66">
        <v>1.1999999999999999E-3</v>
      </c>
    </row>
    <row r="70" spans="1:20">
      <c r="A70" t="s">
        <v>489</v>
      </c>
      <c r="B70" t="s">
        <v>490</v>
      </c>
      <c r="C70" t="s">
        <v>122</v>
      </c>
      <c r="D70" t="s">
        <v>404</v>
      </c>
      <c r="E70" t="s">
        <v>491</v>
      </c>
      <c r="F70" t="s">
        <v>461</v>
      </c>
      <c r="G70" t="s">
        <v>480</v>
      </c>
      <c r="H70" t="s">
        <v>408</v>
      </c>
      <c r="I70" t="s">
        <v>409</v>
      </c>
      <c r="J70" s="65">
        <v>4.17</v>
      </c>
      <c r="K70" t="s">
        <v>105</v>
      </c>
      <c r="L70" s="66">
        <v>3.7499999999999999E-2</v>
      </c>
      <c r="M70" s="66">
        <v>2.8899999999999999E-2</v>
      </c>
      <c r="N70" s="65">
        <v>1700000</v>
      </c>
      <c r="O70" s="65">
        <v>105.40383333529412</v>
      </c>
      <c r="P70" s="65">
        <v>0</v>
      </c>
      <c r="Q70" s="65">
        <v>5760.8465109404997</v>
      </c>
      <c r="R70" s="66">
        <v>3.3999999999999998E-3</v>
      </c>
      <c r="S70" s="66">
        <v>6.8999999999999999E-3</v>
      </c>
      <c r="T70" s="66">
        <v>1E-3</v>
      </c>
    </row>
    <row r="71" spans="1:20">
      <c r="A71" t="s">
        <v>492</v>
      </c>
      <c r="B71" t="s">
        <v>493</v>
      </c>
      <c r="C71" t="s">
        <v>122</v>
      </c>
      <c r="D71" t="s">
        <v>404</v>
      </c>
      <c r="E71" t="s">
        <v>494</v>
      </c>
      <c r="F71" t="s">
        <v>495</v>
      </c>
      <c r="G71" t="s">
        <v>480</v>
      </c>
      <c r="H71" t="s">
        <v>408</v>
      </c>
      <c r="I71" t="s">
        <v>496</v>
      </c>
      <c r="J71" s="65">
        <v>1.19</v>
      </c>
      <c r="K71" t="s">
        <v>109</v>
      </c>
      <c r="L71" s="66">
        <v>2.5000000000000001E-2</v>
      </c>
      <c r="M71" s="66">
        <v>1.6299999999999999E-2</v>
      </c>
      <c r="N71" s="65">
        <v>1650000</v>
      </c>
      <c r="O71" s="65">
        <v>102.99844444242424</v>
      </c>
      <c r="P71" s="65">
        <v>0</v>
      </c>
      <c r="Q71" s="65">
        <v>6702.8967179685296</v>
      </c>
      <c r="R71" s="66">
        <v>1.5E-3</v>
      </c>
      <c r="S71" s="66">
        <v>8.0000000000000002E-3</v>
      </c>
      <c r="T71" s="66">
        <v>1.1999999999999999E-3</v>
      </c>
    </row>
    <row r="72" spans="1:20">
      <c r="A72" t="s">
        <v>497</v>
      </c>
      <c r="B72" t="s">
        <v>498</v>
      </c>
      <c r="C72" t="s">
        <v>122</v>
      </c>
      <c r="D72" t="s">
        <v>404</v>
      </c>
      <c r="E72" t="s">
        <v>499</v>
      </c>
      <c r="F72" t="s">
        <v>500</v>
      </c>
      <c r="G72" t="s">
        <v>501</v>
      </c>
      <c r="H72" t="s">
        <v>472</v>
      </c>
      <c r="I72" t="s">
        <v>502</v>
      </c>
      <c r="J72" s="65">
        <v>3.14</v>
      </c>
      <c r="K72" t="s">
        <v>105</v>
      </c>
      <c r="L72" s="66">
        <v>5.5E-2</v>
      </c>
      <c r="M72" s="66">
        <v>7.1800000000000003E-2</v>
      </c>
      <c r="N72" s="65">
        <v>1750000</v>
      </c>
      <c r="O72" s="65">
        <v>96.014077777142859</v>
      </c>
      <c r="P72" s="65">
        <v>0</v>
      </c>
      <c r="Q72" s="65">
        <v>5401.9920509365002</v>
      </c>
      <c r="R72" s="66">
        <v>4.1000000000000003E-3</v>
      </c>
      <c r="S72" s="66">
        <v>6.4000000000000003E-3</v>
      </c>
      <c r="T72" s="66">
        <v>1E-3</v>
      </c>
    </row>
    <row r="73" spans="1:20">
      <c r="A73" t="s">
        <v>503</v>
      </c>
      <c r="B73" t="s">
        <v>504</v>
      </c>
      <c r="C73" t="s">
        <v>403</v>
      </c>
      <c r="D73" t="s">
        <v>404</v>
      </c>
      <c r="E73" t="s">
        <v>505</v>
      </c>
      <c r="F73" t="s">
        <v>406</v>
      </c>
      <c r="G73" t="s">
        <v>506</v>
      </c>
      <c r="H73" t="s">
        <v>408</v>
      </c>
      <c r="I73" t="s">
        <v>409</v>
      </c>
      <c r="J73" s="65">
        <v>3.3</v>
      </c>
      <c r="K73" t="s">
        <v>109</v>
      </c>
      <c r="L73" s="66">
        <v>3.7499999999999999E-2</v>
      </c>
      <c r="M73" s="66">
        <v>1.7500000000000002E-2</v>
      </c>
      <c r="N73" s="65">
        <v>3100000</v>
      </c>
      <c r="O73" s="65">
        <v>108.61058333225782</v>
      </c>
      <c r="P73" s="65">
        <v>0</v>
      </c>
      <c r="Q73" s="65">
        <v>13279.5010533435</v>
      </c>
      <c r="R73" s="66">
        <v>2.0999999999999999E-3</v>
      </c>
      <c r="S73" s="66">
        <v>1.5800000000000002E-2</v>
      </c>
      <c r="T73" s="66">
        <v>2.3E-3</v>
      </c>
    </row>
    <row r="74" spans="1:20">
      <c r="A74" t="s">
        <v>507</v>
      </c>
      <c r="B74" t="s">
        <v>508</v>
      </c>
      <c r="C74" t="s">
        <v>403</v>
      </c>
      <c r="D74" t="s">
        <v>404</v>
      </c>
      <c r="E74" t="s">
        <v>509</v>
      </c>
      <c r="F74" t="s">
        <v>510</v>
      </c>
      <c r="G74" t="s">
        <v>501</v>
      </c>
      <c r="H74" t="s">
        <v>472</v>
      </c>
      <c r="I74" t="s">
        <v>409</v>
      </c>
      <c r="J74" s="65">
        <v>1.82</v>
      </c>
      <c r="K74" t="s">
        <v>105</v>
      </c>
      <c r="L74" s="66">
        <v>3.7499999999999999E-2</v>
      </c>
      <c r="M74" s="66">
        <v>2.47E-2</v>
      </c>
      <c r="N74" s="65">
        <v>1637714</v>
      </c>
      <c r="O74" s="65">
        <v>102.82633333536869</v>
      </c>
      <c r="P74" s="65">
        <v>0</v>
      </c>
      <c r="Q74" s="65">
        <v>5414.0640403548005</v>
      </c>
      <c r="R74" s="66">
        <v>4.0000000000000001E-3</v>
      </c>
      <c r="S74" s="66">
        <v>6.4000000000000003E-3</v>
      </c>
      <c r="T74" s="66">
        <v>1E-3</v>
      </c>
    </row>
    <row r="75" spans="1:20">
      <c r="A75" t="s">
        <v>511</v>
      </c>
      <c r="B75" t="s">
        <v>512</v>
      </c>
      <c r="C75" t="s">
        <v>403</v>
      </c>
      <c r="D75" t="s">
        <v>404</v>
      </c>
      <c r="E75" t="s">
        <v>513</v>
      </c>
      <c r="F75" t="s">
        <v>514</v>
      </c>
      <c r="G75" t="s">
        <v>501</v>
      </c>
      <c r="H75" t="s">
        <v>472</v>
      </c>
      <c r="I75" t="s">
        <v>449</v>
      </c>
      <c r="J75" s="65">
        <v>7.2</v>
      </c>
      <c r="K75" t="s">
        <v>105</v>
      </c>
      <c r="L75" s="66">
        <v>4.2500000000000003E-2</v>
      </c>
      <c r="M75" s="66">
        <v>1.5100000000000001E-2</v>
      </c>
      <c r="N75" s="65">
        <v>2150000</v>
      </c>
      <c r="O75" s="65">
        <v>122.12952777674418</v>
      </c>
      <c r="P75" s="65">
        <v>0</v>
      </c>
      <c r="Q75" s="65">
        <v>8441.8982837479998</v>
      </c>
      <c r="R75" s="66">
        <v>2.3E-3</v>
      </c>
      <c r="S75" s="66">
        <v>0.01</v>
      </c>
      <c r="T75" s="66">
        <v>1.5E-3</v>
      </c>
    </row>
    <row r="76" spans="1:20">
      <c r="A76" t="s">
        <v>515</v>
      </c>
      <c r="B76" t="s">
        <v>516</v>
      </c>
      <c r="C76" t="s">
        <v>122</v>
      </c>
      <c r="D76" t="s">
        <v>404</v>
      </c>
      <c r="E76" t="s">
        <v>517</v>
      </c>
      <c r="F76" t="s">
        <v>518</v>
      </c>
      <c r="G76" t="s">
        <v>501</v>
      </c>
      <c r="H76" t="s">
        <v>472</v>
      </c>
      <c r="I76" t="s">
        <v>519</v>
      </c>
      <c r="J76" s="65">
        <v>7.5</v>
      </c>
      <c r="K76" t="s">
        <v>105</v>
      </c>
      <c r="L76" s="66">
        <v>3.9E-2</v>
      </c>
      <c r="M76" s="66">
        <v>3.3599999999999998E-2</v>
      </c>
      <c r="N76" s="65">
        <v>1750000</v>
      </c>
      <c r="O76" s="65">
        <v>105.07550000000001</v>
      </c>
      <c r="P76" s="65">
        <v>0</v>
      </c>
      <c r="Q76" s="65">
        <v>5911.8103187500001</v>
      </c>
      <c r="R76" s="66">
        <v>5.0000000000000001E-3</v>
      </c>
      <c r="S76" s="66">
        <v>7.0000000000000001E-3</v>
      </c>
      <c r="T76" s="66">
        <v>1E-3</v>
      </c>
    </row>
    <row r="77" spans="1:20">
      <c r="A77" t="s">
        <v>520</v>
      </c>
      <c r="B77" t="s">
        <v>521</v>
      </c>
      <c r="C77" t="s">
        <v>122</v>
      </c>
      <c r="D77" t="s">
        <v>404</v>
      </c>
      <c r="E77" t="s">
        <v>522</v>
      </c>
      <c r="F77" t="s">
        <v>500</v>
      </c>
      <c r="G77" t="s">
        <v>523</v>
      </c>
      <c r="H77" t="s">
        <v>472</v>
      </c>
      <c r="I77" t="s">
        <v>524</v>
      </c>
      <c r="J77" s="65">
        <v>4.5</v>
      </c>
      <c r="K77" t="s">
        <v>105</v>
      </c>
      <c r="L77" s="66">
        <v>4.4999999999999998E-2</v>
      </c>
      <c r="M77" s="66">
        <v>4.6399999999999997E-2</v>
      </c>
      <c r="N77" s="65">
        <v>2461000</v>
      </c>
      <c r="O77" s="65">
        <v>101.57850000000001</v>
      </c>
      <c r="P77" s="65">
        <v>0</v>
      </c>
      <c r="Q77" s="65">
        <v>8037.0077352750004</v>
      </c>
      <c r="R77" s="66">
        <v>1.6999999999999999E-3</v>
      </c>
      <c r="S77" s="66">
        <v>9.5999999999999992E-3</v>
      </c>
      <c r="T77" s="66">
        <v>1.4E-3</v>
      </c>
    </row>
    <row r="78" spans="1:20">
      <c r="A78" t="s">
        <v>525</v>
      </c>
      <c r="B78" t="s">
        <v>526</v>
      </c>
      <c r="C78" t="s">
        <v>122</v>
      </c>
      <c r="D78" t="s">
        <v>404</v>
      </c>
      <c r="E78" t="s">
        <v>522</v>
      </c>
      <c r="F78" t="s">
        <v>500</v>
      </c>
      <c r="G78" t="s">
        <v>527</v>
      </c>
      <c r="H78" t="s">
        <v>472</v>
      </c>
      <c r="I78" t="s">
        <v>528</v>
      </c>
      <c r="J78" s="65">
        <v>7.52</v>
      </c>
      <c r="K78" t="s">
        <v>105</v>
      </c>
      <c r="L78" s="66">
        <v>5.9499999999999997E-2</v>
      </c>
      <c r="M78" s="66">
        <v>6.1699999999999998E-2</v>
      </c>
      <c r="N78" s="65">
        <v>703371.78</v>
      </c>
      <c r="O78" s="65">
        <v>101.55775000188365</v>
      </c>
      <c r="P78" s="65">
        <v>0</v>
      </c>
      <c r="Q78" s="65">
        <v>2296.56630084058</v>
      </c>
      <c r="R78" s="66">
        <v>2.0000000000000001E-4</v>
      </c>
      <c r="S78" s="66">
        <v>2.7000000000000001E-3</v>
      </c>
      <c r="T78" s="66">
        <v>4.0000000000000002E-4</v>
      </c>
    </row>
    <row r="79" spans="1:20">
      <c r="A79" t="s">
        <v>529</v>
      </c>
      <c r="B79" t="s">
        <v>530</v>
      </c>
      <c r="C79" t="s">
        <v>122</v>
      </c>
      <c r="D79" t="s">
        <v>404</v>
      </c>
      <c r="E79" t="s">
        <v>522</v>
      </c>
      <c r="F79" t="s">
        <v>500</v>
      </c>
      <c r="G79" t="s">
        <v>527</v>
      </c>
      <c r="H79" t="s">
        <v>472</v>
      </c>
      <c r="I79" t="s">
        <v>528</v>
      </c>
      <c r="J79" s="65">
        <v>6.76</v>
      </c>
      <c r="K79" t="s">
        <v>105</v>
      </c>
      <c r="L79" s="66">
        <v>6.8400000000000002E-2</v>
      </c>
      <c r="M79" s="66">
        <v>6.3700000000000007E-2</v>
      </c>
      <c r="N79" s="65">
        <v>2850000</v>
      </c>
      <c r="O79" s="65">
        <v>106.84399999999999</v>
      </c>
      <c r="P79" s="65">
        <v>0</v>
      </c>
      <c r="Q79" s="65">
        <v>9789.8486099999991</v>
      </c>
      <c r="R79" s="66">
        <v>5.9999999999999995E-4</v>
      </c>
      <c r="S79" s="66">
        <v>1.1599999999999999E-2</v>
      </c>
      <c r="T79" s="66">
        <v>1.6999999999999999E-3</v>
      </c>
    </row>
    <row r="80" spans="1:20">
      <c r="A80" s="80" t="s">
        <v>229</v>
      </c>
      <c r="B80" s="14"/>
      <c r="C80" s="14"/>
      <c r="D80" s="14"/>
      <c r="E80" s="14"/>
    </row>
    <row r="81" spans="1:5">
      <c r="A81" s="80" t="s">
        <v>274</v>
      </c>
      <c r="B81" s="14"/>
      <c r="C81" s="14"/>
      <c r="D81" s="14"/>
      <c r="E81" s="14"/>
    </row>
    <row r="82" spans="1:5">
      <c r="A82" s="80" t="s">
        <v>275</v>
      </c>
      <c r="B82" s="14"/>
      <c r="C82" s="14"/>
      <c r="D82" s="14"/>
      <c r="E82" s="14"/>
    </row>
    <row r="83" spans="1:5">
      <c r="A83" s="80" t="s">
        <v>276</v>
      </c>
      <c r="B83" s="14"/>
      <c r="C83" s="14"/>
      <c r="D83" s="14"/>
      <c r="E83" s="14"/>
    </row>
    <row r="84" spans="1:5">
      <c r="A84" s="80" t="s">
        <v>277</v>
      </c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19157724.149999999</v>
      </c>
      <c r="I10" s="7"/>
      <c r="J10" s="63">
        <v>535.59619999999995</v>
      </c>
      <c r="K10" s="63">
        <v>1051558.8109551826</v>
      </c>
      <c r="L10" s="7"/>
      <c r="M10" s="64">
        <v>1</v>
      </c>
      <c r="N10" s="64">
        <v>0.186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v>16893301.140000001</v>
      </c>
      <c r="J11" s="69">
        <v>129.00511</v>
      </c>
      <c r="K11" s="69">
        <v>404437.32182027999</v>
      </c>
      <c r="M11" s="68">
        <v>0.3846</v>
      </c>
      <c r="N11" s="68">
        <v>7.1499999999999994E-2</v>
      </c>
    </row>
    <row r="12" spans="1:61">
      <c r="A12" s="67" t="s">
        <v>531</v>
      </c>
      <c r="D12" s="14"/>
      <c r="E12" s="14"/>
      <c r="F12" s="14"/>
      <c r="H12" s="69">
        <v>11612986</v>
      </c>
      <c r="J12" s="69">
        <v>40.846580000000003</v>
      </c>
      <c r="K12" s="69">
        <v>285144.08250000002</v>
      </c>
      <c r="M12" s="68">
        <v>0.2712</v>
      </c>
      <c r="N12" s="68">
        <v>5.04E-2</v>
      </c>
    </row>
    <row r="13" spans="1:61">
      <c r="A13" t="s">
        <v>532</v>
      </c>
      <c r="B13" t="s">
        <v>533</v>
      </c>
      <c r="C13" t="s">
        <v>99</v>
      </c>
      <c r="D13" t="s">
        <v>122</v>
      </c>
      <c r="E13" t="s">
        <v>534</v>
      </c>
      <c r="F13" t="s">
        <v>535</v>
      </c>
      <c r="G13" t="s">
        <v>101</v>
      </c>
      <c r="H13" s="65">
        <v>28875</v>
      </c>
      <c r="I13" s="65">
        <v>42310</v>
      </c>
      <c r="J13" s="65">
        <v>40.846580000000003</v>
      </c>
      <c r="K13" s="65">
        <v>12257.85908</v>
      </c>
      <c r="L13" s="66">
        <v>6.9999999999999999E-4</v>
      </c>
      <c r="M13" s="66">
        <v>1.17E-2</v>
      </c>
      <c r="N13" s="66">
        <v>2.2000000000000001E-3</v>
      </c>
    </row>
    <row r="14" spans="1:61">
      <c r="A14" t="s">
        <v>536</v>
      </c>
      <c r="B14" t="s">
        <v>537</v>
      </c>
      <c r="C14" t="s">
        <v>99</v>
      </c>
      <c r="D14" t="s">
        <v>122</v>
      </c>
      <c r="E14" t="s">
        <v>538</v>
      </c>
      <c r="F14" t="s">
        <v>285</v>
      </c>
      <c r="G14" t="s">
        <v>101</v>
      </c>
      <c r="H14" s="65">
        <v>163818</v>
      </c>
      <c r="I14" s="65">
        <v>8514</v>
      </c>
      <c r="J14" s="65">
        <v>0</v>
      </c>
      <c r="K14" s="65">
        <v>13947.46452</v>
      </c>
      <c r="L14" s="66">
        <v>1.6000000000000001E-3</v>
      </c>
      <c r="M14" s="66">
        <v>1.3299999999999999E-2</v>
      </c>
      <c r="N14" s="66">
        <v>2.5000000000000001E-3</v>
      </c>
    </row>
    <row r="15" spans="1:61">
      <c r="A15" t="s">
        <v>539</v>
      </c>
      <c r="B15" t="s">
        <v>540</v>
      </c>
      <c r="C15" t="s">
        <v>99</v>
      </c>
      <c r="D15" t="s">
        <v>122</v>
      </c>
      <c r="E15" t="s">
        <v>541</v>
      </c>
      <c r="F15" t="s">
        <v>285</v>
      </c>
      <c r="G15" t="s">
        <v>101</v>
      </c>
      <c r="H15" s="65">
        <v>2300500</v>
      </c>
      <c r="I15" s="65">
        <v>1236</v>
      </c>
      <c r="J15" s="65">
        <v>0</v>
      </c>
      <c r="K15" s="65">
        <v>28434.18</v>
      </c>
      <c r="L15" s="66">
        <v>2E-3</v>
      </c>
      <c r="M15" s="66">
        <v>2.7E-2</v>
      </c>
      <c r="N15" s="66">
        <v>5.0000000000000001E-3</v>
      </c>
    </row>
    <row r="16" spans="1:61">
      <c r="A16" t="s">
        <v>542</v>
      </c>
      <c r="B16" t="s">
        <v>543</v>
      </c>
      <c r="C16" t="s">
        <v>99</v>
      </c>
      <c r="D16" t="s">
        <v>122</v>
      </c>
      <c r="E16" t="s">
        <v>292</v>
      </c>
      <c r="F16" t="s">
        <v>285</v>
      </c>
      <c r="G16" t="s">
        <v>101</v>
      </c>
      <c r="H16" s="65">
        <v>2703000</v>
      </c>
      <c r="I16" s="65">
        <v>1890</v>
      </c>
      <c r="J16" s="65">
        <v>0</v>
      </c>
      <c r="K16" s="65">
        <v>51086.7</v>
      </c>
      <c r="L16" s="66">
        <v>1.8E-3</v>
      </c>
      <c r="M16" s="66">
        <v>4.8599999999999997E-2</v>
      </c>
      <c r="N16" s="66">
        <v>8.9999999999999993E-3</v>
      </c>
    </row>
    <row r="17" spans="1:14">
      <c r="A17" t="s">
        <v>544</v>
      </c>
      <c r="B17" t="s">
        <v>545</v>
      </c>
      <c r="C17" t="s">
        <v>99</v>
      </c>
      <c r="D17" t="s">
        <v>122</v>
      </c>
      <c r="E17" t="s">
        <v>546</v>
      </c>
      <c r="F17" t="s">
        <v>285</v>
      </c>
      <c r="G17" t="s">
        <v>101</v>
      </c>
      <c r="H17" s="65">
        <v>2306750</v>
      </c>
      <c r="I17" s="65">
        <v>2199</v>
      </c>
      <c r="J17" s="65">
        <v>0</v>
      </c>
      <c r="K17" s="65">
        <v>50725.432500000003</v>
      </c>
      <c r="L17" s="66">
        <v>1.6999999999999999E-3</v>
      </c>
      <c r="M17" s="66">
        <v>4.82E-2</v>
      </c>
      <c r="N17" s="66">
        <v>8.9999999999999993E-3</v>
      </c>
    </row>
    <row r="18" spans="1:14">
      <c r="A18" t="s">
        <v>547</v>
      </c>
      <c r="B18" t="s">
        <v>548</v>
      </c>
      <c r="C18" t="s">
        <v>99</v>
      </c>
      <c r="D18" t="s">
        <v>122</v>
      </c>
      <c r="E18" t="s">
        <v>549</v>
      </c>
      <c r="F18" t="s">
        <v>550</v>
      </c>
      <c r="G18" t="s">
        <v>101</v>
      </c>
      <c r="H18" s="65">
        <v>1000000</v>
      </c>
      <c r="I18" s="65">
        <v>1636</v>
      </c>
      <c r="J18" s="65">
        <v>0</v>
      </c>
      <c r="K18" s="65">
        <v>16360</v>
      </c>
      <c r="L18" s="66">
        <v>8.0000000000000004E-4</v>
      </c>
      <c r="M18" s="66">
        <v>1.5599999999999999E-2</v>
      </c>
      <c r="N18" s="66">
        <v>2.8999999999999998E-3</v>
      </c>
    </row>
    <row r="19" spans="1:14">
      <c r="A19" t="s">
        <v>551</v>
      </c>
      <c r="B19" t="s">
        <v>552</v>
      </c>
      <c r="C19" t="s">
        <v>99</v>
      </c>
      <c r="D19" t="s">
        <v>122</v>
      </c>
      <c r="E19" t="s">
        <v>372</v>
      </c>
      <c r="F19" t="s">
        <v>373</v>
      </c>
      <c r="G19" t="s">
        <v>101</v>
      </c>
      <c r="H19" s="65">
        <v>965843</v>
      </c>
      <c r="I19" s="65">
        <v>2480</v>
      </c>
      <c r="J19" s="65">
        <v>0</v>
      </c>
      <c r="K19" s="65">
        <v>23952.9064</v>
      </c>
      <c r="L19" s="66">
        <v>3.8999999999999998E-3</v>
      </c>
      <c r="M19" s="66">
        <v>2.2800000000000001E-2</v>
      </c>
      <c r="N19" s="66">
        <v>4.1999999999999997E-3</v>
      </c>
    </row>
    <row r="20" spans="1:14">
      <c r="A20" t="s">
        <v>553</v>
      </c>
      <c r="B20" t="s">
        <v>554</v>
      </c>
      <c r="C20" t="s">
        <v>99</v>
      </c>
      <c r="D20" t="s">
        <v>122</v>
      </c>
      <c r="E20" t="s">
        <v>555</v>
      </c>
      <c r="F20" t="s">
        <v>556</v>
      </c>
      <c r="G20" t="s">
        <v>101</v>
      </c>
      <c r="H20" s="65">
        <v>650000</v>
      </c>
      <c r="I20" s="65">
        <v>2439</v>
      </c>
      <c r="J20" s="65">
        <v>0</v>
      </c>
      <c r="K20" s="65">
        <v>15853.5</v>
      </c>
      <c r="L20" s="66">
        <v>1.8E-3</v>
      </c>
      <c r="M20" s="66">
        <v>1.5100000000000001E-2</v>
      </c>
      <c r="N20" s="66">
        <v>2.8E-3</v>
      </c>
    </row>
    <row r="21" spans="1:14">
      <c r="A21" t="s">
        <v>557</v>
      </c>
      <c r="B21" t="s">
        <v>558</v>
      </c>
      <c r="C21" t="s">
        <v>99</v>
      </c>
      <c r="D21" t="s">
        <v>122</v>
      </c>
      <c r="E21" t="s">
        <v>350</v>
      </c>
      <c r="F21" t="s">
        <v>328</v>
      </c>
      <c r="G21" t="s">
        <v>101</v>
      </c>
      <c r="H21" s="65">
        <v>750000</v>
      </c>
      <c r="I21" s="65">
        <v>4490</v>
      </c>
      <c r="J21" s="65">
        <v>0</v>
      </c>
      <c r="K21" s="65">
        <v>33675</v>
      </c>
      <c r="L21" s="66">
        <v>4.3E-3</v>
      </c>
      <c r="M21" s="66">
        <v>3.2000000000000001E-2</v>
      </c>
      <c r="N21" s="66">
        <v>6.0000000000000001E-3</v>
      </c>
    </row>
    <row r="22" spans="1:14">
      <c r="A22" t="s">
        <v>559</v>
      </c>
      <c r="B22" t="s">
        <v>560</v>
      </c>
      <c r="C22" t="s">
        <v>99</v>
      </c>
      <c r="D22" t="s">
        <v>122</v>
      </c>
      <c r="E22" t="s">
        <v>561</v>
      </c>
      <c r="F22" t="s">
        <v>328</v>
      </c>
      <c r="G22" t="s">
        <v>101</v>
      </c>
      <c r="H22" s="65">
        <v>598000</v>
      </c>
      <c r="I22" s="65">
        <v>1799</v>
      </c>
      <c r="J22" s="65">
        <v>0</v>
      </c>
      <c r="K22" s="65">
        <v>10758.02</v>
      </c>
      <c r="L22" s="66">
        <v>1.5E-3</v>
      </c>
      <c r="M22" s="66">
        <v>1.0200000000000001E-2</v>
      </c>
      <c r="N22" s="66">
        <v>1.9E-3</v>
      </c>
    </row>
    <row r="23" spans="1:14">
      <c r="A23" t="s">
        <v>562</v>
      </c>
      <c r="B23" t="s">
        <v>563</v>
      </c>
      <c r="C23" t="s">
        <v>99</v>
      </c>
      <c r="D23" t="s">
        <v>122</v>
      </c>
      <c r="E23" t="s">
        <v>345</v>
      </c>
      <c r="F23" t="s">
        <v>328</v>
      </c>
      <c r="G23" t="s">
        <v>101</v>
      </c>
      <c r="H23" s="65">
        <v>59000</v>
      </c>
      <c r="I23" s="65">
        <v>17450</v>
      </c>
      <c r="J23" s="65">
        <v>0</v>
      </c>
      <c r="K23" s="65">
        <v>10295.5</v>
      </c>
      <c r="L23" s="66">
        <v>1.1999999999999999E-3</v>
      </c>
      <c r="M23" s="66">
        <v>9.7999999999999997E-3</v>
      </c>
      <c r="N23" s="66">
        <v>1.8E-3</v>
      </c>
    </row>
    <row r="24" spans="1:14">
      <c r="A24" t="s">
        <v>564</v>
      </c>
      <c r="B24" t="s">
        <v>565</v>
      </c>
      <c r="C24" t="s">
        <v>99</v>
      </c>
      <c r="D24" t="s">
        <v>122</v>
      </c>
      <c r="E24" t="s">
        <v>332</v>
      </c>
      <c r="F24" t="s">
        <v>328</v>
      </c>
      <c r="G24" t="s">
        <v>101</v>
      </c>
      <c r="H24" s="65">
        <v>87200</v>
      </c>
      <c r="I24" s="65">
        <v>20410</v>
      </c>
      <c r="J24" s="65">
        <v>0</v>
      </c>
      <c r="K24" s="65">
        <v>17797.52</v>
      </c>
      <c r="L24" s="66">
        <v>6.9999999999999999E-4</v>
      </c>
      <c r="M24" s="66">
        <v>1.6899999999999998E-2</v>
      </c>
      <c r="N24" s="66">
        <v>3.0999999999999999E-3</v>
      </c>
    </row>
    <row r="25" spans="1:14">
      <c r="A25" s="67" t="s">
        <v>566</v>
      </c>
      <c r="D25" s="14"/>
      <c r="E25" s="14"/>
      <c r="F25" s="14"/>
      <c r="H25" s="69">
        <v>3209411.85</v>
      </c>
      <c r="J25" s="69">
        <v>0</v>
      </c>
      <c r="K25" s="69">
        <v>98769.845602500005</v>
      </c>
      <c r="M25" s="68">
        <v>9.3899999999999997E-2</v>
      </c>
      <c r="N25" s="68">
        <v>1.7500000000000002E-2</v>
      </c>
    </row>
    <row r="26" spans="1:14">
      <c r="A26" t="s">
        <v>567</v>
      </c>
      <c r="B26" t="s">
        <v>568</v>
      </c>
      <c r="C26" t="s">
        <v>99</v>
      </c>
      <c r="D26" t="s">
        <v>122</v>
      </c>
      <c r="E26" t="s">
        <v>569</v>
      </c>
      <c r="F26" t="s">
        <v>100</v>
      </c>
      <c r="G26" t="s">
        <v>101</v>
      </c>
      <c r="H26" s="65">
        <v>64993</v>
      </c>
      <c r="I26" s="65">
        <v>32240</v>
      </c>
      <c r="J26" s="65">
        <v>0</v>
      </c>
      <c r="K26" s="65">
        <v>20953.743200000001</v>
      </c>
      <c r="L26" s="66">
        <v>4.7999999999999996E-3</v>
      </c>
      <c r="M26" s="66">
        <v>1.9900000000000001E-2</v>
      </c>
      <c r="N26" s="66">
        <v>3.7000000000000002E-3</v>
      </c>
    </row>
    <row r="27" spans="1:14">
      <c r="A27" t="s">
        <v>570</v>
      </c>
      <c r="B27" t="s">
        <v>571</v>
      </c>
      <c r="C27" t="s">
        <v>99</v>
      </c>
      <c r="D27" t="s">
        <v>122</v>
      </c>
      <c r="E27" t="s">
        <v>572</v>
      </c>
      <c r="F27" t="s">
        <v>111</v>
      </c>
      <c r="G27" t="s">
        <v>101</v>
      </c>
      <c r="H27" s="65">
        <v>24300</v>
      </c>
      <c r="I27" s="65">
        <v>6142</v>
      </c>
      <c r="J27" s="65">
        <v>0</v>
      </c>
      <c r="K27" s="65">
        <v>1492.5060000000001</v>
      </c>
      <c r="L27" s="66">
        <v>1E-3</v>
      </c>
      <c r="M27" s="66">
        <v>1.4E-3</v>
      </c>
      <c r="N27" s="66">
        <v>2.9999999999999997E-4</v>
      </c>
    </row>
    <row r="28" spans="1:14">
      <c r="A28" t="s">
        <v>573</v>
      </c>
      <c r="B28" t="s">
        <v>574</v>
      </c>
      <c r="C28" t="s">
        <v>99</v>
      </c>
      <c r="D28" t="s">
        <v>122</v>
      </c>
      <c r="E28" t="s">
        <v>575</v>
      </c>
      <c r="F28" t="s">
        <v>373</v>
      </c>
      <c r="G28" t="s">
        <v>101</v>
      </c>
      <c r="H28" s="65">
        <v>615000</v>
      </c>
      <c r="I28" s="65">
        <v>3016</v>
      </c>
      <c r="J28" s="65">
        <v>0</v>
      </c>
      <c r="K28" s="65">
        <v>18548.400000000001</v>
      </c>
      <c r="L28" s="66">
        <v>6.6E-3</v>
      </c>
      <c r="M28" s="66">
        <v>1.7600000000000001E-2</v>
      </c>
      <c r="N28" s="66">
        <v>3.3E-3</v>
      </c>
    </row>
    <row r="29" spans="1:14">
      <c r="A29" t="s">
        <v>576</v>
      </c>
      <c r="B29" t="s">
        <v>577</v>
      </c>
      <c r="C29" t="s">
        <v>99</v>
      </c>
      <c r="D29" t="s">
        <v>122</v>
      </c>
      <c r="E29" t="s">
        <v>578</v>
      </c>
      <c r="F29" t="s">
        <v>373</v>
      </c>
      <c r="G29" t="s">
        <v>101</v>
      </c>
      <c r="H29" s="65">
        <v>660000</v>
      </c>
      <c r="I29" s="65">
        <v>1236</v>
      </c>
      <c r="J29" s="65">
        <v>0</v>
      </c>
      <c r="K29" s="65">
        <v>8157.6</v>
      </c>
      <c r="L29" s="66">
        <v>4.3E-3</v>
      </c>
      <c r="M29" s="66">
        <v>7.7999999999999996E-3</v>
      </c>
      <c r="N29" s="66">
        <v>1.4E-3</v>
      </c>
    </row>
    <row r="30" spans="1:14">
      <c r="A30" t="s">
        <v>579</v>
      </c>
      <c r="B30" t="s">
        <v>580</v>
      </c>
      <c r="C30" t="s">
        <v>99</v>
      </c>
      <c r="D30" t="s">
        <v>122</v>
      </c>
      <c r="E30" t="s">
        <v>581</v>
      </c>
      <c r="F30" t="s">
        <v>373</v>
      </c>
      <c r="G30" t="s">
        <v>101</v>
      </c>
      <c r="H30" s="65">
        <v>27500</v>
      </c>
      <c r="I30" s="65">
        <v>22500</v>
      </c>
      <c r="J30" s="65">
        <v>0</v>
      </c>
      <c r="K30" s="65">
        <v>6187.5</v>
      </c>
      <c r="L30" s="66">
        <v>2E-3</v>
      </c>
      <c r="M30" s="66">
        <v>5.8999999999999999E-3</v>
      </c>
      <c r="N30" s="66">
        <v>1.1000000000000001E-3</v>
      </c>
    </row>
    <row r="31" spans="1:14">
      <c r="A31" t="s">
        <v>582</v>
      </c>
      <c r="B31" t="s">
        <v>583</v>
      </c>
      <c r="C31" t="s">
        <v>99</v>
      </c>
      <c r="D31" t="s">
        <v>122</v>
      </c>
      <c r="E31" t="s">
        <v>584</v>
      </c>
      <c r="F31" t="s">
        <v>556</v>
      </c>
      <c r="G31" t="s">
        <v>101</v>
      </c>
      <c r="H31" s="65">
        <v>755206</v>
      </c>
      <c r="I31" s="65">
        <v>1565</v>
      </c>
      <c r="J31" s="65">
        <v>0</v>
      </c>
      <c r="K31" s="65">
        <v>11818.973900000001</v>
      </c>
      <c r="L31" s="66">
        <v>6.8999999999999999E-3</v>
      </c>
      <c r="M31" s="66">
        <v>1.12E-2</v>
      </c>
      <c r="N31" s="66">
        <v>2.0999999999999999E-3</v>
      </c>
    </row>
    <row r="32" spans="1:14">
      <c r="A32" t="s">
        <v>585</v>
      </c>
      <c r="B32" t="s">
        <v>586</v>
      </c>
      <c r="C32" t="s">
        <v>99</v>
      </c>
      <c r="D32" t="s">
        <v>122</v>
      </c>
      <c r="E32" t="s">
        <v>587</v>
      </c>
      <c r="F32" t="s">
        <v>328</v>
      </c>
      <c r="G32" t="s">
        <v>101</v>
      </c>
      <c r="H32" s="65">
        <v>43694</v>
      </c>
      <c r="I32" s="65">
        <v>7767</v>
      </c>
      <c r="J32" s="65">
        <v>0</v>
      </c>
      <c r="K32" s="65">
        <v>3393.7129799999998</v>
      </c>
      <c r="L32" s="66">
        <v>3.0000000000000001E-3</v>
      </c>
      <c r="M32" s="66">
        <v>3.2000000000000002E-3</v>
      </c>
      <c r="N32" s="66">
        <v>5.9999999999999995E-4</v>
      </c>
    </row>
    <row r="33" spans="1:14">
      <c r="A33" t="s">
        <v>588</v>
      </c>
      <c r="B33" t="s">
        <v>589</v>
      </c>
      <c r="C33" t="s">
        <v>99</v>
      </c>
      <c r="D33" t="s">
        <v>122</v>
      </c>
      <c r="E33" t="s">
        <v>590</v>
      </c>
      <c r="F33" t="s">
        <v>328</v>
      </c>
      <c r="G33" t="s">
        <v>101</v>
      </c>
      <c r="H33" s="65">
        <v>785000</v>
      </c>
      <c r="I33" s="65">
        <v>1609</v>
      </c>
      <c r="J33" s="65">
        <v>0</v>
      </c>
      <c r="K33" s="65">
        <v>12630.65</v>
      </c>
      <c r="L33" s="66">
        <v>4.4000000000000003E-3</v>
      </c>
      <c r="M33" s="66">
        <v>1.2E-2</v>
      </c>
      <c r="N33" s="66">
        <v>2.2000000000000001E-3</v>
      </c>
    </row>
    <row r="34" spans="1:14">
      <c r="A34" t="s">
        <v>591</v>
      </c>
      <c r="B34" t="s">
        <v>592</v>
      </c>
      <c r="C34" t="s">
        <v>99</v>
      </c>
      <c r="D34" t="s">
        <v>122</v>
      </c>
      <c r="E34" t="s">
        <v>593</v>
      </c>
      <c r="F34" t="s">
        <v>594</v>
      </c>
      <c r="G34" t="s">
        <v>101</v>
      </c>
      <c r="H34" s="65">
        <v>92200</v>
      </c>
      <c r="I34" s="65">
        <v>15240</v>
      </c>
      <c r="J34" s="65">
        <v>0</v>
      </c>
      <c r="K34" s="65">
        <v>14051.28</v>
      </c>
      <c r="L34" s="66">
        <v>4.0000000000000001E-3</v>
      </c>
      <c r="M34" s="66">
        <v>1.34E-2</v>
      </c>
      <c r="N34" s="66">
        <v>2.5000000000000001E-3</v>
      </c>
    </row>
    <row r="35" spans="1:14">
      <c r="A35" t="s">
        <v>595</v>
      </c>
      <c r="B35" t="s">
        <v>596</v>
      </c>
      <c r="C35" t="s">
        <v>99</v>
      </c>
      <c r="D35" t="s">
        <v>122</v>
      </c>
      <c r="E35" t="s">
        <v>597</v>
      </c>
      <c r="F35" t="s">
        <v>127</v>
      </c>
      <c r="G35" t="s">
        <v>101</v>
      </c>
      <c r="H35" s="65">
        <v>141518.85</v>
      </c>
      <c r="I35" s="65">
        <v>1085</v>
      </c>
      <c r="J35" s="65">
        <v>0</v>
      </c>
      <c r="K35" s="65">
        <v>1535.4795225</v>
      </c>
      <c r="L35" s="66">
        <v>6.9999999999999999E-4</v>
      </c>
      <c r="M35" s="66">
        <v>1.5E-3</v>
      </c>
      <c r="N35" s="66">
        <v>2.9999999999999997E-4</v>
      </c>
    </row>
    <row r="36" spans="1:14">
      <c r="A36" s="67" t="s">
        <v>598</v>
      </c>
      <c r="D36" s="14"/>
      <c r="E36" s="14"/>
      <c r="F36" s="14"/>
      <c r="H36" s="69">
        <v>2070903.29</v>
      </c>
      <c r="J36" s="69">
        <v>88.158529999999999</v>
      </c>
      <c r="K36" s="69">
        <v>20523.39371778</v>
      </c>
      <c r="M36" s="68">
        <v>1.95E-2</v>
      </c>
      <c r="N36" s="68">
        <v>3.5999999999999999E-3</v>
      </c>
    </row>
    <row r="37" spans="1:14">
      <c r="A37" t="s">
        <v>599</v>
      </c>
      <c r="B37" t="s">
        <v>600</v>
      </c>
      <c r="C37" t="s">
        <v>99</v>
      </c>
      <c r="D37" t="s">
        <v>122</v>
      </c>
      <c r="E37" t="s">
        <v>601</v>
      </c>
      <c r="F37" t="s">
        <v>602</v>
      </c>
      <c r="G37" t="s">
        <v>101</v>
      </c>
      <c r="H37" s="65">
        <v>409714.29</v>
      </c>
      <c r="I37" s="65">
        <v>48.2</v>
      </c>
      <c r="J37" s="65">
        <v>0</v>
      </c>
      <c r="K37" s="65">
        <v>197.48228778000001</v>
      </c>
      <c r="L37" s="66">
        <v>2.7000000000000001E-3</v>
      </c>
      <c r="M37" s="66">
        <v>2.0000000000000001E-4</v>
      </c>
      <c r="N37" s="66">
        <v>0</v>
      </c>
    </row>
    <row r="38" spans="1:14">
      <c r="A38" t="s">
        <v>603</v>
      </c>
      <c r="B38" t="s">
        <v>604</v>
      </c>
      <c r="C38" t="s">
        <v>99</v>
      </c>
      <c r="D38" t="s">
        <v>122</v>
      </c>
      <c r="E38" t="s">
        <v>605</v>
      </c>
      <c r="F38" t="s">
        <v>602</v>
      </c>
      <c r="G38" t="s">
        <v>101</v>
      </c>
      <c r="H38" s="65">
        <v>145500</v>
      </c>
      <c r="I38" s="65">
        <v>1898</v>
      </c>
      <c r="J38" s="65">
        <v>0</v>
      </c>
      <c r="K38" s="65">
        <v>2761.59</v>
      </c>
      <c r="L38" s="66">
        <v>7.6E-3</v>
      </c>
      <c r="M38" s="66">
        <v>2.5999999999999999E-3</v>
      </c>
      <c r="N38" s="66">
        <v>5.0000000000000001E-4</v>
      </c>
    </row>
    <row r="39" spans="1:14">
      <c r="A39" t="s">
        <v>606</v>
      </c>
      <c r="B39" t="s">
        <v>607</v>
      </c>
      <c r="C39" t="s">
        <v>99</v>
      </c>
      <c r="D39" t="s">
        <v>122</v>
      </c>
      <c r="E39" t="s">
        <v>396</v>
      </c>
      <c r="F39" t="s">
        <v>397</v>
      </c>
      <c r="G39" t="s">
        <v>101</v>
      </c>
      <c r="H39" s="65">
        <v>255000</v>
      </c>
      <c r="I39" s="65">
        <v>273.8</v>
      </c>
      <c r="J39" s="65">
        <v>0</v>
      </c>
      <c r="K39" s="65">
        <v>698.19</v>
      </c>
      <c r="L39" s="66">
        <v>2.8999999999999998E-3</v>
      </c>
      <c r="M39" s="66">
        <v>6.9999999999999999E-4</v>
      </c>
      <c r="N39" s="66">
        <v>1E-4</v>
      </c>
    </row>
    <row r="40" spans="1:14">
      <c r="A40" t="s">
        <v>608</v>
      </c>
      <c r="B40" t="s">
        <v>609</v>
      </c>
      <c r="C40" t="s">
        <v>99</v>
      </c>
      <c r="D40" t="s">
        <v>122</v>
      </c>
      <c r="E40" t="s">
        <v>610</v>
      </c>
      <c r="F40" t="s">
        <v>611</v>
      </c>
      <c r="G40" t="s">
        <v>101</v>
      </c>
      <c r="H40" s="65">
        <v>25240</v>
      </c>
      <c r="I40" s="65">
        <v>4161</v>
      </c>
      <c r="J40" s="65">
        <v>0</v>
      </c>
      <c r="K40" s="65">
        <v>1050.2364</v>
      </c>
      <c r="L40" s="66">
        <v>2.5000000000000001E-3</v>
      </c>
      <c r="M40" s="66">
        <v>1E-3</v>
      </c>
      <c r="N40" s="66">
        <v>2.0000000000000001E-4</v>
      </c>
    </row>
    <row r="41" spans="1:14">
      <c r="A41" t="s">
        <v>612</v>
      </c>
      <c r="B41" t="s">
        <v>613</v>
      </c>
      <c r="C41" t="s">
        <v>99</v>
      </c>
      <c r="D41" t="s">
        <v>122</v>
      </c>
      <c r="E41" t="s">
        <v>614</v>
      </c>
      <c r="F41" t="s">
        <v>328</v>
      </c>
      <c r="G41" t="s">
        <v>101</v>
      </c>
      <c r="H41" s="65">
        <v>65170</v>
      </c>
      <c r="I41" s="65">
        <v>13920</v>
      </c>
      <c r="J41" s="65">
        <v>0</v>
      </c>
      <c r="K41" s="65">
        <v>9071.6640000000007</v>
      </c>
      <c r="L41" s="66">
        <v>2.8999999999999998E-3</v>
      </c>
      <c r="M41" s="66">
        <v>8.6E-3</v>
      </c>
      <c r="N41" s="66">
        <v>1.6000000000000001E-3</v>
      </c>
    </row>
    <row r="42" spans="1:14">
      <c r="A42" t="s">
        <v>615</v>
      </c>
      <c r="B42" t="s">
        <v>616</v>
      </c>
      <c r="C42" t="s">
        <v>99</v>
      </c>
      <c r="D42" t="s">
        <v>122</v>
      </c>
      <c r="E42" t="s">
        <v>617</v>
      </c>
      <c r="F42" t="s">
        <v>126</v>
      </c>
      <c r="G42" t="s">
        <v>101</v>
      </c>
      <c r="H42" s="65">
        <v>600000</v>
      </c>
      <c r="I42" s="65">
        <v>91.8</v>
      </c>
      <c r="J42" s="65">
        <v>0</v>
      </c>
      <c r="K42" s="65">
        <v>550.79999999999995</v>
      </c>
      <c r="L42" s="66">
        <v>5.0000000000000001E-3</v>
      </c>
      <c r="M42" s="66">
        <v>5.0000000000000001E-4</v>
      </c>
      <c r="N42" s="66">
        <v>1E-4</v>
      </c>
    </row>
    <row r="43" spans="1:14">
      <c r="A43" t="s">
        <v>618</v>
      </c>
      <c r="B43" t="s">
        <v>619</v>
      </c>
      <c r="C43" t="s">
        <v>99</v>
      </c>
      <c r="D43" t="s">
        <v>122</v>
      </c>
      <c r="E43" t="s">
        <v>620</v>
      </c>
      <c r="F43" t="s">
        <v>126</v>
      </c>
      <c r="G43" t="s">
        <v>101</v>
      </c>
      <c r="H43" s="65">
        <v>337500</v>
      </c>
      <c r="I43" s="65">
        <v>388.8</v>
      </c>
      <c r="J43" s="65">
        <v>0</v>
      </c>
      <c r="K43" s="65">
        <v>1312.2</v>
      </c>
      <c r="L43" s="66">
        <v>3.8999999999999998E-3</v>
      </c>
      <c r="M43" s="66">
        <v>1.1999999999999999E-3</v>
      </c>
      <c r="N43" s="66">
        <v>2.0000000000000001E-4</v>
      </c>
    </row>
    <row r="44" spans="1:14">
      <c r="A44" t="s">
        <v>621</v>
      </c>
      <c r="B44" t="s">
        <v>622</v>
      </c>
      <c r="C44" t="s">
        <v>99</v>
      </c>
      <c r="D44" t="s">
        <v>122</v>
      </c>
      <c r="E44" t="s">
        <v>623</v>
      </c>
      <c r="F44" t="s">
        <v>127</v>
      </c>
      <c r="G44" t="s">
        <v>101</v>
      </c>
      <c r="H44" s="65">
        <v>186779</v>
      </c>
      <c r="I44" s="65">
        <v>1750</v>
      </c>
      <c r="J44" s="65">
        <v>74.148309999999995</v>
      </c>
      <c r="K44" s="65">
        <v>3342.7808100000002</v>
      </c>
      <c r="L44" s="66">
        <v>5.7000000000000002E-3</v>
      </c>
      <c r="M44" s="66">
        <v>3.2000000000000002E-3</v>
      </c>
      <c r="N44" s="66">
        <v>5.9999999999999995E-4</v>
      </c>
    </row>
    <row r="45" spans="1:14">
      <c r="A45" t="s">
        <v>624</v>
      </c>
      <c r="B45" t="s">
        <v>625</v>
      </c>
      <c r="C45" t="s">
        <v>99</v>
      </c>
      <c r="D45" t="s">
        <v>122</v>
      </c>
      <c r="E45" t="s">
        <v>626</v>
      </c>
      <c r="F45" t="s">
        <v>127</v>
      </c>
      <c r="G45" t="s">
        <v>101</v>
      </c>
      <c r="H45" s="65">
        <v>46000</v>
      </c>
      <c r="I45" s="65">
        <v>3314</v>
      </c>
      <c r="J45" s="65">
        <v>14.01022</v>
      </c>
      <c r="K45" s="65">
        <v>1538.4502199999999</v>
      </c>
      <c r="L45" s="66">
        <v>1.1999999999999999E-3</v>
      </c>
      <c r="M45" s="66">
        <v>1.5E-3</v>
      </c>
      <c r="N45" s="66">
        <v>2.9999999999999997E-4</v>
      </c>
    </row>
    <row r="46" spans="1:14">
      <c r="A46" s="67" t="s">
        <v>627</v>
      </c>
      <c r="D46" s="14"/>
      <c r="E46" s="14"/>
      <c r="F46" s="14"/>
      <c r="H46" s="69">
        <v>0</v>
      </c>
      <c r="J46" s="69">
        <v>0</v>
      </c>
      <c r="K46" s="69">
        <v>0</v>
      </c>
      <c r="M46" s="68">
        <v>0</v>
      </c>
      <c r="N46" s="68">
        <v>0</v>
      </c>
    </row>
    <row r="47" spans="1:14">
      <c r="A47" t="s">
        <v>222</v>
      </c>
      <c r="B47" t="s">
        <v>222</v>
      </c>
      <c r="D47" s="14"/>
      <c r="E47" s="14"/>
      <c r="F47" t="s">
        <v>222</v>
      </c>
      <c r="G47" t="s">
        <v>222</v>
      </c>
      <c r="H47" s="65">
        <v>0</v>
      </c>
      <c r="I47" s="65">
        <v>0</v>
      </c>
      <c r="K47" s="65">
        <v>0</v>
      </c>
      <c r="L47" s="66">
        <v>0</v>
      </c>
      <c r="M47" s="66">
        <v>0</v>
      </c>
      <c r="N47" s="66">
        <v>0</v>
      </c>
    </row>
    <row r="48" spans="1:14">
      <c r="A48" s="67" t="s">
        <v>227</v>
      </c>
      <c r="D48" s="14"/>
      <c r="E48" s="14"/>
      <c r="F48" s="14"/>
      <c r="H48" s="69">
        <v>2264423.0099999998</v>
      </c>
      <c r="J48" s="69">
        <v>406.59109000000001</v>
      </c>
      <c r="K48" s="69">
        <v>647121.48913490272</v>
      </c>
      <c r="M48" s="68">
        <v>0.61539999999999995</v>
      </c>
      <c r="N48" s="68">
        <v>0.1145</v>
      </c>
    </row>
    <row r="49" spans="1:14">
      <c r="A49" s="67" t="s">
        <v>280</v>
      </c>
      <c r="D49" s="14"/>
      <c r="E49" s="14"/>
      <c r="F49" s="14"/>
      <c r="H49" s="69">
        <v>76050</v>
      </c>
      <c r="J49" s="69">
        <v>0</v>
      </c>
      <c r="K49" s="69">
        <v>40982.514844999998</v>
      </c>
      <c r="M49" s="68">
        <v>3.9E-2</v>
      </c>
      <c r="N49" s="68">
        <v>7.1999999999999998E-3</v>
      </c>
    </row>
    <row r="50" spans="1:14">
      <c r="A50" t="s">
        <v>628</v>
      </c>
      <c r="B50" t="s">
        <v>629</v>
      </c>
      <c r="C50" t="s">
        <v>403</v>
      </c>
      <c r="D50" t="s">
        <v>404</v>
      </c>
      <c r="E50" t="s">
        <v>630</v>
      </c>
      <c r="F50" t="s">
        <v>631</v>
      </c>
      <c r="G50" t="s">
        <v>105</v>
      </c>
      <c r="H50" s="65">
        <v>53500</v>
      </c>
      <c r="I50" s="65">
        <v>13291</v>
      </c>
      <c r="J50" s="65">
        <v>0</v>
      </c>
      <c r="K50" s="65">
        <v>22860.852275000001</v>
      </c>
      <c r="L50" s="66">
        <v>4.0000000000000002E-4</v>
      </c>
      <c r="M50" s="66">
        <v>2.1700000000000001E-2</v>
      </c>
      <c r="N50" s="66">
        <v>4.0000000000000001E-3</v>
      </c>
    </row>
    <row r="51" spans="1:14">
      <c r="A51" t="s">
        <v>632</v>
      </c>
      <c r="B51" t="s">
        <v>633</v>
      </c>
      <c r="C51" t="s">
        <v>634</v>
      </c>
      <c r="D51" t="s">
        <v>404</v>
      </c>
      <c r="E51" t="s">
        <v>635</v>
      </c>
      <c r="F51" t="s">
        <v>631</v>
      </c>
      <c r="G51" t="s">
        <v>105</v>
      </c>
      <c r="H51" s="65">
        <v>22550</v>
      </c>
      <c r="I51" s="65">
        <v>24996</v>
      </c>
      <c r="J51" s="65">
        <v>0</v>
      </c>
      <c r="K51" s="65">
        <v>18121.66257</v>
      </c>
      <c r="L51" s="66">
        <v>4.0000000000000002E-4</v>
      </c>
      <c r="M51" s="66">
        <v>1.72E-2</v>
      </c>
      <c r="N51" s="66">
        <v>3.2000000000000002E-3</v>
      </c>
    </row>
    <row r="52" spans="1:14">
      <c r="A52" s="67" t="s">
        <v>281</v>
      </c>
      <c r="D52" s="14"/>
      <c r="E52" s="14"/>
      <c r="F52" s="14"/>
      <c r="H52" s="69">
        <v>2188373.0099999998</v>
      </c>
      <c r="J52" s="69">
        <v>406.59109000000001</v>
      </c>
      <c r="K52" s="69">
        <v>606138.97428990272</v>
      </c>
      <c r="M52" s="68">
        <v>0.57640000000000002</v>
      </c>
      <c r="N52" s="68">
        <v>0.1072</v>
      </c>
    </row>
    <row r="53" spans="1:14">
      <c r="A53" t="s">
        <v>636</v>
      </c>
      <c r="B53" t="s">
        <v>637</v>
      </c>
      <c r="C53" t="s">
        <v>403</v>
      </c>
      <c r="D53" t="s">
        <v>404</v>
      </c>
      <c r="E53" t="s">
        <v>638</v>
      </c>
      <c r="F53" t="s">
        <v>639</v>
      </c>
      <c r="G53" t="s">
        <v>105</v>
      </c>
      <c r="H53" s="65">
        <v>54900</v>
      </c>
      <c r="I53" s="65">
        <v>14415</v>
      </c>
      <c r="J53" s="65">
        <v>95.311890000000005</v>
      </c>
      <c r="K53" s="65">
        <v>25538.291415</v>
      </c>
      <c r="L53" s="66">
        <v>0</v>
      </c>
      <c r="M53" s="66">
        <v>2.4299999999999999E-2</v>
      </c>
      <c r="N53" s="66">
        <v>4.4999999999999997E-3</v>
      </c>
    </row>
    <row r="54" spans="1:14">
      <c r="A54" t="s">
        <v>640</v>
      </c>
      <c r="B54" t="s">
        <v>641</v>
      </c>
      <c r="C54" t="s">
        <v>122</v>
      </c>
      <c r="D54" t="s">
        <v>404</v>
      </c>
      <c r="E54" t="s">
        <v>642</v>
      </c>
      <c r="F54" t="s">
        <v>510</v>
      </c>
      <c r="G54" t="s">
        <v>109</v>
      </c>
      <c r="H54" s="65">
        <v>72350</v>
      </c>
      <c r="I54" s="65">
        <v>5376</v>
      </c>
      <c r="J54" s="65">
        <v>0</v>
      </c>
      <c r="K54" s="65">
        <v>15340.718937600001</v>
      </c>
      <c r="L54" s="66">
        <v>1E-4</v>
      </c>
      <c r="M54" s="66">
        <v>1.46E-2</v>
      </c>
      <c r="N54" s="66">
        <v>2.7000000000000001E-3</v>
      </c>
    </row>
    <row r="55" spans="1:14">
      <c r="A55" t="s">
        <v>643</v>
      </c>
      <c r="B55" t="s">
        <v>644</v>
      </c>
      <c r="C55" t="s">
        <v>122</v>
      </c>
      <c r="D55" t="s">
        <v>404</v>
      </c>
      <c r="E55" t="s">
        <v>645</v>
      </c>
      <c r="F55" t="s">
        <v>510</v>
      </c>
      <c r="G55" t="s">
        <v>109</v>
      </c>
      <c r="H55" s="65">
        <v>52100.01</v>
      </c>
      <c r="I55" s="65">
        <v>4956.5000000000173</v>
      </c>
      <c r="J55" s="65">
        <v>0</v>
      </c>
      <c r="K55" s="65">
        <v>10184.9953445432</v>
      </c>
      <c r="L55" s="66">
        <v>0</v>
      </c>
      <c r="M55" s="66">
        <v>9.7000000000000003E-3</v>
      </c>
      <c r="N55" s="66">
        <v>1.8E-3</v>
      </c>
    </row>
    <row r="56" spans="1:14">
      <c r="A56" t="s">
        <v>646</v>
      </c>
      <c r="B56" t="s">
        <v>647</v>
      </c>
      <c r="C56" t="s">
        <v>403</v>
      </c>
      <c r="D56" t="s">
        <v>404</v>
      </c>
      <c r="E56" t="s">
        <v>648</v>
      </c>
      <c r="F56" t="s">
        <v>510</v>
      </c>
      <c r="G56" t="s">
        <v>105</v>
      </c>
      <c r="H56" s="65">
        <v>30250</v>
      </c>
      <c r="I56" s="65">
        <v>21873</v>
      </c>
      <c r="J56" s="65">
        <v>0</v>
      </c>
      <c r="K56" s="65">
        <v>21272.3127375</v>
      </c>
      <c r="L56" s="66">
        <v>0</v>
      </c>
      <c r="M56" s="66">
        <v>2.0199999999999999E-2</v>
      </c>
      <c r="N56" s="66">
        <v>3.8E-3</v>
      </c>
    </row>
    <row r="57" spans="1:14">
      <c r="A57" t="s">
        <v>649</v>
      </c>
      <c r="B57" t="s">
        <v>650</v>
      </c>
      <c r="C57" t="s">
        <v>403</v>
      </c>
      <c r="D57" t="s">
        <v>404</v>
      </c>
      <c r="E57" t="s">
        <v>651</v>
      </c>
      <c r="F57" t="s">
        <v>461</v>
      </c>
      <c r="G57" t="s">
        <v>105</v>
      </c>
      <c r="H57" s="65">
        <v>6800</v>
      </c>
      <c r="I57" s="65">
        <v>72154</v>
      </c>
      <c r="J57" s="65">
        <v>0</v>
      </c>
      <c r="K57" s="65">
        <v>15774.307479999999</v>
      </c>
      <c r="L57" s="66">
        <v>0</v>
      </c>
      <c r="M57" s="66">
        <v>1.4999999999999999E-2</v>
      </c>
      <c r="N57" s="66">
        <v>2.8E-3</v>
      </c>
    </row>
    <row r="58" spans="1:14">
      <c r="A58" t="s">
        <v>652</v>
      </c>
      <c r="B58" t="s">
        <v>653</v>
      </c>
      <c r="C58" t="s">
        <v>403</v>
      </c>
      <c r="D58" t="s">
        <v>404</v>
      </c>
      <c r="E58" t="s">
        <v>654</v>
      </c>
      <c r="F58" t="s">
        <v>461</v>
      </c>
      <c r="G58" t="s">
        <v>105</v>
      </c>
      <c r="H58" s="65">
        <v>18750</v>
      </c>
      <c r="I58" s="65">
        <v>35694</v>
      </c>
      <c r="J58" s="65">
        <v>0</v>
      </c>
      <c r="K58" s="65">
        <v>21516.789375</v>
      </c>
      <c r="L58" s="66">
        <v>0</v>
      </c>
      <c r="M58" s="66">
        <v>2.0500000000000001E-2</v>
      </c>
      <c r="N58" s="66">
        <v>3.8E-3</v>
      </c>
    </row>
    <row r="59" spans="1:14">
      <c r="A59" t="s">
        <v>655</v>
      </c>
      <c r="B59" t="s">
        <v>656</v>
      </c>
      <c r="C59" t="s">
        <v>403</v>
      </c>
      <c r="D59" t="s">
        <v>404</v>
      </c>
      <c r="E59" t="s">
        <v>657</v>
      </c>
      <c r="F59" t="s">
        <v>461</v>
      </c>
      <c r="G59" t="s">
        <v>105</v>
      </c>
      <c r="H59" s="65">
        <v>144000</v>
      </c>
      <c r="I59" s="65">
        <v>3471</v>
      </c>
      <c r="J59" s="65">
        <v>0</v>
      </c>
      <c r="K59" s="65">
        <v>16069.3416</v>
      </c>
      <c r="L59" s="66">
        <v>2.0000000000000001E-4</v>
      </c>
      <c r="M59" s="66">
        <v>1.5299999999999999E-2</v>
      </c>
      <c r="N59" s="66">
        <v>2.8E-3</v>
      </c>
    </row>
    <row r="60" spans="1:14">
      <c r="A60" t="s">
        <v>658</v>
      </c>
      <c r="B60" t="s">
        <v>659</v>
      </c>
      <c r="C60" t="s">
        <v>122</v>
      </c>
      <c r="D60" t="s">
        <v>404</v>
      </c>
      <c r="E60" t="s">
        <v>660</v>
      </c>
      <c r="F60" t="s">
        <v>661</v>
      </c>
      <c r="G60" t="s">
        <v>200</v>
      </c>
      <c r="H60" s="65">
        <v>256000</v>
      </c>
      <c r="I60" s="65">
        <v>19100</v>
      </c>
      <c r="J60" s="65">
        <v>0</v>
      </c>
      <c r="K60" s="65">
        <v>18419.123200000002</v>
      </c>
      <c r="L60" s="66">
        <v>5.0000000000000001E-4</v>
      </c>
      <c r="M60" s="66">
        <v>1.7500000000000002E-2</v>
      </c>
      <c r="N60" s="66">
        <v>3.3E-3</v>
      </c>
    </row>
    <row r="61" spans="1:14">
      <c r="A61" t="s">
        <v>662</v>
      </c>
      <c r="B61" t="s">
        <v>663</v>
      </c>
      <c r="C61" t="s">
        <v>122</v>
      </c>
      <c r="D61" t="s">
        <v>404</v>
      </c>
      <c r="E61" t="s">
        <v>664</v>
      </c>
      <c r="F61" t="s">
        <v>429</v>
      </c>
      <c r="G61" t="s">
        <v>199</v>
      </c>
      <c r="H61" s="65">
        <v>182000</v>
      </c>
      <c r="I61" s="65">
        <v>10426</v>
      </c>
      <c r="J61" s="65">
        <v>0</v>
      </c>
      <c r="K61" s="65">
        <v>69256.122936</v>
      </c>
      <c r="L61" s="66">
        <v>1E-4</v>
      </c>
      <c r="M61" s="66">
        <v>6.59E-2</v>
      </c>
      <c r="N61" s="66">
        <v>1.23E-2</v>
      </c>
    </row>
    <row r="62" spans="1:14">
      <c r="A62" t="s">
        <v>665</v>
      </c>
      <c r="B62" t="s">
        <v>666</v>
      </c>
      <c r="C62" t="s">
        <v>403</v>
      </c>
      <c r="D62" t="s">
        <v>404</v>
      </c>
      <c r="E62" t="s">
        <v>667</v>
      </c>
      <c r="F62" t="s">
        <v>518</v>
      </c>
      <c r="G62" t="s">
        <v>105</v>
      </c>
      <c r="H62" s="65">
        <v>79675</v>
      </c>
      <c r="I62" s="65">
        <v>6003</v>
      </c>
      <c r="J62" s="65">
        <v>0</v>
      </c>
      <c r="K62" s="65">
        <v>15376.992153749999</v>
      </c>
      <c r="L62" s="66">
        <v>1E-4</v>
      </c>
      <c r="M62" s="66">
        <v>1.46E-2</v>
      </c>
      <c r="N62" s="66">
        <v>2.7000000000000001E-3</v>
      </c>
    </row>
    <row r="63" spans="1:14">
      <c r="A63" t="s">
        <v>668</v>
      </c>
      <c r="B63" t="s">
        <v>669</v>
      </c>
      <c r="C63" t="s">
        <v>459</v>
      </c>
      <c r="D63" t="s">
        <v>404</v>
      </c>
      <c r="E63" t="s">
        <v>670</v>
      </c>
      <c r="F63" t="s">
        <v>671</v>
      </c>
      <c r="G63" t="s">
        <v>105</v>
      </c>
      <c r="H63" s="65">
        <v>7575</v>
      </c>
      <c r="I63" s="65">
        <v>182500</v>
      </c>
      <c r="J63" s="65">
        <v>0</v>
      </c>
      <c r="K63" s="65">
        <v>44445.365624999999</v>
      </c>
      <c r="L63" s="66">
        <v>0</v>
      </c>
      <c r="M63" s="66">
        <v>4.2299999999999997E-2</v>
      </c>
      <c r="N63" s="66">
        <v>7.9000000000000008E-3</v>
      </c>
    </row>
    <row r="64" spans="1:14">
      <c r="A64" t="s">
        <v>672</v>
      </c>
      <c r="B64" t="s">
        <v>673</v>
      </c>
      <c r="C64" t="s">
        <v>634</v>
      </c>
      <c r="D64" t="s">
        <v>404</v>
      </c>
      <c r="E64" t="s">
        <v>674</v>
      </c>
      <c r="F64" t="s">
        <v>406</v>
      </c>
      <c r="G64" t="s">
        <v>105</v>
      </c>
      <c r="H64" s="65">
        <v>23890</v>
      </c>
      <c r="I64" s="65">
        <v>398</v>
      </c>
      <c r="J64" s="65">
        <v>0</v>
      </c>
      <c r="K64" s="65">
        <v>305.68927300000001</v>
      </c>
      <c r="L64" s="66">
        <v>5.9999999999999995E-4</v>
      </c>
      <c r="M64" s="66">
        <v>2.9999999999999997E-4</v>
      </c>
      <c r="N64" s="66">
        <v>1E-4</v>
      </c>
    </row>
    <row r="65" spans="1:14">
      <c r="A65" t="s">
        <v>675</v>
      </c>
      <c r="B65" t="s">
        <v>676</v>
      </c>
      <c r="C65" t="s">
        <v>677</v>
      </c>
      <c r="D65" t="s">
        <v>404</v>
      </c>
      <c r="E65" t="s">
        <v>678</v>
      </c>
      <c r="F65" t="s">
        <v>406</v>
      </c>
      <c r="G65" t="s">
        <v>199</v>
      </c>
      <c r="H65" s="65">
        <v>22850</v>
      </c>
      <c r="I65" s="65">
        <v>30900</v>
      </c>
      <c r="J65" s="65">
        <v>0</v>
      </c>
      <c r="K65" s="65">
        <v>25769.960370000001</v>
      </c>
      <c r="L65" s="66">
        <v>0</v>
      </c>
      <c r="M65" s="66">
        <v>2.4500000000000001E-2</v>
      </c>
      <c r="N65" s="66">
        <v>4.5999999999999999E-3</v>
      </c>
    </row>
    <row r="66" spans="1:14">
      <c r="A66" t="s">
        <v>679</v>
      </c>
      <c r="B66" t="s">
        <v>680</v>
      </c>
      <c r="C66" t="s">
        <v>122</v>
      </c>
      <c r="D66" t="s">
        <v>404</v>
      </c>
      <c r="E66" t="s">
        <v>681</v>
      </c>
      <c r="F66" t="s">
        <v>448</v>
      </c>
      <c r="G66" t="s">
        <v>109</v>
      </c>
      <c r="H66" s="65">
        <v>461759</v>
      </c>
      <c r="I66" s="65">
        <v>250.5</v>
      </c>
      <c r="J66" s="65">
        <v>0</v>
      </c>
      <c r="K66" s="65">
        <v>4562.1652981095003</v>
      </c>
      <c r="L66" s="66">
        <v>1.1999999999999999E-3</v>
      </c>
      <c r="M66" s="66">
        <v>4.3E-3</v>
      </c>
      <c r="N66" s="66">
        <v>8.0000000000000004E-4</v>
      </c>
    </row>
    <row r="67" spans="1:14">
      <c r="A67" t="s">
        <v>682</v>
      </c>
      <c r="B67" t="s">
        <v>683</v>
      </c>
      <c r="C67" t="s">
        <v>403</v>
      </c>
      <c r="D67" t="s">
        <v>404</v>
      </c>
      <c r="E67" t="s">
        <v>684</v>
      </c>
      <c r="F67" t="s">
        <v>448</v>
      </c>
      <c r="G67" t="s">
        <v>105</v>
      </c>
      <c r="H67" s="65">
        <v>41000</v>
      </c>
      <c r="I67" s="65">
        <v>10585</v>
      </c>
      <c r="J67" s="65">
        <v>0</v>
      </c>
      <c r="K67" s="65">
        <v>13952.617749999999</v>
      </c>
      <c r="L67" s="66">
        <v>1.6000000000000001E-3</v>
      </c>
      <c r="M67" s="66">
        <v>1.3299999999999999E-2</v>
      </c>
      <c r="N67" s="66">
        <v>2.5000000000000001E-3</v>
      </c>
    </row>
    <row r="68" spans="1:14">
      <c r="A68" t="s">
        <v>685</v>
      </c>
      <c r="B68" t="s">
        <v>686</v>
      </c>
      <c r="C68" t="s">
        <v>403</v>
      </c>
      <c r="D68" t="s">
        <v>404</v>
      </c>
      <c r="E68" t="s">
        <v>687</v>
      </c>
      <c r="F68" t="s">
        <v>448</v>
      </c>
      <c r="G68" t="s">
        <v>105</v>
      </c>
      <c r="H68" s="65">
        <v>62500</v>
      </c>
      <c r="I68" s="65">
        <v>8528</v>
      </c>
      <c r="J68" s="65">
        <v>195.36563000000001</v>
      </c>
      <c r="K68" s="65">
        <v>17331.315630000001</v>
      </c>
      <c r="L68" s="66">
        <v>2.0000000000000001E-4</v>
      </c>
      <c r="M68" s="66">
        <v>1.6500000000000001E-2</v>
      </c>
      <c r="N68" s="66">
        <v>3.0999999999999999E-3</v>
      </c>
    </row>
    <row r="69" spans="1:14">
      <c r="A69" t="s">
        <v>688</v>
      </c>
      <c r="B69" t="s">
        <v>689</v>
      </c>
      <c r="C69" t="s">
        <v>403</v>
      </c>
      <c r="D69" t="s">
        <v>404</v>
      </c>
      <c r="E69" t="s">
        <v>690</v>
      </c>
      <c r="F69" t="s">
        <v>691</v>
      </c>
      <c r="G69" t="s">
        <v>105</v>
      </c>
      <c r="H69" s="65">
        <v>134000</v>
      </c>
      <c r="I69" s="65">
        <v>10904</v>
      </c>
      <c r="J69" s="65">
        <v>115.91357000000001</v>
      </c>
      <c r="K69" s="65">
        <v>47091.435969999999</v>
      </c>
      <c r="L69" s="66">
        <v>0</v>
      </c>
      <c r="M69" s="66">
        <v>4.48E-2</v>
      </c>
      <c r="N69" s="66">
        <v>8.3000000000000001E-3</v>
      </c>
    </row>
    <row r="70" spans="1:14">
      <c r="A70" t="s">
        <v>692</v>
      </c>
      <c r="B70" t="s">
        <v>693</v>
      </c>
      <c r="C70" t="s">
        <v>634</v>
      </c>
      <c r="D70" t="s">
        <v>404</v>
      </c>
      <c r="E70" t="s">
        <v>694</v>
      </c>
      <c r="F70" t="s">
        <v>631</v>
      </c>
      <c r="G70" t="s">
        <v>105</v>
      </c>
      <c r="H70" s="65">
        <v>39825</v>
      </c>
      <c r="I70" s="65">
        <v>9285</v>
      </c>
      <c r="J70" s="65">
        <v>0</v>
      </c>
      <c r="K70" s="65">
        <v>11888.27026875</v>
      </c>
      <c r="L70" s="66">
        <v>1E-4</v>
      </c>
      <c r="M70" s="66">
        <v>1.1299999999999999E-2</v>
      </c>
      <c r="N70" s="66">
        <v>2.0999999999999999E-3</v>
      </c>
    </row>
    <row r="71" spans="1:14">
      <c r="A71" t="s">
        <v>695</v>
      </c>
      <c r="B71" t="s">
        <v>696</v>
      </c>
      <c r="C71" t="s">
        <v>403</v>
      </c>
      <c r="D71" t="s">
        <v>404</v>
      </c>
      <c r="E71" t="s">
        <v>697</v>
      </c>
      <c r="F71" t="s">
        <v>631</v>
      </c>
      <c r="G71" t="s">
        <v>105</v>
      </c>
      <c r="H71" s="65">
        <v>78950</v>
      </c>
      <c r="I71" s="65">
        <v>23273</v>
      </c>
      <c r="J71" s="65">
        <v>0</v>
      </c>
      <c r="K71" s="65">
        <v>59072.517702500001</v>
      </c>
      <c r="L71" s="66">
        <v>0</v>
      </c>
      <c r="M71" s="66">
        <v>5.62E-2</v>
      </c>
      <c r="N71" s="66">
        <v>1.04E-2</v>
      </c>
    </row>
    <row r="72" spans="1:14">
      <c r="A72" t="s">
        <v>698</v>
      </c>
      <c r="B72" t="s">
        <v>699</v>
      </c>
      <c r="C72" t="s">
        <v>403</v>
      </c>
      <c r="D72" t="s">
        <v>404</v>
      </c>
      <c r="E72" t="s">
        <v>700</v>
      </c>
      <c r="F72" t="s">
        <v>631</v>
      </c>
      <c r="G72" t="s">
        <v>105</v>
      </c>
      <c r="H72" s="65">
        <v>26750</v>
      </c>
      <c r="I72" s="65">
        <v>14360</v>
      </c>
      <c r="J72" s="65">
        <v>0</v>
      </c>
      <c r="K72" s="65">
        <v>12349.779500000001</v>
      </c>
      <c r="L72" s="66">
        <v>1E-4</v>
      </c>
      <c r="M72" s="66">
        <v>1.17E-2</v>
      </c>
      <c r="N72" s="66">
        <v>2.2000000000000001E-3</v>
      </c>
    </row>
    <row r="73" spans="1:14">
      <c r="A73" t="s">
        <v>701</v>
      </c>
      <c r="B73" t="s">
        <v>702</v>
      </c>
      <c r="C73" t="s">
        <v>122</v>
      </c>
      <c r="D73" t="s">
        <v>404</v>
      </c>
      <c r="E73" t="s">
        <v>703</v>
      </c>
      <c r="F73" t="s">
        <v>631</v>
      </c>
      <c r="G73" t="s">
        <v>201</v>
      </c>
      <c r="H73" s="65">
        <v>6100</v>
      </c>
      <c r="I73" s="65">
        <v>6583000</v>
      </c>
      <c r="J73" s="65">
        <v>0</v>
      </c>
      <c r="K73" s="65">
        <v>12525.151533</v>
      </c>
      <c r="L73" s="66">
        <v>0</v>
      </c>
      <c r="M73" s="66">
        <v>1.1900000000000001E-2</v>
      </c>
      <c r="N73" s="66">
        <v>2.2000000000000001E-3</v>
      </c>
    </row>
    <row r="74" spans="1:14">
      <c r="A74" t="s">
        <v>704</v>
      </c>
      <c r="B74" t="s">
        <v>705</v>
      </c>
      <c r="C74" t="s">
        <v>634</v>
      </c>
      <c r="D74" t="s">
        <v>404</v>
      </c>
      <c r="E74" s="14"/>
      <c r="F74" t="s">
        <v>631</v>
      </c>
      <c r="G74" t="s">
        <v>105</v>
      </c>
      <c r="H74" s="65">
        <v>33250</v>
      </c>
      <c r="I74" s="65">
        <v>4546</v>
      </c>
      <c r="J74" s="65">
        <v>0</v>
      </c>
      <c r="K74" s="65">
        <v>4859.6171750000003</v>
      </c>
      <c r="L74" s="66">
        <v>1E-4</v>
      </c>
      <c r="M74" s="66">
        <v>4.5999999999999999E-3</v>
      </c>
      <c r="N74" s="66">
        <v>8.9999999999999998E-4</v>
      </c>
    </row>
    <row r="75" spans="1:14">
      <c r="A75" t="s">
        <v>706</v>
      </c>
      <c r="B75" t="s">
        <v>707</v>
      </c>
      <c r="C75" t="s">
        <v>403</v>
      </c>
      <c r="D75" t="s">
        <v>404</v>
      </c>
      <c r="E75" t="s">
        <v>708</v>
      </c>
      <c r="F75" t="s">
        <v>631</v>
      </c>
      <c r="G75" t="s">
        <v>105</v>
      </c>
      <c r="H75" s="65">
        <v>33850</v>
      </c>
      <c r="I75" s="65">
        <v>35539</v>
      </c>
      <c r="J75" s="65">
        <v>0</v>
      </c>
      <c r="K75" s="65">
        <v>38676.294072500001</v>
      </c>
      <c r="L75" s="66">
        <v>2.9999999999999997E-4</v>
      </c>
      <c r="M75" s="66">
        <v>3.6799999999999999E-2</v>
      </c>
      <c r="N75" s="66">
        <v>6.7999999999999996E-3</v>
      </c>
    </row>
    <row r="76" spans="1:14">
      <c r="A76" t="s">
        <v>709</v>
      </c>
      <c r="B76" t="s">
        <v>710</v>
      </c>
      <c r="C76" t="s">
        <v>634</v>
      </c>
      <c r="D76" t="s">
        <v>404</v>
      </c>
      <c r="E76" t="s">
        <v>711</v>
      </c>
      <c r="F76" t="s">
        <v>631</v>
      </c>
      <c r="G76" t="s">
        <v>105</v>
      </c>
      <c r="H76" s="65">
        <v>9249</v>
      </c>
      <c r="I76" s="65">
        <v>20779</v>
      </c>
      <c r="J76" s="65">
        <v>0</v>
      </c>
      <c r="K76" s="65">
        <v>6178.7468176499997</v>
      </c>
      <c r="L76" s="66">
        <v>1E-4</v>
      </c>
      <c r="M76" s="66">
        <v>5.8999999999999999E-3</v>
      </c>
      <c r="N76" s="66">
        <v>1.1000000000000001E-3</v>
      </c>
    </row>
    <row r="77" spans="1:14">
      <c r="A77" t="s">
        <v>712</v>
      </c>
      <c r="B77" t="s">
        <v>713</v>
      </c>
      <c r="C77" t="s">
        <v>403</v>
      </c>
      <c r="D77" t="s">
        <v>404</v>
      </c>
      <c r="E77" t="s">
        <v>714</v>
      </c>
      <c r="F77" t="s">
        <v>631</v>
      </c>
      <c r="G77" t="s">
        <v>202</v>
      </c>
      <c r="H77" s="65">
        <v>96500</v>
      </c>
      <c r="I77" s="65">
        <v>56400</v>
      </c>
      <c r="J77" s="65">
        <v>0</v>
      </c>
      <c r="K77" s="65">
        <v>22570.462200000002</v>
      </c>
      <c r="L77" s="66">
        <v>0</v>
      </c>
      <c r="M77" s="66">
        <v>2.1499999999999998E-2</v>
      </c>
      <c r="N77" s="66">
        <v>4.0000000000000001E-3</v>
      </c>
    </row>
    <row r="78" spans="1:14">
      <c r="A78" t="s">
        <v>715</v>
      </c>
      <c r="B78" t="s">
        <v>716</v>
      </c>
      <c r="C78" t="s">
        <v>403</v>
      </c>
      <c r="D78" t="s">
        <v>404</v>
      </c>
      <c r="E78" t="s">
        <v>717</v>
      </c>
      <c r="F78" t="s">
        <v>514</v>
      </c>
      <c r="G78" t="s">
        <v>105</v>
      </c>
      <c r="H78" s="65">
        <v>47500</v>
      </c>
      <c r="I78" s="65">
        <v>14853</v>
      </c>
      <c r="J78" s="65">
        <v>0</v>
      </c>
      <c r="K78" s="65">
        <v>22682.387624999999</v>
      </c>
      <c r="L78" s="66">
        <v>2.9999999999999997E-4</v>
      </c>
      <c r="M78" s="66">
        <v>2.1600000000000001E-2</v>
      </c>
      <c r="N78" s="66">
        <v>4.0000000000000001E-3</v>
      </c>
    </row>
    <row r="79" spans="1:14">
      <c r="A79" t="s">
        <v>718</v>
      </c>
      <c r="B79" t="s">
        <v>719</v>
      </c>
      <c r="C79" t="s">
        <v>403</v>
      </c>
      <c r="D79" t="s">
        <v>404</v>
      </c>
      <c r="E79" t="s">
        <v>720</v>
      </c>
      <c r="F79" t="s">
        <v>514</v>
      </c>
      <c r="G79" t="s">
        <v>105</v>
      </c>
      <c r="H79" s="65">
        <v>40000</v>
      </c>
      <c r="I79" s="65">
        <v>10110</v>
      </c>
      <c r="J79" s="65">
        <v>0</v>
      </c>
      <c r="K79" s="65">
        <v>13001.46</v>
      </c>
      <c r="L79" s="66">
        <v>0</v>
      </c>
      <c r="M79" s="66">
        <v>1.24E-2</v>
      </c>
      <c r="N79" s="66">
        <v>2.3E-3</v>
      </c>
    </row>
    <row r="80" spans="1:14">
      <c r="A80" t="s">
        <v>721</v>
      </c>
      <c r="B80" t="s">
        <v>722</v>
      </c>
      <c r="C80" t="s">
        <v>459</v>
      </c>
      <c r="D80" t="s">
        <v>404</v>
      </c>
      <c r="E80" t="s">
        <v>723</v>
      </c>
      <c r="F80" t="s">
        <v>126</v>
      </c>
      <c r="G80" t="s">
        <v>109</v>
      </c>
      <c r="H80" s="65">
        <v>126000</v>
      </c>
      <c r="I80" s="65">
        <v>4050</v>
      </c>
      <c r="J80" s="65">
        <v>0</v>
      </c>
      <c r="K80" s="65">
        <v>20126.742300000002</v>
      </c>
      <c r="L80" s="66">
        <v>1E-4</v>
      </c>
      <c r="M80" s="66">
        <v>1.9099999999999999E-2</v>
      </c>
      <c r="N80" s="66">
        <v>3.5999999999999999E-3</v>
      </c>
    </row>
    <row r="81" spans="1:6">
      <c r="A81" s="80" t="s">
        <v>229</v>
      </c>
      <c r="D81" s="14"/>
      <c r="E81" s="14"/>
      <c r="F81" s="14"/>
    </row>
    <row r="82" spans="1:6">
      <c r="A82" s="80" t="s">
        <v>274</v>
      </c>
      <c r="D82" s="14"/>
      <c r="E82" s="14"/>
      <c r="F82" s="14"/>
    </row>
    <row r="83" spans="1:6">
      <c r="A83" s="80" t="s">
        <v>275</v>
      </c>
      <c r="D83" s="14"/>
      <c r="E83" s="14"/>
      <c r="F83" s="14"/>
    </row>
    <row r="84" spans="1:6">
      <c r="A84" s="80" t="s">
        <v>276</v>
      </c>
      <c r="D84" s="14"/>
      <c r="E84" s="14"/>
      <c r="F84" s="14"/>
    </row>
    <row r="85" spans="1:6">
      <c r="A85" s="80" t="s">
        <v>277</v>
      </c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5733600</v>
      </c>
      <c r="H10" s="7"/>
      <c r="I10" s="63">
        <v>0</v>
      </c>
      <c r="J10" s="63">
        <v>486960.48236000002</v>
      </c>
      <c r="K10" s="7"/>
      <c r="L10" s="64">
        <v>1</v>
      </c>
      <c r="M10" s="64">
        <v>8.6099999999999996E-2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2452000</v>
      </c>
      <c r="I11" s="69">
        <v>0</v>
      </c>
      <c r="J11" s="69">
        <v>140154.23999999999</v>
      </c>
      <c r="L11" s="68">
        <v>0.2878</v>
      </c>
      <c r="M11" s="68">
        <v>2.4799999999999999E-2</v>
      </c>
    </row>
    <row r="12" spans="1:62">
      <c r="A12" s="67" t="s">
        <v>724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725</v>
      </c>
      <c r="C14" s="14"/>
      <c r="D14" s="14"/>
      <c r="E14" s="14"/>
      <c r="F14" s="14"/>
      <c r="G14" s="69">
        <v>2452000</v>
      </c>
      <c r="I14" s="69">
        <v>0</v>
      </c>
      <c r="J14" s="69">
        <v>140154.23999999999</v>
      </c>
      <c r="L14" s="68">
        <v>0.2878</v>
      </c>
      <c r="M14" s="68">
        <v>2.4799999999999999E-2</v>
      </c>
    </row>
    <row r="15" spans="1:62">
      <c r="A15" t="s">
        <v>726</v>
      </c>
      <c r="B15" t="s">
        <v>727</v>
      </c>
      <c r="C15" t="s">
        <v>99</v>
      </c>
      <c r="D15" t="s">
        <v>728</v>
      </c>
      <c r="E15" t="s">
        <v>729</v>
      </c>
      <c r="F15" t="s">
        <v>101</v>
      </c>
      <c r="G15" s="65">
        <v>2206000</v>
      </c>
      <c r="H15" s="65">
        <v>5004</v>
      </c>
      <c r="I15" s="65">
        <v>0</v>
      </c>
      <c r="J15" s="65">
        <v>110388.24</v>
      </c>
      <c r="K15" s="66">
        <v>9.0499999999999997E-2</v>
      </c>
      <c r="L15" s="66">
        <v>0.22670000000000001</v>
      </c>
      <c r="M15" s="66">
        <v>1.95E-2</v>
      </c>
    </row>
    <row r="16" spans="1:62">
      <c r="A16" t="s">
        <v>730</v>
      </c>
      <c r="B16" t="s">
        <v>731</v>
      </c>
      <c r="C16" t="s">
        <v>99</v>
      </c>
      <c r="D16" t="s">
        <v>732</v>
      </c>
      <c r="E16" t="s">
        <v>729</v>
      </c>
      <c r="F16" t="s">
        <v>101</v>
      </c>
      <c r="G16" s="65">
        <v>246000</v>
      </c>
      <c r="H16" s="65">
        <v>12100</v>
      </c>
      <c r="I16" s="65">
        <v>0</v>
      </c>
      <c r="J16" s="65">
        <v>29766</v>
      </c>
      <c r="K16" s="66">
        <v>7.0000000000000001E-3</v>
      </c>
      <c r="L16" s="66">
        <v>6.1100000000000002E-2</v>
      </c>
      <c r="M16" s="66">
        <v>5.3E-3</v>
      </c>
    </row>
    <row r="17" spans="1:13">
      <c r="A17" s="67" t="s">
        <v>733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734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400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735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227</v>
      </c>
      <c r="C25" s="14"/>
      <c r="D25" s="14"/>
      <c r="E25" s="14"/>
      <c r="F25" s="14"/>
      <c r="G25" s="69">
        <v>3281600</v>
      </c>
      <c r="I25" s="69">
        <v>0</v>
      </c>
      <c r="J25" s="69">
        <v>346806.24235999997</v>
      </c>
      <c r="L25" s="68">
        <v>0.71220000000000006</v>
      </c>
      <c r="M25" s="68">
        <v>6.13E-2</v>
      </c>
    </row>
    <row r="26" spans="1:13">
      <c r="A26" s="67" t="s">
        <v>736</v>
      </c>
      <c r="C26" s="14"/>
      <c r="D26" s="14"/>
      <c r="E26" s="14"/>
      <c r="F26" s="14"/>
      <c r="G26" s="69">
        <v>2871600</v>
      </c>
      <c r="I26" s="69">
        <v>0</v>
      </c>
      <c r="J26" s="69">
        <v>325531.30135999998</v>
      </c>
      <c r="L26" s="68">
        <v>0.66849999999999998</v>
      </c>
      <c r="M26" s="68">
        <v>5.7599999999999998E-2</v>
      </c>
    </row>
    <row r="27" spans="1:13">
      <c r="A27" t="s">
        <v>737</v>
      </c>
      <c r="B27" t="s">
        <v>738</v>
      </c>
      <c r="C27" t="s">
        <v>739</v>
      </c>
      <c r="D27" t="s">
        <v>740</v>
      </c>
      <c r="E27" t="s">
        <v>455</v>
      </c>
      <c r="F27" t="s">
        <v>105</v>
      </c>
      <c r="G27" s="65">
        <v>1910000</v>
      </c>
      <c r="H27" s="65">
        <v>1868</v>
      </c>
      <c r="I27" s="65">
        <v>0</v>
      </c>
      <c r="J27" s="65">
        <v>114707.342</v>
      </c>
      <c r="K27" s="66">
        <v>2.1600000000000001E-2</v>
      </c>
      <c r="L27" s="66">
        <v>0.2356</v>
      </c>
      <c r="M27" s="66">
        <v>2.0299999999999999E-2</v>
      </c>
    </row>
    <row r="28" spans="1:13">
      <c r="A28" t="s">
        <v>741</v>
      </c>
      <c r="B28" t="s">
        <v>742</v>
      </c>
      <c r="C28" t="s">
        <v>403</v>
      </c>
      <c r="D28" t="s">
        <v>651</v>
      </c>
      <c r="E28" t="s">
        <v>729</v>
      </c>
      <c r="F28" t="s">
        <v>105</v>
      </c>
      <c r="G28" s="65">
        <v>315000</v>
      </c>
      <c r="H28" s="65">
        <v>8605</v>
      </c>
      <c r="I28" s="65">
        <v>0</v>
      </c>
      <c r="J28" s="65">
        <v>87144.986250000002</v>
      </c>
      <c r="K28" s="66">
        <v>3.7000000000000002E-3</v>
      </c>
      <c r="L28" s="66">
        <v>0.17899999999999999</v>
      </c>
      <c r="M28" s="66">
        <v>1.54E-2</v>
      </c>
    </row>
    <row r="29" spans="1:13">
      <c r="A29" t="s">
        <v>743</v>
      </c>
      <c r="B29" t="s">
        <v>744</v>
      </c>
      <c r="C29" t="s">
        <v>486</v>
      </c>
      <c r="D29" t="s">
        <v>745</v>
      </c>
      <c r="E29" t="s">
        <v>729</v>
      </c>
      <c r="F29" t="s">
        <v>105</v>
      </c>
      <c r="G29" s="65">
        <v>565000</v>
      </c>
      <c r="H29" s="65">
        <v>1845</v>
      </c>
      <c r="I29" s="65">
        <v>0</v>
      </c>
      <c r="J29" s="65">
        <v>33513.963750000003</v>
      </c>
      <c r="K29" s="66">
        <v>1.24E-2</v>
      </c>
      <c r="L29" s="66">
        <v>6.88E-2</v>
      </c>
      <c r="M29" s="66">
        <v>5.8999999999999999E-3</v>
      </c>
    </row>
    <row r="30" spans="1:13">
      <c r="A30" t="s">
        <v>746</v>
      </c>
      <c r="B30" t="s">
        <v>747</v>
      </c>
      <c r="C30" t="s">
        <v>403</v>
      </c>
      <c r="D30" t="s">
        <v>748</v>
      </c>
      <c r="E30" t="s">
        <v>729</v>
      </c>
      <c r="F30" t="s">
        <v>105</v>
      </c>
      <c r="G30" s="65">
        <v>81600</v>
      </c>
      <c r="H30" s="65">
        <v>34369</v>
      </c>
      <c r="I30" s="65">
        <v>0</v>
      </c>
      <c r="J30" s="65">
        <v>90165.009359999996</v>
      </c>
      <c r="K30" s="66">
        <v>1E-4</v>
      </c>
      <c r="L30" s="66">
        <v>0.1852</v>
      </c>
      <c r="M30" s="66">
        <v>1.5900000000000001E-2</v>
      </c>
    </row>
    <row r="31" spans="1:13">
      <c r="A31" s="67" t="s">
        <v>749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400</v>
      </c>
      <c r="C33" s="14"/>
      <c r="D33" s="14"/>
      <c r="E33" s="14"/>
      <c r="F33" s="14"/>
      <c r="G33" s="69">
        <v>410000</v>
      </c>
      <c r="I33" s="69">
        <v>0</v>
      </c>
      <c r="J33" s="69">
        <v>21274.940999999999</v>
      </c>
      <c r="L33" s="68">
        <v>4.3700000000000003E-2</v>
      </c>
      <c r="M33" s="68">
        <v>3.8E-3</v>
      </c>
    </row>
    <row r="34" spans="1:13">
      <c r="A34" t="s">
        <v>750</v>
      </c>
      <c r="B34" t="s">
        <v>751</v>
      </c>
      <c r="C34" t="s">
        <v>403</v>
      </c>
      <c r="D34" t="s">
        <v>745</v>
      </c>
      <c r="E34" t="s">
        <v>455</v>
      </c>
      <c r="F34" t="s">
        <v>105</v>
      </c>
      <c r="G34" s="65">
        <v>410000</v>
      </c>
      <c r="H34" s="65">
        <v>1614</v>
      </c>
      <c r="I34" s="65">
        <v>0</v>
      </c>
      <c r="J34" s="65">
        <v>21274.940999999999</v>
      </c>
      <c r="K34" s="66">
        <v>8.0000000000000002E-3</v>
      </c>
      <c r="L34" s="66">
        <v>4.3700000000000003E-2</v>
      </c>
      <c r="M34" s="66">
        <v>3.8E-3</v>
      </c>
    </row>
    <row r="35" spans="1:13">
      <c r="A35" s="67" t="s">
        <v>735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222</v>
      </c>
      <c r="B36" t="s">
        <v>222</v>
      </c>
      <c r="C36" s="14"/>
      <c r="D36" s="14"/>
      <c r="E36" t="s">
        <v>222</v>
      </c>
      <c r="F36" t="s">
        <v>222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80" t="s">
        <v>229</v>
      </c>
      <c r="C37" s="14"/>
      <c r="D37" s="14"/>
      <c r="E37" s="14"/>
      <c r="F37" s="14"/>
    </row>
    <row r="38" spans="1:13">
      <c r="A38" s="80" t="s">
        <v>274</v>
      </c>
      <c r="C38" s="14"/>
      <c r="D38" s="14"/>
      <c r="E38" s="14"/>
      <c r="F38" s="14"/>
    </row>
    <row r="39" spans="1:13">
      <c r="A39" s="80" t="s">
        <v>275</v>
      </c>
      <c r="C39" s="14"/>
      <c r="D39" s="14"/>
      <c r="E39" s="14"/>
      <c r="F39" s="14"/>
    </row>
    <row r="40" spans="1:13">
      <c r="A40" s="80" t="s">
        <v>276</v>
      </c>
      <c r="C40" s="14"/>
      <c r="D40" s="14"/>
      <c r="E40" s="14"/>
      <c r="F40" s="14"/>
    </row>
    <row r="41" spans="1:13">
      <c r="A41" s="80" t="s">
        <v>277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44337651.149999999</v>
      </c>
      <c r="J10" s="7"/>
      <c r="K10" s="63">
        <v>261239.78472497989</v>
      </c>
      <c r="L10" s="7"/>
      <c r="M10" s="64">
        <v>1</v>
      </c>
      <c r="N10" s="64">
        <v>4.6199999999999998E-2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42750000</v>
      </c>
      <c r="K11" s="69">
        <v>56794.324999999997</v>
      </c>
      <c r="M11" s="68">
        <v>0.21740000000000001</v>
      </c>
      <c r="N11" s="68">
        <v>0.01</v>
      </c>
    </row>
    <row r="12" spans="1:64">
      <c r="A12" s="67" t="s">
        <v>752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753</v>
      </c>
      <c r="B14" s="14"/>
      <c r="C14" s="14"/>
      <c r="D14" s="14"/>
      <c r="I14" s="69">
        <v>42750000</v>
      </c>
      <c r="K14" s="69">
        <v>56794.324999999997</v>
      </c>
      <c r="M14" s="68">
        <v>0.21740000000000001</v>
      </c>
      <c r="N14" s="68">
        <v>0.01</v>
      </c>
    </row>
    <row r="15" spans="1:64">
      <c r="A15" t="s">
        <v>754</v>
      </c>
      <c r="B15" t="s">
        <v>755</v>
      </c>
      <c r="C15" t="s">
        <v>99</v>
      </c>
      <c r="D15" t="s">
        <v>756</v>
      </c>
      <c r="E15" t="s">
        <v>757</v>
      </c>
      <c r="F15" t="s">
        <v>758</v>
      </c>
      <c r="G15" t="s">
        <v>209</v>
      </c>
      <c r="H15" t="s">
        <v>101</v>
      </c>
      <c r="I15" s="65">
        <v>23750000</v>
      </c>
      <c r="J15" s="65">
        <v>145.83000000000001</v>
      </c>
      <c r="K15" s="65">
        <v>34634.625</v>
      </c>
      <c r="L15" s="66">
        <v>0</v>
      </c>
      <c r="M15" s="66">
        <v>0.1326</v>
      </c>
      <c r="N15" s="66">
        <v>6.1000000000000004E-3</v>
      </c>
    </row>
    <row r="16" spans="1:64">
      <c r="A16" t="s">
        <v>759</v>
      </c>
      <c r="B16" t="s">
        <v>760</v>
      </c>
      <c r="C16" t="s">
        <v>99</v>
      </c>
      <c r="D16" t="s">
        <v>756</v>
      </c>
      <c r="E16" t="s">
        <v>757</v>
      </c>
      <c r="F16" t="s">
        <v>761</v>
      </c>
      <c r="G16" t="s">
        <v>209</v>
      </c>
      <c r="H16" t="s">
        <v>101</v>
      </c>
      <c r="I16" s="65">
        <v>19000000</v>
      </c>
      <c r="J16" s="65">
        <v>116.63</v>
      </c>
      <c r="K16" s="65">
        <v>22159.7</v>
      </c>
      <c r="L16" s="66">
        <v>0</v>
      </c>
      <c r="M16" s="66">
        <v>8.48E-2</v>
      </c>
      <c r="N16" s="66">
        <v>3.8999999999999998E-3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H18" t="s">
        <v>222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400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H20" t="s">
        <v>222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227</v>
      </c>
      <c r="B21" s="14"/>
      <c r="C21" s="14"/>
      <c r="D21" s="14"/>
      <c r="I21" s="69">
        <v>1587651.15</v>
      </c>
      <c r="K21" s="69">
        <v>204445.45972497991</v>
      </c>
      <c r="M21" s="68">
        <v>0.78259999999999996</v>
      </c>
      <c r="N21" s="68">
        <v>3.6200000000000003E-2</v>
      </c>
    </row>
    <row r="22" spans="1:14">
      <c r="A22" s="67" t="s">
        <v>752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H23" t="s">
        <v>222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753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H25" t="s">
        <v>222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1587651.15</v>
      </c>
      <c r="K26" s="69">
        <v>204445.45972497991</v>
      </c>
      <c r="M26" s="68">
        <v>0.78259999999999996</v>
      </c>
      <c r="N26" s="68">
        <v>3.6200000000000003E-2</v>
      </c>
    </row>
    <row r="27" spans="1:14">
      <c r="A27" t="s">
        <v>762</v>
      </c>
      <c r="B27" t="s">
        <v>763</v>
      </c>
      <c r="C27" t="s">
        <v>122</v>
      </c>
      <c r="D27" t="s">
        <v>764</v>
      </c>
      <c r="E27" t="s">
        <v>455</v>
      </c>
      <c r="F27" t="s">
        <v>222</v>
      </c>
      <c r="G27" t="s">
        <v>386</v>
      </c>
      <c r="H27" t="s">
        <v>105</v>
      </c>
      <c r="I27" s="65">
        <v>94000</v>
      </c>
      <c r="J27" s="65">
        <v>3577</v>
      </c>
      <c r="K27" s="65">
        <v>10810.0517</v>
      </c>
      <c r="L27" s="66">
        <v>8.8999999999999999E-3</v>
      </c>
      <c r="M27" s="66">
        <v>4.1399999999999999E-2</v>
      </c>
      <c r="N27" s="66">
        <v>1.9E-3</v>
      </c>
    </row>
    <row r="28" spans="1:14">
      <c r="A28" t="s">
        <v>765</v>
      </c>
      <c r="B28" t="s">
        <v>766</v>
      </c>
      <c r="C28" t="s">
        <v>122</v>
      </c>
      <c r="D28" t="s">
        <v>767</v>
      </c>
      <c r="E28" t="s">
        <v>461</v>
      </c>
      <c r="F28" t="s">
        <v>222</v>
      </c>
      <c r="G28" t="s">
        <v>386</v>
      </c>
      <c r="H28" t="s">
        <v>105</v>
      </c>
      <c r="I28" s="65">
        <v>2150</v>
      </c>
      <c r="J28" s="65">
        <v>169877</v>
      </c>
      <c r="K28" s="65">
        <v>11742.322932499999</v>
      </c>
      <c r="L28" s="66">
        <v>0</v>
      </c>
      <c r="M28" s="66">
        <v>4.4900000000000002E-2</v>
      </c>
      <c r="N28" s="66">
        <v>2.0999999999999999E-3</v>
      </c>
    </row>
    <row r="29" spans="1:14">
      <c r="A29" t="s">
        <v>768</v>
      </c>
      <c r="B29" t="s">
        <v>769</v>
      </c>
      <c r="C29" t="s">
        <v>122</v>
      </c>
      <c r="D29" t="s">
        <v>770</v>
      </c>
      <c r="E29" t="s">
        <v>455</v>
      </c>
      <c r="F29" t="s">
        <v>222</v>
      </c>
      <c r="G29" t="s">
        <v>386</v>
      </c>
      <c r="H29" t="s">
        <v>109</v>
      </c>
      <c r="I29" s="65">
        <v>114350</v>
      </c>
      <c r="J29" s="65">
        <v>5118</v>
      </c>
      <c r="K29" s="65">
        <v>23082.580995299999</v>
      </c>
      <c r="L29" s="66">
        <v>6.8999999999999999E-3</v>
      </c>
      <c r="M29" s="66">
        <v>8.8400000000000006E-2</v>
      </c>
      <c r="N29" s="66">
        <v>4.1000000000000003E-3</v>
      </c>
    </row>
    <row r="30" spans="1:14">
      <c r="A30" t="s">
        <v>771</v>
      </c>
      <c r="B30" t="s">
        <v>772</v>
      </c>
      <c r="C30" t="s">
        <v>122</v>
      </c>
      <c r="D30" t="s">
        <v>770</v>
      </c>
      <c r="E30" t="s">
        <v>455</v>
      </c>
      <c r="F30" t="s">
        <v>222</v>
      </c>
      <c r="G30" t="s">
        <v>386</v>
      </c>
      <c r="H30" t="s">
        <v>201</v>
      </c>
      <c r="I30" s="65">
        <v>182500</v>
      </c>
      <c r="J30" s="65">
        <v>197100</v>
      </c>
      <c r="K30" s="65">
        <v>11219.6366325</v>
      </c>
      <c r="L30" s="66">
        <v>1.2999999999999999E-3</v>
      </c>
      <c r="M30" s="66">
        <v>4.2900000000000001E-2</v>
      </c>
      <c r="N30" s="66">
        <v>2E-3</v>
      </c>
    </row>
    <row r="31" spans="1:14">
      <c r="A31" t="s">
        <v>773</v>
      </c>
      <c r="B31" t="s">
        <v>774</v>
      </c>
      <c r="C31" t="s">
        <v>122</v>
      </c>
      <c r="D31" t="s">
        <v>775</v>
      </c>
      <c r="E31" t="s">
        <v>455</v>
      </c>
      <c r="F31" t="s">
        <v>222</v>
      </c>
      <c r="G31" t="s">
        <v>386</v>
      </c>
      <c r="H31" t="s">
        <v>105</v>
      </c>
      <c r="I31" s="65">
        <v>2900</v>
      </c>
      <c r="J31" s="65">
        <v>185550</v>
      </c>
      <c r="K31" s="65">
        <v>17299.754250000002</v>
      </c>
      <c r="L31" s="66">
        <v>1.0500000000000001E-2</v>
      </c>
      <c r="M31" s="66">
        <v>6.6199999999999995E-2</v>
      </c>
      <c r="N31" s="66">
        <v>3.0999999999999999E-3</v>
      </c>
    </row>
    <row r="32" spans="1:14">
      <c r="A32" t="s">
        <v>776</v>
      </c>
      <c r="B32" t="s">
        <v>777</v>
      </c>
      <c r="C32" t="s">
        <v>403</v>
      </c>
      <c r="D32" t="s">
        <v>778</v>
      </c>
      <c r="E32" t="s">
        <v>406</v>
      </c>
      <c r="F32" t="s">
        <v>222</v>
      </c>
      <c r="G32" t="s">
        <v>386</v>
      </c>
      <c r="H32" t="s">
        <v>199</v>
      </c>
      <c r="I32" s="65">
        <v>6750</v>
      </c>
      <c r="J32" s="65">
        <v>30500</v>
      </c>
      <c r="K32" s="65">
        <v>7514.0257499999998</v>
      </c>
      <c r="L32" s="66">
        <v>8.9999999999999998E-4</v>
      </c>
      <c r="M32" s="66">
        <v>2.8799999999999999E-2</v>
      </c>
      <c r="N32" s="66">
        <v>1.2999999999999999E-3</v>
      </c>
    </row>
    <row r="33" spans="1:14">
      <c r="A33" t="s">
        <v>779</v>
      </c>
      <c r="B33" t="s">
        <v>780</v>
      </c>
      <c r="C33" t="s">
        <v>122</v>
      </c>
      <c r="D33" t="s">
        <v>781</v>
      </c>
      <c r="E33" t="s">
        <v>455</v>
      </c>
      <c r="F33" t="s">
        <v>222</v>
      </c>
      <c r="G33" t="s">
        <v>386</v>
      </c>
      <c r="H33" t="s">
        <v>105</v>
      </c>
      <c r="I33" s="65">
        <v>350405.14</v>
      </c>
      <c r="J33" s="65">
        <v>1854.1</v>
      </c>
      <c r="K33" s="65">
        <v>20887.4103678791</v>
      </c>
      <c r="L33" s="66">
        <v>0</v>
      </c>
      <c r="M33" s="66">
        <v>0.08</v>
      </c>
      <c r="N33" s="66">
        <v>3.7000000000000002E-3</v>
      </c>
    </row>
    <row r="34" spans="1:14">
      <c r="A34" t="s">
        <v>782</v>
      </c>
      <c r="B34" t="s">
        <v>783</v>
      </c>
      <c r="C34" t="s">
        <v>122</v>
      </c>
      <c r="D34" t="s">
        <v>784</v>
      </c>
      <c r="E34" t="s">
        <v>785</v>
      </c>
      <c r="F34" t="s">
        <v>222</v>
      </c>
      <c r="G34" t="s">
        <v>386</v>
      </c>
      <c r="H34" t="s">
        <v>112</v>
      </c>
      <c r="I34" s="65">
        <v>355000</v>
      </c>
      <c r="J34" s="65">
        <v>664.3</v>
      </c>
      <c r="K34" s="65">
        <v>10357.264053499999</v>
      </c>
      <c r="L34" s="66">
        <v>2E-3</v>
      </c>
      <c r="M34" s="66">
        <v>3.9600000000000003E-2</v>
      </c>
      <c r="N34" s="66">
        <v>1.8E-3</v>
      </c>
    </row>
    <row r="35" spans="1:14">
      <c r="A35" t="s">
        <v>786</v>
      </c>
      <c r="B35" t="s">
        <v>787</v>
      </c>
      <c r="C35" t="s">
        <v>122</v>
      </c>
      <c r="D35" t="s">
        <v>788</v>
      </c>
      <c r="E35" t="s">
        <v>455</v>
      </c>
      <c r="F35" t="s">
        <v>222</v>
      </c>
      <c r="G35" t="s">
        <v>386</v>
      </c>
      <c r="H35" t="s">
        <v>105</v>
      </c>
      <c r="I35" s="65">
        <v>75750</v>
      </c>
      <c r="J35" s="65">
        <v>13980.4</v>
      </c>
      <c r="K35" s="65">
        <v>34047.341894999998</v>
      </c>
      <c r="L35" s="66">
        <v>1.35E-2</v>
      </c>
      <c r="M35" s="66">
        <v>0.1303</v>
      </c>
      <c r="N35" s="66">
        <v>6.0000000000000001E-3</v>
      </c>
    </row>
    <row r="36" spans="1:14">
      <c r="A36" t="s">
        <v>789</v>
      </c>
      <c r="B36" t="s">
        <v>790</v>
      </c>
      <c r="C36" t="s">
        <v>122</v>
      </c>
      <c r="D36" t="s">
        <v>791</v>
      </c>
      <c r="E36" t="s">
        <v>455</v>
      </c>
      <c r="F36" t="s">
        <v>222</v>
      </c>
      <c r="G36" t="s">
        <v>386</v>
      </c>
      <c r="H36" t="s">
        <v>105</v>
      </c>
      <c r="I36" s="65">
        <v>218500</v>
      </c>
      <c r="J36" s="65">
        <v>1779.1</v>
      </c>
      <c r="K36" s="65">
        <v>12497.777202499999</v>
      </c>
      <c r="L36" s="66">
        <v>1.7100000000000001E-2</v>
      </c>
      <c r="M36" s="66">
        <v>4.7800000000000002E-2</v>
      </c>
      <c r="N36" s="66">
        <v>2.2000000000000001E-3</v>
      </c>
    </row>
    <row r="37" spans="1:14">
      <c r="A37" t="s">
        <v>792</v>
      </c>
      <c r="B37" t="s">
        <v>793</v>
      </c>
      <c r="C37" t="s">
        <v>122</v>
      </c>
      <c r="D37" t="s">
        <v>794</v>
      </c>
      <c r="E37" t="s">
        <v>455</v>
      </c>
      <c r="F37" t="s">
        <v>222</v>
      </c>
      <c r="G37" t="s">
        <v>386</v>
      </c>
      <c r="H37" t="s">
        <v>109</v>
      </c>
      <c r="I37" s="65">
        <v>11000</v>
      </c>
      <c r="J37" s="65">
        <v>9496</v>
      </c>
      <c r="K37" s="65">
        <v>4119.8490959999999</v>
      </c>
      <c r="L37" s="66">
        <v>7.7000000000000002E-3</v>
      </c>
      <c r="M37" s="66">
        <v>1.5800000000000002E-2</v>
      </c>
      <c r="N37" s="66">
        <v>6.9999999999999999E-4</v>
      </c>
    </row>
    <row r="38" spans="1:14">
      <c r="A38" t="s">
        <v>795</v>
      </c>
      <c r="B38" t="s">
        <v>796</v>
      </c>
      <c r="C38" t="s">
        <v>122</v>
      </c>
      <c r="D38" t="s">
        <v>797</v>
      </c>
      <c r="E38" t="s">
        <v>455</v>
      </c>
      <c r="F38" t="s">
        <v>222</v>
      </c>
      <c r="G38" t="s">
        <v>386</v>
      </c>
      <c r="H38" t="s">
        <v>105</v>
      </c>
      <c r="I38" s="65">
        <v>32725</v>
      </c>
      <c r="J38" s="65">
        <v>30927</v>
      </c>
      <c r="K38" s="65">
        <v>32538.567311250001</v>
      </c>
      <c r="L38" s="66">
        <v>6.4000000000000003E-3</v>
      </c>
      <c r="M38" s="66">
        <v>0.1246</v>
      </c>
      <c r="N38" s="66">
        <v>5.7999999999999996E-3</v>
      </c>
    </row>
    <row r="39" spans="1:14">
      <c r="A39" t="s">
        <v>798</v>
      </c>
      <c r="B39" t="s">
        <v>799</v>
      </c>
      <c r="C39" t="s">
        <v>122</v>
      </c>
      <c r="D39" t="s">
        <v>800</v>
      </c>
      <c r="E39" t="s">
        <v>455</v>
      </c>
      <c r="F39" t="s">
        <v>222</v>
      </c>
      <c r="G39" t="s">
        <v>386</v>
      </c>
      <c r="H39" t="s">
        <v>105</v>
      </c>
      <c r="I39" s="65">
        <v>141621.01</v>
      </c>
      <c r="J39" s="65">
        <v>1829.2699999999988</v>
      </c>
      <c r="K39" s="65">
        <v>8328.8775385507997</v>
      </c>
      <c r="L39" s="66">
        <v>5.8999999999999999E-3</v>
      </c>
      <c r="M39" s="66">
        <v>3.1899999999999998E-2</v>
      </c>
      <c r="N39" s="66">
        <v>1.5E-3</v>
      </c>
    </row>
    <row r="40" spans="1:14">
      <c r="A40" s="67" t="s">
        <v>400</v>
      </c>
      <c r="B40" s="14"/>
      <c r="C40" s="14"/>
      <c r="D40" s="14"/>
      <c r="I40" s="69">
        <v>0</v>
      </c>
      <c r="K40" s="69">
        <v>0</v>
      </c>
      <c r="M40" s="68">
        <v>0</v>
      </c>
      <c r="N40" s="68">
        <v>0</v>
      </c>
    </row>
    <row r="41" spans="1:14">
      <c r="A41" t="s">
        <v>222</v>
      </c>
      <c r="B41" t="s">
        <v>222</v>
      </c>
      <c r="C41" s="14"/>
      <c r="D41" s="14"/>
      <c r="E41" t="s">
        <v>222</v>
      </c>
      <c r="F41" t="s">
        <v>222</v>
      </c>
      <c r="H41" t="s">
        <v>222</v>
      </c>
      <c r="I41" s="65">
        <v>0</v>
      </c>
      <c r="J41" s="65">
        <v>0</v>
      </c>
      <c r="K41" s="65">
        <v>0</v>
      </c>
      <c r="L41" s="66">
        <v>0</v>
      </c>
      <c r="M41" s="66">
        <v>0</v>
      </c>
      <c r="N41" s="66">
        <v>0</v>
      </c>
    </row>
    <row r="42" spans="1:14">
      <c r="A42" s="80" t="s">
        <v>229</v>
      </c>
      <c r="B42" s="14"/>
      <c r="C42" s="14"/>
      <c r="D42" s="14"/>
    </row>
    <row r="43" spans="1:14">
      <c r="A43" s="80" t="s">
        <v>274</v>
      </c>
      <c r="B43" s="14"/>
      <c r="C43" s="14"/>
      <c r="D43" s="14"/>
    </row>
    <row r="44" spans="1:14">
      <c r="A44" s="80" t="s">
        <v>275</v>
      </c>
      <c r="B44" s="14"/>
      <c r="C44" s="14"/>
      <c r="D44" s="14"/>
    </row>
    <row r="45" spans="1:14">
      <c r="A45" s="80" t="s">
        <v>276</v>
      </c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7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-1882.9033300000001</v>
      </c>
      <c r="I10" s="22"/>
      <c r="J10" s="64">
        <v>1</v>
      </c>
      <c r="K10" s="64">
        <v>-2.9999999999999997E-4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0</v>
      </c>
      <c r="H11" s="69">
        <v>-1882.9033300000001</v>
      </c>
      <c r="J11" s="68">
        <v>1</v>
      </c>
      <c r="K11" s="68">
        <v>-2.9999999999999997E-4</v>
      </c>
    </row>
    <row r="12" spans="1:59">
      <c r="A12" s="67" t="s">
        <v>801</v>
      </c>
      <c r="C12" s="14"/>
      <c r="D12" s="14"/>
      <c r="F12" s="69">
        <v>0</v>
      </c>
      <c r="H12" s="69">
        <v>-1882.9033300000001</v>
      </c>
      <c r="J12" s="68">
        <v>1</v>
      </c>
      <c r="K12" s="68">
        <v>-2.9999999999999997E-4</v>
      </c>
    </row>
    <row r="13" spans="1:59">
      <c r="A13" t="s">
        <v>802</v>
      </c>
      <c r="B13" t="s">
        <v>803</v>
      </c>
      <c r="C13" t="s">
        <v>122</v>
      </c>
      <c r="D13" t="s">
        <v>455</v>
      </c>
      <c r="E13" t="s">
        <v>105</v>
      </c>
      <c r="F13" s="65">
        <v>-7700</v>
      </c>
      <c r="G13" s="65">
        <v>11325</v>
      </c>
      <c r="H13" s="65">
        <v>-2803.560375</v>
      </c>
      <c r="I13" s="66">
        <v>0</v>
      </c>
      <c r="J13" s="66">
        <v>1.4890000000000001</v>
      </c>
      <c r="K13" s="66">
        <v>-5.0000000000000001E-4</v>
      </c>
    </row>
    <row r="14" spans="1:59">
      <c r="A14" t="s">
        <v>804</v>
      </c>
      <c r="B14" t="s">
        <v>805</v>
      </c>
      <c r="C14" t="s">
        <v>122</v>
      </c>
      <c r="D14" t="s">
        <v>455</v>
      </c>
      <c r="E14" t="s">
        <v>105</v>
      </c>
      <c r="F14" s="65">
        <v>7700</v>
      </c>
      <c r="G14" s="65">
        <v>3719</v>
      </c>
      <c r="H14" s="65">
        <v>920.65704500000004</v>
      </c>
      <c r="I14" s="66">
        <v>0</v>
      </c>
      <c r="J14" s="66">
        <v>-0.48899999999999999</v>
      </c>
      <c r="K14" s="66">
        <v>2.0000000000000001E-4</v>
      </c>
    </row>
    <row r="15" spans="1:59">
      <c r="A15" s="67" t="s">
        <v>227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806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0" t="s">
        <v>229</v>
      </c>
      <c r="C18" s="14"/>
      <c r="D18" s="14"/>
    </row>
    <row r="19" spans="1:11">
      <c r="A19" s="80" t="s">
        <v>274</v>
      </c>
      <c r="C19" s="14"/>
      <c r="D19" s="14"/>
    </row>
    <row r="20" spans="1:11">
      <c r="A20" s="80" t="s">
        <v>275</v>
      </c>
      <c r="C20" s="14"/>
      <c r="D20" s="14"/>
    </row>
    <row r="21" spans="1:11">
      <c r="A21" s="80" t="s">
        <v>276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  <row r="787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807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808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809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400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807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810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809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811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400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229</v>
      </c>
      <c r="B31" s="14"/>
      <c r="C31" s="14"/>
      <c r="D31" s="14"/>
    </row>
    <row r="32" spans="1:11">
      <c r="A32" s="80" t="s">
        <v>274</v>
      </c>
      <c r="B32" s="14"/>
      <c r="C32" s="14"/>
      <c r="D32" s="14"/>
    </row>
    <row r="33" spans="1:4">
      <c r="A33" s="80" t="s">
        <v>275</v>
      </c>
      <c r="B33" s="14"/>
      <c r="C33" s="14"/>
      <c r="D33" s="14"/>
    </row>
    <row r="34" spans="1:4">
      <c r="A34" s="80" t="s">
        <v>276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5135309.3899999997</v>
      </c>
      <c r="G10" s="22"/>
      <c r="H10" s="63">
        <v>16505.682507398069</v>
      </c>
      <c r="I10" s="64">
        <v>1</v>
      </c>
      <c r="J10" s="64">
        <v>2.8999999999999998E-3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5135309.3899999997</v>
      </c>
      <c r="G13" s="16"/>
      <c r="H13" s="69">
        <v>16505.682507398069</v>
      </c>
      <c r="I13" s="68">
        <v>1</v>
      </c>
      <c r="J13" s="68">
        <v>2.8999999999999998E-3</v>
      </c>
      <c r="BD13" s="14" t="s">
        <v>125</v>
      </c>
    </row>
    <row r="14" spans="1:58">
      <c r="A14" t="s">
        <v>812</v>
      </c>
      <c r="B14" t="s">
        <v>813</v>
      </c>
      <c r="C14" t="s">
        <v>122</v>
      </c>
      <c r="D14" t="s">
        <v>455</v>
      </c>
      <c r="E14" t="s">
        <v>105</v>
      </c>
      <c r="F14" s="65">
        <v>5133953.3899999997</v>
      </c>
      <c r="G14" s="65">
        <v>100</v>
      </c>
      <c r="H14" s="65">
        <v>16505.660148849998</v>
      </c>
      <c r="I14" s="66">
        <v>1</v>
      </c>
      <c r="J14" s="66">
        <v>2.8999999999999998E-3</v>
      </c>
      <c r="BD14" s="14" t="s">
        <v>126</v>
      </c>
    </row>
    <row r="15" spans="1:58">
      <c r="A15" t="s">
        <v>814</v>
      </c>
      <c r="B15" t="s">
        <v>815</v>
      </c>
      <c r="C15" t="s">
        <v>122</v>
      </c>
      <c r="D15" t="s">
        <v>455</v>
      </c>
      <c r="E15" t="s">
        <v>105</v>
      </c>
      <c r="F15" s="65">
        <v>271</v>
      </c>
      <c r="G15" s="65">
        <v>1.2885500000000001</v>
      </c>
      <c r="H15" s="65">
        <v>1.1226685157499999E-2</v>
      </c>
      <c r="I15" s="66">
        <v>0</v>
      </c>
      <c r="J15" s="66">
        <v>0</v>
      </c>
      <c r="BD15" s="14" t="s">
        <v>127</v>
      </c>
    </row>
    <row r="16" spans="1:58">
      <c r="A16" t="s">
        <v>816</v>
      </c>
      <c r="B16" t="s">
        <v>817</v>
      </c>
      <c r="C16" t="s">
        <v>122</v>
      </c>
      <c r="D16" t="s">
        <v>455</v>
      </c>
      <c r="E16" t="s">
        <v>105</v>
      </c>
      <c r="F16" s="65">
        <v>341</v>
      </c>
      <c r="G16" s="65">
        <v>0.19747999999999999</v>
      </c>
      <c r="H16" s="65">
        <v>2.1650028620000001E-3</v>
      </c>
      <c r="I16" s="66">
        <v>0</v>
      </c>
      <c r="J16" s="66">
        <v>0</v>
      </c>
      <c r="BD16" s="14" t="s">
        <v>128</v>
      </c>
    </row>
    <row r="17" spans="1:56">
      <c r="A17" t="s">
        <v>818</v>
      </c>
      <c r="B17" t="s">
        <v>819</v>
      </c>
      <c r="C17" t="s">
        <v>122</v>
      </c>
      <c r="D17" t="s">
        <v>455</v>
      </c>
      <c r="E17" t="s">
        <v>105</v>
      </c>
      <c r="F17" s="65">
        <v>744</v>
      </c>
      <c r="G17" s="65">
        <v>0.37487500000000001</v>
      </c>
      <c r="H17" s="65">
        <v>8.9668600500000008E-3</v>
      </c>
      <c r="I17" s="66">
        <v>0</v>
      </c>
      <c r="J17" s="66">
        <v>0</v>
      </c>
      <c r="BD17" s="14" t="s">
        <v>129</v>
      </c>
    </row>
    <row r="18" spans="1:56">
      <c r="A18" s="80" t="s">
        <v>229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A19" s="80" t="s">
        <v>274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80" t="s">
        <v>275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0" t="s">
        <v>276</v>
      </c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820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821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822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823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824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825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826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823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824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825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826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229</v>
      </c>
    </row>
    <row r="40" spans="1:16">
      <c r="A40" s="80" t="s">
        <v>274</v>
      </c>
    </row>
    <row r="41" spans="1:16">
      <c r="A41" s="80" t="s">
        <v>275</v>
      </c>
    </row>
    <row r="42" spans="1:16">
      <c r="A42" s="80" t="s">
        <v>276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827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828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829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830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400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831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274</v>
      </c>
    </row>
    <row r="28" spans="1:15">
      <c r="A28" s="80" t="s">
        <v>275</v>
      </c>
    </row>
    <row r="29" spans="1:15">
      <c r="A29" s="80" t="s">
        <v>276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832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833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400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834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835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229</v>
      </c>
      <c r="C25" s="14"/>
      <c r="D25" s="14"/>
      <c r="E25" s="14"/>
    </row>
    <row r="26" spans="1:18">
      <c r="A26" s="80" t="s">
        <v>274</v>
      </c>
      <c r="C26" s="14"/>
      <c r="D26" s="14"/>
      <c r="E26" s="14"/>
    </row>
    <row r="27" spans="1:18">
      <c r="A27" s="80" t="s">
        <v>275</v>
      </c>
      <c r="C27" s="14"/>
      <c r="D27" s="14"/>
      <c r="E27" s="14"/>
    </row>
    <row r="28" spans="1:18">
      <c r="A28" s="80" t="s">
        <v>276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6.1</v>
      </c>
      <c r="J10" s="7"/>
      <c r="K10" s="7"/>
      <c r="L10" s="64">
        <v>2.98E-2</v>
      </c>
      <c r="M10" s="63">
        <v>87652556.609999999</v>
      </c>
      <c r="N10" s="7"/>
      <c r="O10" s="63">
        <v>98086.650797855997</v>
      </c>
      <c r="P10" s="7"/>
      <c r="Q10" s="64">
        <v>1</v>
      </c>
      <c r="R10" s="64">
        <v>1.7299999999999999E-2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6.1</v>
      </c>
      <c r="L11" s="68">
        <v>2.98E-2</v>
      </c>
      <c r="M11" s="69">
        <v>87652556.609999999</v>
      </c>
      <c r="O11" s="69">
        <v>98086.650797855997</v>
      </c>
      <c r="Q11" s="68">
        <v>1</v>
      </c>
      <c r="R11" s="68">
        <v>1.7299999999999999E-2</v>
      </c>
    </row>
    <row r="12" spans="1:80">
      <c r="A12" s="67" t="s">
        <v>832</v>
      </c>
      <c r="B12" s="14"/>
      <c r="C12" s="14"/>
      <c r="D12" s="14"/>
      <c r="I12" s="69">
        <v>10.99</v>
      </c>
      <c r="L12" s="68">
        <v>1.0500000000000001E-2</v>
      </c>
      <c r="M12" s="69">
        <v>23494334.350000001</v>
      </c>
      <c r="O12" s="69">
        <v>33304.237332026001</v>
      </c>
      <c r="Q12" s="68">
        <v>0.33950000000000002</v>
      </c>
      <c r="R12" s="68">
        <v>5.8999999999999999E-3</v>
      </c>
    </row>
    <row r="13" spans="1:80">
      <c r="A13" t="s">
        <v>836</v>
      </c>
      <c r="B13" t="s">
        <v>837</v>
      </c>
      <c r="C13" t="s">
        <v>122</v>
      </c>
      <c r="D13" t="s">
        <v>838</v>
      </c>
      <c r="E13" t="s">
        <v>126</v>
      </c>
      <c r="F13" t="s">
        <v>208</v>
      </c>
      <c r="G13" t="s">
        <v>209</v>
      </c>
      <c r="H13" t="s">
        <v>839</v>
      </c>
      <c r="I13" s="65">
        <v>11.74</v>
      </c>
      <c r="J13" t="s">
        <v>101</v>
      </c>
      <c r="K13" s="66">
        <v>4.1000000000000002E-2</v>
      </c>
      <c r="L13" s="66">
        <v>1.01E-2</v>
      </c>
      <c r="M13" s="65">
        <v>21000001.670000002</v>
      </c>
      <c r="N13" s="65">
        <v>146.46</v>
      </c>
      <c r="O13" s="65">
        <v>30756.602445881999</v>
      </c>
      <c r="P13" s="66">
        <v>5.1999999999999998E-3</v>
      </c>
      <c r="Q13" s="66">
        <v>0.31359999999999999</v>
      </c>
      <c r="R13" s="66">
        <v>5.4000000000000003E-3</v>
      </c>
    </row>
    <row r="14" spans="1:80">
      <c r="A14" t="s">
        <v>840</v>
      </c>
      <c r="B14" t="s">
        <v>841</v>
      </c>
      <c r="C14" t="s">
        <v>122</v>
      </c>
      <c r="D14" t="s">
        <v>842</v>
      </c>
      <c r="E14" t="s">
        <v>127</v>
      </c>
      <c r="F14" t="s">
        <v>346</v>
      </c>
      <c r="G14" t="s">
        <v>209</v>
      </c>
      <c r="H14" t="s">
        <v>843</v>
      </c>
      <c r="I14" s="65">
        <v>1.51</v>
      </c>
      <c r="J14" t="s">
        <v>101</v>
      </c>
      <c r="K14" s="66">
        <v>2.9499999999999998E-2</v>
      </c>
      <c r="L14" s="66">
        <v>1.7600000000000001E-2</v>
      </c>
      <c r="M14" s="65">
        <v>964480.8</v>
      </c>
      <c r="N14" s="65">
        <v>101.91</v>
      </c>
      <c r="O14" s="65">
        <v>982.90238327999998</v>
      </c>
      <c r="P14" s="66">
        <v>9.7000000000000003E-3</v>
      </c>
      <c r="Q14" s="66">
        <v>0.01</v>
      </c>
      <c r="R14" s="66">
        <v>2.0000000000000001E-4</v>
      </c>
    </row>
    <row r="15" spans="1:80">
      <c r="A15" t="s">
        <v>844</v>
      </c>
      <c r="B15" t="s">
        <v>845</v>
      </c>
      <c r="C15" t="s">
        <v>122</v>
      </c>
      <c r="D15" t="s">
        <v>846</v>
      </c>
      <c r="E15" t="s">
        <v>127</v>
      </c>
      <c r="F15" t="s">
        <v>392</v>
      </c>
      <c r="G15" t="s">
        <v>149</v>
      </c>
      <c r="H15" t="s">
        <v>847</v>
      </c>
      <c r="I15" s="65">
        <v>2.17</v>
      </c>
      <c r="J15" t="s">
        <v>101</v>
      </c>
      <c r="K15" s="66">
        <v>2.5000000000000001E-2</v>
      </c>
      <c r="L15" s="66">
        <v>1.4800000000000001E-2</v>
      </c>
      <c r="M15" s="65">
        <v>1529851.88</v>
      </c>
      <c r="N15" s="65">
        <v>102.28</v>
      </c>
      <c r="O15" s="65">
        <v>1564.732502864</v>
      </c>
      <c r="P15" s="66">
        <v>7.0000000000000001E-3</v>
      </c>
      <c r="Q15" s="66">
        <v>1.6E-2</v>
      </c>
      <c r="R15" s="66">
        <v>2.9999999999999997E-4</v>
      </c>
    </row>
    <row r="16" spans="1:80">
      <c r="A16" s="67" t="s">
        <v>833</v>
      </c>
      <c r="B16" s="14"/>
      <c r="C16" s="14"/>
      <c r="D16" s="14"/>
      <c r="I16" s="69">
        <v>3.59</v>
      </c>
      <c r="L16" s="68">
        <v>3.9699999999999999E-2</v>
      </c>
      <c r="M16" s="69">
        <v>64158222.259999998</v>
      </c>
      <c r="O16" s="69">
        <v>64782.413465830003</v>
      </c>
      <c r="Q16" s="68">
        <v>0.66049999999999998</v>
      </c>
      <c r="R16" s="68">
        <v>1.15E-2</v>
      </c>
    </row>
    <row r="17" spans="1:18">
      <c r="A17" t="s">
        <v>848</v>
      </c>
      <c r="B17" t="s">
        <v>849</v>
      </c>
      <c r="C17" t="s">
        <v>122</v>
      </c>
      <c r="D17" t="s">
        <v>850</v>
      </c>
      <c r="E17" t="s">
        <v>328</v>
      </c>
      <c r="F17" t="s">
        <v>341</v>
      </c>
      <c r="G17" t="s">
        <v>149</v>
      </c>
      <c r="H17" t="s">
        <v>851</v>
      </c>
      <c r="I17" s="65">
        <v>4.34</v>
      </c>
      <c r="J17" t="s">
        <v>101</v>
      </c>
      <c r="K17" s="66">
        <v>3.1E-2</v>
      </c>
      <c r="L17" s="66">
        <v>1.4999999999999999E-2</v>
      </c>
      <c r="M17" s="65">
        <v>13353422.24</v>
      </c>
      <c r="N17" s="65">
        <v>107.13</v>
      </c>
      <c r="O17" s="65">
        <v>14305.521245712</v>
      </c>
      <c r="P17" s="66">
        <v>1.54E-2</v>
      </c>
      <c r="Q17" s="66">
        <v>0.14580000000000001</v>
      </c>
      <c r="R17" s="66">
        <v>2.5000000000000001E-3</v>
      </c>
    </row>
    <row r="18" spans="1:18">
      <c r="A18" t="s">
        <v>852</v>
      </c>
      <c r="B18" t="s">
        <v>853</v>
      </c>
      <c r="C18" t="s">
        <v>122</v>
      </c>
      <c r="D18" t="s">
        <v>854</v>
      </c>
      <c r="E18" t="s">
        <v>124</v>
      </c>
      <c r="F18" t="s">
        <v>351</v>
      </c>
      <c r="G18" t="s">
        <v>209</v>
      </c>
      <c r="H18" t="s">
        <v>855</v>
      </c>
      <c r="I18" s="65">
        <v>5.38</v>
      </c>
      <c r="J18" t="s">
        <v>101</v>
      </c>
      <c r="K18" s="66">
        <v>3.3500000000000002E-2</v>
      </c>
      <c r="L18" s="66">
        <v>2.81E-2</v>
      </c>
      <c r="M18" s="65">
        <v>15000000</v>
      </c>
      <c r="N18" s="65">
        <v>103.12</v>
      </c>
      <c r="O18" s="65">
        <v>15468</v>
      </c>
      <c r="P18" s="66">
        <v>1.4999999999999999E-2</v>
      </c>
      <c r="Q18" s="66">
        <v>0.15770000000000001</v>
      </c>
      <c r="R18" s="66">
        <v>2.7000000000000001E-3</v>
      </c>
    </row>
    <row r="19" spans="1:18">
      <c r="A19" t="s">
        <v>856</v>
      </c>
      <c r="B19" t="s">
        <v>857</v>
      </c>
      <c r="C19" t="s">
        <v>122</v>
      </c>
      <c r="D19" t="s">
        <v>858</v>
      </c>
      <c r="E19" t="s">
        <v>127</v>
      </c>
      <c r="F19" t="s">
        <v>351</v>
      </c>
      <c r="G19" t="s">
        <v>209</v>
      </c>
      <c r="H19" t="s">
        <v>859</v>
      </c>
      <c r="I19" s="65">
        <v>1.65</v>
      </c>
      <c r="J19" t="s">
        <v>101</v>
      </c>
      <c r="K19" s="66">
        <v>2.1899999999999999E-2</v>
      </c>
      <c r="L19" s="66">
        <v>0.11890000000000001</v>
      </c>
      <c r="M19" s="65">
        <v>4000200</v>
      </c>
      <c r="N19" s="65">
        <v>101.93</v>
      </c>
      <c r="O19" s="65">
        <v>4077.4038599999999</v>
      </c>
      <c r="P19" s="66">
        <v>5.3E-3</v>
      </c>
      <c r="Q19" s="66">
        <v>4.1599999999999998E-2</v>
      </c>
      <c r="R19" s="66">
        <v>6.9999999999999999E-4</v>
      </c>
    </row>
    <row r="20" spans="1:18">
      <c r="A20" t="s">
        <v>860</v>
      </c>
      <c r="B20" t="s">
        <v>861</v>
      </c>
      <c r="C20" t="s">
        <v>122</v>
      </c>
      <c r="D20" t="s">
        <v>858</v>
      </c>
      <c r="E20" t="s">
        <v>127</v>
      </c>
      <c r="F20" t="s">
        <v>351</v>
      </c>
      <c r="G20" t="s">
        <v>209</v>
      </c>
      <c r="H20" t="s">
        <v>463</v>
      </c>
      <c r="I20" s="65">
        <v>0.75</v>
      </c>
      <c r="J20" t="s">
        <v>101</v>
      </c>
      <c r="K20" s="66">
        <v>1.14E-2</v>
      </c>
      <c r="L20" s="66">
        <v>7.4000000000000003E-3</v>
      </c>
      <c r="M20" s="65">
        <v>7500600.0199999996</v>
      </c>
      <c r="N20" s="65">
        <v>100.59</v>
      </c>
      <c r="O20" s="65">
        <v>7544.8535601180001</v>
      </c>
      <c r="P20" s="66">
        <v>1.8800000000000001E-2</v>
      </c>
      <c r="Q20" s="66">
        <v>7.6899999999999996E-2</v>
      </c>
      <c r="R20" s="66">
        <v>1.2999999999999999E-3</v>
      </c>
    </row>
    <row r="21" spans="1:18">
      <c r="A21" t="s">
        <v>862</v>
      </c>
      <c r="B21" t="s">
        <v>863</v>
      </c>
      <c r="C21" t="s">
        <v>122</v>
      </c>
      <c r="D21" t="s">
        <v>864</v>
      </c>
      <c r="E21" t="s">
        <v>328</v>
      </c>
      <c r="F21" t="s">
        <v>758</v>
      </c>
      <c r="G21" t="s">
        <v>209</v>
      </c>
      <c r="H21" t="s">
        <v>865</v>
      </c>
      <c r="I21" s="65">
        <v>3.55</v>
      </c>
      <c r="J21" t="s">
        <v>101</v>
      </c>
      <c r="K21" s="66">
        <v>3.5499999999999997E-2</v>
      </c>
      <c r="L21" s="66">
        <v>1.6199999999999999E-2</v>
      </c>
      <c r="M21" s="65">
        <v>6210000</v>
      </c>
      <c r="N21" s="65">
        <v>106.97</v>
      </c>
      <c r="O21" s="65">
        <v>6642.8370000000004</v>
      </c>
      <c r="P21" s="66">
        <v>2.1100000000000001E-2</v>
      </c>
      <c r="Q21" s="66">
        <v>6.7699999999999996E-2</v>
      </c>
      <c r="R21" s="66">
        <v>1.1999999999999999E-3</v>
      </c>
    </row>
    <row r="22" spans="1:18">
      <c r="A22" t="s">
        <v>866</v>
      </c>
      <c r="B22" t="s">
        <v>867</v>
      </c>
      <c r="C22" t="s">
        <v>122</v>
      </c>
      <c r="D22" t="s">
        <v>868</v>
      </c>
      <c r="E22" t="s">
        <v>111</v>
      </c>
      <c r="F22" t="s">
        <v>869</v>
      </c>
      <c r="G22" t="s">
        <v>149</v>
      </c>
      <c r="H22" t="s">
        <v>870</v>
      </c>
      <c r="I22" s="65">
        <v>4.26</v>
      </c>
      <c r="J22" t="s">
        <v>101</v>
      </c>
      <c r="K22" s="66">
        <v>4.5999999999999999E-2</v>
      </c>
      <c r="L22" s="66">
        <v>3.5400000000000001E-2</v>
      </c>
      <c r="M22" s="65">
        <v>1444000</v>
      </c>
      <c r="N22" s="65">
        <v>104.62</v>
      </c>
      <c r="O22" s="65">
        <v>1510.7128</v>
      </c>
      <c r="P22" s="66">
        <v>2.3E-3</v>
      </c>
      <c r="Q22" s="66">
        <v>1.54E-2</v>
      </c>
      <c r="R22" s="66">
        <v>2.9999999999999997E-4</v>
      </c>
    </row>
    <row r="23" spans="1:18">
      <c r="A23" t="s">
        <v>871</v>
      </c>
      <c r="B23" t="s">
        <v>872</v>
      </c>
      <c r="C23" t="s">
        <v>122</v>
      </c>
      <c r="D23" t="s">
        <v>873</v>
      </c>
      <c r="E23" t="s">
        <v>111</v>
      </c>
      <c r="F23" t="s">
        <v>874</v>
      </c>
      <c r="G23" t="s">
        <v>149</v>
      </c>
      <c r="H23" t="s">
        <v>875</v>
      </c>
      <c r="I23" s="65">
        <v>2.93</v>
      </c>
      <c r="J23" t="s">
        <v>101</v>
      </c>
      <c r="K23" s="66">
        <v>4.8599999999999997E-2</v>
      </c>
      <c r="L23" s="66">
        <v>8.0100000000000005E-2</v>
      </c>
      <c r="M23" s="65">
        <v>16650000</v>
      </c>
      <c r="N23" s="65">
        <v>91.49</v>
      </c>
      <c r="O23" s="65">
        <v>15233.084999999999</v>
      </c>
      <c r="P23" s="66">
        <v>1.4200000000000001E-2</v>
      </c>
      <c r="Q23" s="66">
        <v>0.15529999999999999</v>
      </c>
      <c r="R23" s="66">
        <v>2.7000000000000001E-3</v>
      </c>
    </row>
    <row r="24" spans="1:18">
      <c r="A24" s="67" t="s">
        <v>279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5">
        <v>0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400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I27" s="65">
        <v>0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227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280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I30" s="65">
        <v>0</v>
      </c>
      <c r="J30" t="s">
        <v>222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281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I32" s="65">
        <v>0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0" t="s">
        <v>229</v>
      </c>
      <c r="B33" s="14"/>
      <c r="C33" s="14"/>
      <c r="D33" s="14"/>
    </row>
    <row r="34" spans="1:4">
      <c r="A34" s="80" t="s">
        <v>274</v>
      </c>
      <c r="B34" s="14"/>
      <c r="C34" s="14"/>
      <c r="D34" s="14"/>
    </row>
    <row r="35" spans="1:4">
      <c r="A35" s="80" t="s">
        <v>275</v>
      </c>
      <c r="B35" s="14"/>
      <c r="C35" s="14"/>
      <c r="D35" s="14"/>
    </row>
    <row r="36" spans="1:4">
      <c r="A36" s="80" t="s">
        <v>276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229</v>
      </c>
      <c r="B18" s="14"/>
      <c r="C18" s="14"/>
      <c r="D18" s="14"/>
    </row>
    <row r="19" spans="1:12">
      <c r="A19" s="80" t="s">
        <v>274</v>
      </c>
      <c r="B19" s="14"/>
      <c r="C19" s="14"/>
      <c r="D19" s="14"/>
    </row>
    <row r="20" spans="1:12">
      <c r="A20" s="80" t="s">
        <v>275</v>
      </c>
      <c r="B20" s="14"/>
      <c r="C20" s="14"/>
      <c r="D20" s="14"/>
    </row>
    <row r="21" spans="1:12">
      <c r="A21" s="80" t="s">
        <v>276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E21" sqref="E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1500000</v>
      </c>
      <c r="F10" s="7"/>
      <c r="G10" s="63">
        <v>5785.9947000000002</v>
      </c>
      <c r="H10" s="7"/>
      <c r="I10" s="64">
        <v>1</v>
      </c>
      <c r="J10" s="64">
        <v>1E-3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876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877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878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879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1500000</v>
      </c>
      <c r="G20" s="69">
        <v>5785.9947000000002</v>
      </c>
      <c r="I20" s="68">
        <v>1</v>
      </c>
      <c r="J20" s="68">
        <v>1E-3</v>
      </c>
    </row>
    <row r="21" spans="1:10">
      <c r="A21" s="67" t="s">
        <v>880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881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882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883</v>
      </c>
      <c r="B27" s="14"/>
      <c r="E27" s="69">
        <v>1500000</v>
      </c>
      <c r="G27" s="69">
        <v>5785.9947000000002</v>
      </c>
      <c r="I27" s="68">
        <v>1</v>
      </c>
      <c r="J27" s="68">
        <v>1E-3</v>
      </c>
    </row>
    <row r="28" spans="1:10">
      <c r="A28" t="s">
        <v>884</v>
      </c>
      <c r="B28" t="s">
        <v>885</v>
      </c>
      <c r="C28" t="s">
        <v>109</v>
      </c>
      <c r="D28" t="s">
        <v>329</v>
      </c>
      <c r="E28" s="65">
        <v>1500000</v>
      </c>
      <c r="F28" s="65">
        <v>97.8</v>
      </c>
      <c r="G28" s="65">
        <v>5785.9947000000002</v>
      </c>
      <c r="H28" s="66">
        <v>2.6100000000000002E-2</v>
      </c>
      <c r="I28" s="66">
        <v>1</v>
      </c>
      <c r="J28" s="66">
        <v>1E-3</v>
      </c>
    </row>
    <row r="29" spans="1:10">
      <c r="A29" s="80" t="s">
        <v>229</v>
      </c>
      <c r="B29" s="14"/>
    </row>
    <row r="30" spans="1:10">
      <c r="A30" s="80" t="s">
        <v>274</v>
      </c>
      <c r="B30" s="14"/>
    </row>
    <row r="31" spans="1:10">
      <c r="A31" s="80" t="s">
        <v>275</v>
      </c>
      <c r="B31" s="14"/>
    </row>
    <row r="32" spans="1:10">
      <c r="A32" s="80" t="s">
        <v>276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550794</v>
      </c>
      <c r="G10" s="7"/>
      <c r="H10" s="63">
        <v>152.90041439999999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886</v>
      </c>
      <c r="B11" s="14"/>
      <c r="C11" s="14"/>
      <c r="F11" s="69">
        <v>550794</v>
      </c>
      <c r="H11" s="69">
        <v>152.90041439999999</v>
      </c>
      <c r="J11" s="68">
        <v>1</v>
      </c>
      <c r="K11" s="68">
        <v>0</v>
      </c>
    </row>
    <row r="12" spans="1:58">
      <c r="A12" t="s">
        <v>887</v>
      </c>
      <c r="B12" t="s">
        <v>888</v>
      </c>
      <c r="C12" t="s">
        <v>889</v>
      </c>
      <c r="D12" t="s">
        <v>101</v>
      </c>
      <c r="E12" t="s">
        <v>890</v>
      </c>
      <c r="F12" s="65">
        <v>550794</v>
      </c>
      <c r="G12" s="65">
        <v>27.76</v>
      </c>
      <c r="H12" s="65">
        <v>152.90041439999999</v>
      </c>
      <c r="I12" s="66">
        <v>0</v>
      </c>
      <c r="J12" s="66">
        <v>1</v>
      </c>
      <c r="K12" s="66">
        <v>0</v>
      </c>
    </row>
    <row r="13" spans="1:58">
      <c r="A13" s="67" t="s">
        <v>806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229</v>
      </c>
      <c r="B15" s="14"/>
      <c r="C15" s="14"/>
    </row>
    <row r="16" spans="1:58">
      <c r="A16" s="80" t="s">
        <v>274</v>
      </c>
      <c r="B16" s="14"/>
      <c r="C16" s="14"/>
    </row>
    <row r="17" spans="1:3">
      <c r="A17" s="80" t="s">
        <v>275</v>
      </c>
      <c r="B17" s="14"/>
      <c r="C17" s="14"/>
    </row>
    <row r="18" spans="1:3">
      <c r="A18" s="80" t="s">
        <v>276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807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808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891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809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400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807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810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809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811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400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229</v>
      </c>
      <c r="B33" s="14"/>
      <c r="C33" s="14"/>
    </row>
    <row r="34" spans="1:3">
      <c r="A34" s="80" t="s">
        <v>274</v>
      </c>
      <c r="B34" s="14"/>
      <c r="C34" s="14"/>
    </row>
    <row r="35" spans="1:3">
      <c r="A35" s="80" t="s">
        <v>275</v>
      </c>
      <c r="B35" s="14"/>
      <c r="C35" s="14"/>
    </row>
    <row r="36" spans="1:3">
      <c r="A36" s="80" t="s">
        <v>276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1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13851421</v>
      </c>
      <c r="G10" s="7"/>
      <c r="H10" s="63">
        <v>2970.4874523826384</v>
      </c>
      <c r="I10" s="64">
        <v>1</v>
      </c>
      <c r="J10" s="64">
        <v>5.0000000000000001E-4</v>
      </c>
      <c r="AV10" s="14"/>
    </row>
    <row r="11" spans="1:48">
      <c r="A11" s="67" t="s">
        <v>203</v>
      </c>
      <c r="B11" s="14"/>
      <c r="C11" s="14"/>
      <c r="F11" s="69">
        <v>13851421</v>
      </c>
      <c r="H11" s="69">
        <v>2970.4874523826384</v>
      </c>
      <c r="I11" s="68">
        <v>1</v>
      </c>
      <c r="J11" s="68">
        <v>5.0000000000000001E-4</v>
      </c>
    </row>
    <row r="12" spans="1:48">
      <c r="A12" s="67" t="s">
        <v>807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808</v>
      </c>
      <c r="B14" s="14"/>
      <c r="C14" s="14"/>
      <c r="F14" s="69">
        <v>13851421</v>
      </c>
      <c r="H14" s="69">
        <v>2970.4874523826384</v>
      </c>
      <c r="I14" s="68">
        <v>1</v>
      </c>
      <c r="J14" s="68">
        <v>5.0000000000000001E-4</v>
      </c>
    </row>
    <row r="15" spans="1:48">
      <c r="A15" t="s">
        <v>892</v>
      </c>
      <c r="B15" t="s">
        <v>893</v>
      </c>
      <c r="C15" t="s">
        <v>122</v>
      </c>
      <c r="D15" t="s">
        <v>109</v>
      </c>
      <c r="E15" t="s">
        <v>894</v>
      </c>
      <c r="F15" s="65">
        <v>19530000</v>
      </c>
      <c r="G15" s="65">
        <v>0.658320181390466</v>
      </c>
      <c r="H15" s="65">
        <v>128.569931425558</v>
      </c>
      <c r="I15" s="66">
        <v>4.3299999999999998E-2</v>
      </c>
      <c r="J15" s="66">
        <v>0</v>
      </c>
    </row>
    <row r="16" spans="1:48">
      <c r="A16" t="s">
        <v>895</v>
      </c>
      <c r="B16" t="s">
        <v>896</v>
      </c>
      <c r="C16" t="s">
        <v>122</v>
      </c>
      <c r="D16" t="s">
        <v>109</v>
      </c>
      <c r="E16" t="s">
        <v>897</v>
      </c>
      <c r="F16" s="65">
        <v>-14000000</v>
      </c>
      <c r="G16" s="65">
        <v>-0.20250567325297714</v>
      </c>
      <c r="H16" s="65">
        <v>28.350794255416801</v>
      </c>
      <c r="I16" s="66">
        <v>9.4999999999999998E-3</v>
      </c>
      <c r="J16" s="66">
        <v>0</v>
      </c>
    </row>
    <row r="17" spans="1:10">
      <c r="A17" t="s">
        <v>898</v>
      </c>
      <c r="B17" t="s">
        <v>899</v>
      </c>
      <c r="C17" t="s">
        <v>122</v>
      </c>
      <c r="D17" t="s">
        <v>109</v>
      </c>
      <c r="E17" t="s">
        <v>894</v>
      </c>
      <c r="F17" s="65">
        <v>9200000</v>
      </c>
      <c r="G17" s="65">
        <v>-0.40770227311193041</v>
      </c>
      <c r="H17" s="65">
        <v>-37.5086091262976</v>
      </c>
      <c r="I17" s="66">
        <v>-1.26E-2</v>
      </c>
      <c r="J17" s="66">
        <v>0</v>
      </c>
    </row>
    <row r="18" spans="1:10">
      <c r="A18" t="s">
        <v>900</v>
      </c>
      <c r="B18" t="s">
        <v>901</v>
      </c>
      <c r="C18" t="s">
        <v>122</v>
      </c>
      <c r="D18" t="s">
        <v>105</v>
      </c>
      <c r="E18" t="s">
        <v>902</v>
      </c>
      <c r="F18" s="65">
        <v>35000000</v>
      </c>
      <c r="G18" s="65">
        <v>-16.216719281724913</v>
      </c>
      <c r="H18" s="65">
        <v>-5675.8517486037199</v>
      </c>
      <c r="I18" s="66">
        <v>-1.9107000000000001</v>
      </c>
      <c r="J18" s="66">
        <v>-1E-3</v>
      </c>
    </row>
    <row r="19" spans="1:10">
      <c r="A19" t="s">
        <v>903</v>
      </c>
      <c r="B19" t="s">
        <v>904</v>
      </c>
      <c r="C19" t="s">
        <v>122</v>
      </c>
      <c r="D19" t="s">
        <v>105</v>
      </c>
      <c r="E19" t="s">
        <v>897</v>
      </c>
      <c r="F19" s="65">
        <v>17000000</v>
      </c>
      <c r="G19" s="65">
        <v>-3.5773809441931057</v>
      </c>
      <c r="H19" s="65">
        <v>-608.15476051282803</v>
      </c>
      <c r="I19" s="66">
        <v>-0.20469999999999999</v>
      </c>
      <c r="J19" s="66">
        <v>-1E-4</v>
      </c>
    </row>
    <row r="20" spans="1:10">
      <c r="A20" t="s">
        <v>905</v>
      </c>
      <c r="B20" t="s">
        <v>906</v>
      </c>
      <c r="C20" t="s">
        <v>122</v>
      </c>
      <c r="D20" t="s">
        <v>105</v>
      </c>
      <c r="E20" t="s">
        <v>907</v>
      </c>
      <c r="F20" s="65">
        <v>-50000000</v>
      </c>
      <c r="G20" s="65">
        <v>-16.516941126383319</v>
      </c>
      <c r="H20" s="65">
        <v>8258.4705631916604</v>
      </c>
      <c r="I20" s="66">
        <v>2.7801999999999998</v>
      </c>
      <c r="J20" s="66">
        <v>1.5E-3</v>
      </c>
    </row>
    <row r="21" spans="1:10">
      <c r="A21" t="s">
        <v>908</v>
      </c>
      <c r="B21" t="s">
        <v>909</v>
      </c>
      <c r="C21" t="s">
        <v>122</v>
      </c>
      <c r="D21" t="s">
        <v>112</v>
      </c>
      <c r="E21" t="s">
        <v>910</v>
      </c>
      <c r="F21" s="65">
        <v>-2878579</v>
      </c>
      <c r="G21" s="65">
        <v>-30.452917281507613</v>
      </c>
      <c r="H21" s="65">
        <v>876.61128175284898</v>
      </c>
      <c r="I21" s="66">
        <v>0.29509999999999997</v>
      </c>
      <c r="J21" s="66">
        <v>2.0000000000000001E-4</v>
      </c>
    </row>
    <row r="22" spans="1:10">
      <c r="A22" s="67" t="s">
        <v>891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809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222</v>
      </c>
      <c r="B25" t="s">
        <v>222</v>
      </c>
      <c r="C25" t="s">
        <v>222</v>
      </c>
      <c r="D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400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227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s="67" t="s">
        <v>807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810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809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222</v>
      </c>
      <c r="B34" t="s">
        <v>222</v>
      </c>
      <c r="C34" t="s">
        <v>222</v>
      </c>
      <c r="D34" t="s">
        <v>222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400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222</v>
      </c>
      <c r="B36" t="s">
        <v>222</v>
      </c>
      <c r="C36" t="s">
        <v>222</v>
      </c>
      <c r="D36" t="s">
        <v>222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80" t="s">
        <v>229</v>
      </c>
      <c r="B37" s="14"/>
      <c r="C37" s="14"/>
    </row>
    <row r="38" spans="1:10">
      <c r="A38" s="80" t="s">
        <v>274</v>
      </c>
      <c r="B38" s="14"/>
      <c r="C38" s="14"/>
    </row>
    <row r="39" spans="1:10">
      <c r="A39" s="80" t="s">
        <v>275</v>
      </c>
      <c r="B39" s="14"/>
      <c r="C39" s="14"/>
    </row>
    <row r="40" spans="1:10">
      <c r="A40" s="80" t="s">
        <v>276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820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821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822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823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824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825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826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823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824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825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826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229</v>
      </c>
      <c r="C39" s="14"/>
    </row>
    <row r="40" spans="1:16">
      <c r="A40" s="80" t="s">
        <v>274</v>
      </c>
      <c r="C40" s="14"/>
    </row>
    <row r="41" spans="1:16">
      <c r="A41" s="80" t="s">
        <v>275</v>
      </c>
      <c r="C41" s="14"/>
    </row>
    <row r="42" spans="1:16">
      <c r="A42" s="80" t="s">
        <v>276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zoomScaleNormal="100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3.84</v>
      </c>
      <c r="I9" s="15"/>
      <c r="J9" s="15"/>
      <c r="K9" s="15"/>
      <c r="L9" s="64">
        <v>8.0999999999999996E-3</v>
      </c>
      <c r="M9" s="63">
        <v>58954286.960000001</v>
      </c>
      <c r="N9" s="7"/>
      <c r="O9" s="63">
        <v>62154.963037414578</v>
      </c>
      <c r="P9" s="64">
        <v>1</v>
      </c>
      <c r="Q9" s="64">
        <v>1.0999999999999999E-2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3.84</v>
      </c>
      <c r="L10" s="68">
        <v>8.0999999999999996E-3</v>
      </c>
      <c r="M10" s="69">
        <v>58954286.960000001</v>
      </c>
      <c r="O10" s="69">
        <v>62154.963037414578</v>
      </c>
      <c r="P10" s="68">
        <v>1</v>
      </c>
      <c r="Q10" s="68">
        <v>1.0999999999999999E-2</v>
      </c>
    </row>
    <row r="11" spans="1:59">
      <c r="A11" s="67" t="s">
        <v>911</v>
      </c>
      <c r="H11" s="69">
        <v>3.84</v>
      </c>
      <c r="L11" s="68">
        <v>8.0999999999999996E-3</v>
      </c>
      <c r="M11" s="69">
        <v>58954286.960000001</v>
      </c>
      <c r="O11" s="69">
        <v>62154.963037414578</v>
      </c>
      <c r="P11" s="68">
        <v>1</v>
      </c>
      <c r="Q11" s="68">
        <v>1.0999999999999999E-2</v>
      </c>
    </row>
    <row r="12" spans="1:59">
      <c r="A12" t="s">
        <v>912</v>
      </c>
      <c r="B12" t="s">
        <v>913</v>
      </c>
      <c r="C12" t="s">
        <v>914</v>
      </c>
      <c r="D12" t="s">
        <v>915</v>
      </c>
      <c r="E12" t="s">
        <v>336</v>
      </c>
      <c r="F12" t="s">
        <v>916</v>
      </c>
      <c r="G12" t="s">
        <v>209</v>
      </c>
      <c r="H12">
        <v>3.84</v>
      </c>
      <c r="I12" t="s">
        <v>122</v>
      </c>
      <c r="J12" t="s">
        <v>101</v>
      </c>
      <c r="K12" s="66">
        <v>2.5999999999999999E-2</v>
      </c>
      <c r="L12" s="66">
        <v>8.0999999999999996E-3</v>
      </c>
      <c r="M12" s="65">
        <v>58954286.960000001</v>
      </c>
      <c r="N12" s="65">
        <v>105.69323416063581</v>
      </c>
      <c r="O12" s="65">
        <v>62154.963037414578</v>
      </c>
      <c r="P12" s="66">
        <v>1</v>
      </c>
      <c r="Q12" s="66">
        <v>1.0999999999999999E-2</v>
      </c>
    </row>
    <row r="13" spans="1:59">
      <c r="A13" s="67" t="s">
        <v>917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918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919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920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921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922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923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924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925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926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918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919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925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229</v>
      </c>
    </row>
    <row r="40" spans="1:17">
      <c r="A40" s="80" t="s">
        <v>274</v>
      </c>
    </row>
    <row r="41" spans="1:17">
      <c r="A41" s="80" t="s">
        <v>275</v>
      </c>
    </row>
    <row r="42" spans="1:17">
      <c r="A42" s="80" t="s">
        <v>276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832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833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927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928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400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229</v>
      </c>
    </row>
    <row r="24" spans="1:14">
      <c r="A24" s="80" t="s">
        <v>274</v>
      </c>
    </row>
    <row r="25" spans="1:14">
      <c r="A25" s="80" t="s">
        <v>275</v>
      </c>
    </row>
    <row r="26" spans="1:14">
      <c r="A26" s="80" t="s">
        <v>276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929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930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929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930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45670.494486800002</v>
      </c>
      <c r="I9" s="64">
        <v>1</v>
      </c>
      <c r="J9" s="64">
        <v>8.0999999999999996E-3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45670.494486800002</v>
      </c>
      <c r="I12" s="68">
        <v>1</v>
      </c>
      <c r="J12" s="68">
        <v>8.0999999999999996E-3</v>
      </c>
    </row>
    <row r="13" spans="1:59">
      <c r="A13" t="s">
        <v>931</v>
      </c>
      <c r="B13" t="s">
        <v>932</v>
      </c>
      <c r="C13" t="s">
        <v>222</v>
      </c>
      <c r="D13" t="s">
        <v>386</v>
      </c>
      <c r="E13" s="66">
        <v>0</v>
      </c>
      <c r="F13" t="s">
        <v>105</v>
      </c>
      <c r="G13" s="66">
        <v>0</v>
      </c>
      <c r="H13" s="65">
        <v>45670.494486800002</v>
      </c>
      <c r="I13" s="66">
        <v>1</v>
      </c>
      <c r="J13" s="66">
        <v>8.0999999999999996E-3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229</v>
      </c>
      <c r="C24" s="14"/>
    </row>
    <row r="25" spans="1:15">
      <c r="A25" s="80" t="s">
        <v>274</v>
      </c>
      <c r="C25" s="14"/>
    </row>
    <row r="26" spans="1:15">
      <c r="A26" s="80" t="s">
        <v>276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832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833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229</v>
      </c>
      <c r="C24" s="14"/>
    </row>
    <row r="25" spans="1:15">
      <c r="A25" s="80" t="s">
        <v>274</v>
      </c>
      <c r="C25" s="14"/>
    </row>
    <row r="26" spans="1:15" ht="18.75" customHeight="1">
      <c r="A26" s="80" t="s">
        <v>276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832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833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400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229</v>
      </c>
      <c r="C24" s="14"/>
    </row>
    <row r="25" spans="1:22">
      <c r="A25" s="80" t="s">
        <v>274</v>
      </c>
      <c r="C25" s="14"/>
    </row>
    <row r="26" spans="1:22">
      <c r="A26" s="80" t="s">
        <v>275</v>
      </c>
      <c r="C26" s="14"/>
    </row>
    <row r="27" spans="1:22">
      <c r="A27" s="80" t="s">
        <v>276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0EBBC-DFC2-44A5-B489-718A793BE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A9B89-450F-4802-8C7B-5EDDE1CE2598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ca4df27-5183-4bee-9dbd-0c46c9c4aa40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A63E617-AFCA-4920-B6F8-76727F520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520042177_b143_0420</dc:title>
  <dc:creator>Yuli</dc:creator>
  <cp:lastModifiedBy>User</cp:lastModifiedBy>
  <dcterms:created xsi:type="dcterms:W3CDTF">2015-11-10T09:34:27Z</dcterms:created>
  <dcterms:modified xsi:type="dcterms:W3CDTF">2022-02-03T16:00:23Z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