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J14" i="2" l="1"/>
  <c r="J13" i="2" l="1"/>
  <c r="J12" i="2" l="1"/>
  <c r="J11" i="2" l="1"/>
  <c r="K12" i="2"/>
  <c r="K31" i="2" l="1"/>
  <c r="K27" i="2"/>
  <c r="K23" i="2"/>
  <c r="K19" i="2"/>
  <c r="K15" i="2"/>
  <c r="K11" i="2"/>
  <c r="K30" i="2"/>
  <c r="K26" i="2"/>
  <c r="K18" i="2"/>
  <c r="K14" i="2"/>
  <c r="K29" i="2"/>
  <c r="K25" i="2"/>
  <c r="K21" i="2"/>
  <c r="K17" i="2"/>
  <c r="K32" i="2"/>
  <c r="K24" i="2"/>
  <c r="K16" i="2"/>
  <c r="K22" i="2"/>
  <c r="C11" i="1"/>
  <c r="K28" i="2"/>
  <c r="K20" i="2"/>
  <c r="K13" i="2"/>
  <c r="C42" i="1" l="1"/>
  <c r="L32" i="2" l="1"/>
  <c r="D42" i="1"/>
  <c r="D37" i="1"/>
  <c r="D33" i="1"/>
  <c r="D29" i="1"/>
  <c r="D25" i="1"/>
  <c r="D20" i="1"/>
  <c r="D16" i="1"/>
  <c r="D40" i="1"/>
  <c r="D31" i="1"/>
  <c r="D22" i="1"/>
  <c r="D14" i="1"/>
  <c r="D39" i="1"/>
  <c r="D30" i="1"/>
  <c r="D26" i="1"/>
  <c r="D17" i="1"/>
  <c r="D41" i="1"/>
  <c r="D36" i="1"/>
  <c r="D32" i="1"/>
  <c r="D28" i="1"/>
  <c r="D24" i="1"/>
  <c r="D19" i="1"/>
  <c r="D15" i="1"/>
  <c r="D35" i="1"/>
  <c r="D27" i="1"/>
  <c r="D18" i="1"/>
  <c r="D34" i="1"/>
  <c r="D21" i="1"/>
  <c r="D13" i="1"/>
  <c r="L17" i="2"/>
  <c r="L29" i="2"/>
  <c r="L24" i="2"/>
  <c r="L21" i="2"/>
  <c r="L20" i="2"/>
  <c r="L19" i="2"/>
  <c r="L12" i="2"/>
  <c r="L28" i="2"/>
  <c r="L27" i="2"/>
  <c r="L22" i="2"/>
  <c r="L23" i="2"/>
  <c r="L14" i="2"/>
  <c r="L30" i="2"/>
  <c r="L31" i="2"/>
  <c r="L26" i="2"/>
  <c r="L13" i="2"/>
  <c r="L25" i="2"/>
  <c r="L18" i="2"/>
  <c r="L15" i="2"/>
  <c r="L16" i="2"/>
  <c r="L11" i="2"/>
  <c r="D11" i="1"/>
</calcChain>
</file>

<file path=xl/sharedStrings.xml><?xml version="1.0" encoding="utf-8"?>
<sst xmlns="http://schemas.openxmlformats.org/spreadsheetml/2006/main" count="3586" uniqueCount="870">
  <si>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</si>
  <si>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</si>
  <si>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</si>
  <si>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</si>
  <si>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</si>
  <si>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</si>
  <si>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</si>
  <si>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</si>
  <si>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</si>
  <si>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</si>
  <si>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</si>
  <si>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</si>
  <si>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</si>
  <si>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</si>
  <si>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</si>
  <si>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</si>
  <si>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</si>
  <si>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</si>
  <si>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</si>
  <si>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</si>
  <si>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</si>
  <si>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</si>
  <si>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</si>
  <si>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</si>
  <si>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</si>
  <si>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</si>
  <si>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</si>
  <si>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</si>
  <si>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</si>
  <si>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</si>
  <si>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</si>
  <si>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</si>
  <si>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</si>
  <si>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</si>
  <si>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</si>
  <si>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</si>
  <si>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</si>
  <si>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</si>
  <si>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</si>
  <si>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</si>
  <si>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</si>
  <si>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</si>
  <si>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</si>
  <si>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</si>
  <si>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</si>
  <si>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</si>
  <si>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</si>
  <si>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</si>
  <si>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</si>
  <si>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</si>
  <si>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</si>
  <si>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</si>
  <si>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</si>
  <si>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</si>
  <si>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</si>
  <si>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</si>
  <si>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</si>
  <si>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</si>
  <si>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</si>
  <si>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</si>
  <si>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</si>
  <si>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</si>
  <si>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</si>
  <si>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</si>
  <si>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</si>
  <si>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</si>
  <si>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</si>
  <si>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</si>
  <si>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</si>
  <si>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</si>
  <si>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</si>
  <si>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</si>
  <si>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</si>
  <si>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</si>
  <si>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</si>
  <si>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</si>
  <si>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</si>
  <si>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</si>
  <si>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</si>
  <si>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</si>
  <si>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</si>
  <si>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</si>
  <si>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</si>
  <si>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</si>
  <si>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</si>
  <si>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</si>
  <si>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</si>
  <si>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</si>
  <si>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</si>
  <si>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</si>
  <si>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</si>
  <si>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</si>
  <si>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</si>
  <si>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</si>
  <si>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</si>
  <si>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</si>
  <si>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</si>
  <si>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</si>
  <si>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</si>
  <si>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</si>
  <si>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</si>
  <si>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</si>
  <si>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</si>
  <si>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</si>
  <si>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</si>
  <si>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</si>
  <si>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</si>
  <si>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</si>
  <si>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</si>
  <si>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</si>
  <si>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</si>
  <si>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</si>
  <si>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</si>
  <si>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</si>
  <si>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</si>
  <si>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</si>
  <si>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</si>
  <si>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</si>
  <si>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</si>
  <si>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</si>
  <si>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</si>
  <si>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</si>
  <si>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</si>
  <si>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</si>
  <si>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</si>
  <si>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</si>
  <si>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</si>
  <si>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</si>
  <si>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</si>
  <si>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</si>
  <si>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</si>
  <si>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</si>
  <si>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</si>
  <si>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</si>
  <si>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</si>
  <si>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</si>
  <si>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</si>
  <si>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</si>
  <si>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</si>
  <si>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</si>
  <si>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</si>
  <si>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</si>
  <si>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</si>
  <si>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</si>
  <si>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</si>
  <si>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</si>
  <si>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</si>
  <si>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</si>
  <si>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</si>
  <si>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</si>
  <si>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</si>
  <si>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</si>
  <si>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</si>
  <si>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</si>
  <si>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</si>
  <si>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</si>
  <si>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</si>
  <si>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</si>
  <si>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</si>
  <si>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</si>
  <si>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</si>
  <si>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</si>
  <si>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</si>
  <si>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</si>
  <si>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</si>
  <si>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</si>
  <si>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</si>
  <si>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</si>
  <si>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</si>
  <si>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</si>
  <si>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</si>
  <si>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</si>
  <si>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</si>
  <si>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</si>
  <si>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</si>
  <si>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</si>
  <si>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</si>
  <si>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</si>
  <si>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</si>
  <si>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</si>
  <si>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</si>
  <si>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</si>
  <si>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</si>
  <si>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</si>
  <si>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</si>
  <si>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</si>
  <si>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</si>
  <si>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</si>
  <si>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</si>
  <si>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</si>
  <si>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</si>
  <si>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</si>
  <si>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</si>
  <si>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</si>
  <si>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</si>
  <si>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</si>
  <si>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</si>
  <si>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</si>
  <si>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אלטשולר שחם כללי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</si>
  <si>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</si>
  <si>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</si>
  <si>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</si>
  <si>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</si>
  <si>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</si>
  <si>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</si>
  <si>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</si>
  <si>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</si>
  <si>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</si>
  <si>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</si>
  <si>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</si>
  <si>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</si>
  <si>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</si>
  <si>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</si>
  <si>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</si>
  <si>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</si>
  <si>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</si>
  <si>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</si>
  <si>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</si>
  <si>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</si>
  <si>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</si>
  <si>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</si>
  <si>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</si>
  <si>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</si>
  <si>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</si>
  <si>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</si>
  <si>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</si>
  <si>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</si>
  <si>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</si>
  <si>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</si>
  <si>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</si>
  <si>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</si>
  <si>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</si>
  <si>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</si>
  <si>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</si>
  <si>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</si>
  <si>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</si>
  <si>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</si>
  <si>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</si>
  <si>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</si>
  <si>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</si>
  <si>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1012- בנק ישראל- מק"מ</t>
  </si>
  <si>
    <t>8221012</t>
  </si>
  <si>
    <t>05/10/21</t>
  </si>
  <si>
    <t>סה"כ שחר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</si>
  <si>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</si>
  <si>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</si>
  <si>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</si>
  <si>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</si>
  <si>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</si>
  <si>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15/06/21</t>
  </si>
  <si>
    <t>ממשל שקלית 1123- האוצר - ממשלתית שקלית</t>
  </si>
  <si>
    <t>1155068</t>
  </si>
  <si>
    <t>17/08/21</t>
  </si>
  <si>
    <t>ממשלתי 0323</t>
  </si>
  <si>
    <t>1126747</t>
  </si>
  <si>
    <t>ממשלתי 0324- האוצר - ממשלתית שקלית</t>
  </si>
  <si>
    <t>1130848</t>
  </si>
  <si>
    <t>30/11/21</t>
  </si>
  <si>
    <t>ממשלתי שקלי 723</t>
  </si>
  <si>
    <t>1167105</t>
  </si>
  <si>
    <t>07/04/22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</si>
  <si>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</si>
  <si>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</si>
  <si>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</si>
  <si>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</si>
  <si>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30/09/22</t>
  </si>
  <si>
    <t>US91282CAN11</t>
  </si>
  <si>
    <t>Aaa</t>
  </si>
  <si>
    <t>Moodys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</si>
  <si>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</si>
  <si>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</si>
  <si>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</si>
  <si>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</si>
  <si>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</si>
  <si>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</si>
  <si>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</si>
  <si>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</si>
  <si>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</si>
  <si>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</si>
  <si>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</si>
  <si>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</si>
  <si>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</si>
  <si>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</si>
  <si>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</si>
  <si>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</si>
  <si>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</si>
  <si>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</si>
  <si>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</si>
  <si>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</si>
  <si>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</si>
  <si>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</si>
  <si>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</si>
  <si>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</si>
  <si>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</si>
  <si>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</si>
  <si>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Aaa.il</t>
  </si>
  <si>
    <t>19/11/20</t>
  </si>
  <si>
    <t>לאומי אגח 182- לאומי</t>
  </si>
  <si>
    <t>6040539</t>
  </si>
  <si>
    <t>28/11/21</t>
  </si>
  <si>
    <t>מז טפ הנפ אגח 61- מזרחי טפחות הנפק</t>
  </si>
  <si>
    <t>2310464</t>
  </si>
  <si>
    <t>520032046</t>
  </si>
  <si>
    <t>מז טפ הנפק   45- מזרחי טפחות הנפק</t>
  </si>
  <si>
    <t>2310217</t>
  </si>
  <si>
    <t>23/11/20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</si>
  <si>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</si>
  <si>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</si>
  <si>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</si>
  <si>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</si>
  <si>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</si>
  <si>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02/02/20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</si>
  <si>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</si>
  <si>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</si>
  <si>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</si>
  <si>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</si>
  <si>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</si>
  <si>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</si>
  <si>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</si>
  <si>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אג27</t>
  </si>
  <si>
    <t>6000210</t>
  </si>
  <si>
    <t>520000472</t>
  </si>
  <si>
    <t>אנרגיה</t>
  </si>
  <si>
    <t>Aa1.il</t>
  </si>
  <si>
    <t>29/07/19</t>
  </si>
  <si>
    <t>חשמל אגח 33- חשמל</t>
  </si>
  <si>
    <t>6000392</t>
  </si>
  <si>
    <t>02/05/22</t>
  </si>
  <si>
    <t>נמלי ישראל אג "ח א- נמלי ישראל</t>
  </si>
  <si>
    <t>1145564</t>
  </si>
  <si>
    <t>513569780</t>
  </si>
  <si>
    <t>נדלן מניב בישראל</t>
  </si>
  <si>
    <t>06/09/18</t>
  </si>
  <si>
    <t>עזריאלי  אגח ז- קבוצת עזריאלי</t>
  </si>
  <si>
    <t>1178672</t>
  </si>
  <si>
    <t>510960719</t>
  </si>
  <si>
    <t>ilAA+</t>
  </si>
  <si>
    <t>21/07/21</t>
  </si>
  <si>
    <t>עזריאלי אג"ח ה- קבוצת עזריאלי</t>
  </si>
  <si>
    <t>1156603</t>
  </si>
  <si>
    <t>19/12/19</t>
  </si>
  <si>
    <t>עזריאלי אגח ח- קבוצת עזריאלי</t>
  </si>
  <si>
    <t>1178680</t>
  </si>
  <si>
    <t>אמות אג ו'- אמות</t>
  </si>
  <si>
    <t>1158609</t>
  </si>
  <si>
    <t>520026683</t>
  </si>
  <si>
    <t>ilAA</t>
  </si>
  <si>
    <t>29/05/22</t>
  </si>
  <si>
    <t>גב ים אגח י- גב-ים</t>
  </si>
  <si>
    <t>7590284</t>
  </si>
  <si>
    <t>520001736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</si>
  <si>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</si>
  <si>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</si>
  <si>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</si>
  <si>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</si>
  <si>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</si>
  <si>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</si>
  <si>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</si>
  <si>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</si>
  <si>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מליסרון אג"ח יג- מליסרון</t>
  </si>
  <si>
    <t>3230224</t>
  </si>
  <si>
    <t>15/10/17</t>
  </si>
  <si>
    <t>אלוני חץ אג8- אלוני חץ</t>
  </si>
  <si>
    <t>3900271</t>
  </si>
  <si>
    <t>520038506</t>
  </si>
  <si>
    <t>ilAA-</t>
  </si>
  <si>
    <t>26/09/17</t>
  </si>
  <si>
    <t>דיסקונט מנפיקים אג"ח יד</t>
  </si>
  <si>
    <t>7480163</t>
  </si>
  <si>
    <t>12/12/19</t>
  </si>
  <si>
    <t>גב ים אג8- גב-ים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</si>
  <si>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</si>
  <si>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</si>
  <si>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</si>
  <si>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</si>
  <si>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</si>
  <si>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</si>
  <si>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</si>
  <si>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</si>
  <si>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</si>
  <si>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Caa2.il</t>
  </si>
  <si>
    <t>18/04/19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</si>
  <si>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</si>
  <si>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</si>
  <si>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</si>
  <si>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</si>
  <si>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</si>
  <si>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</si>
  <si>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</si>
  <si>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</si>
  <si>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</si>
  <si>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</si>
  <si>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</si>
  <si>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</si>
  <si>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</si>
  <si>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</si>
  <si>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</si>
  <si>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</si>
  <si>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</si>
  <si>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</si>
  <si>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</si>
  <si>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</si>
  <si>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</si>
  <si>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</si>
  <si>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</si>
  <si>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</si>
  <si>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</si>
  <si>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</si>
  <si>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</si>
  <si>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Baa2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</si>
  <si>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</si>
  <si>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</si>
  <si>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</si>
  <si>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</si>
  <si>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</si>
  <si>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</si>
  <si>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</si>
  <si>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</si>
  <si>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BBB-</t>
  </si>
  <si>
    <t>Fitch</t>
  </si>
  <si>
    <t>30/03/20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</si>
  <si>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</si>
  <si>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</si>
  <si>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</si>
  <si>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</si>
  <si>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</si>
  <si>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</si>
  <si>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</si>
  <si>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</si>
  <si>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</si>
  <si>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</si>
  <si>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</si>
  <si>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</si>
  <si>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</si>
  <si>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</si>
  <si>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</si>
  <si>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</si>
  <si>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</si>
  <si>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</si>
  <si>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</si>
  <si>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</si>
  <si>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</si>
  <si>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</si>
  <si>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</si>
  <si>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</si>
  <si>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</si>
  <si>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</si>
  <si>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</si>
  <si>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</si>
  <si>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</si>
  <si>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</si>
  <si>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</si>
  <si>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</si>
  <si>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</si>
  <si>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</si>
  <si>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BB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</si>
  <si>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</si>
  <si>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</si>
  <si>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</si>
  <si>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</si>
  <si>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</si>
  <si>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</si>
  <si>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</si>
  <si>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</si>
  <si>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</si>
  <si>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</si>
  <si>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</si>
  <si>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</si>
  <si>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</si>
  <si>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</si>
  <si>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</si>
  <si>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</si>
  <si>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</si>
  <si>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</si>
  <si>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</si>
  <si>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</si>
  <si>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</si>
  <si>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</si>
  <si>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</si>
  <si>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</si>
  <si>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</si>
  <si>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</si>
  <si>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</si>
  <si>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</si>
  <si>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</si>
  <si>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</si>
  <si>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</si>
  <si>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</si>
  <si>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</si>
  <si>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</si>
  <si>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1635</t>
  </si>
  <si>
    <t>השקעה ואחזקות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</si>
  <si>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</si>
  <si>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</si>
  <si>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</si>
  <si>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</si>
  <si>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</si>
  <si>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</si>
  <si>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</si>
  <si>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</si>
  <si>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</si>
  <si>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</si>
  <si>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</si>
  <si>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</si>
  <si>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ביג- ביג</t>
  </si>
  <si>
    <t>1097260</t>
  </si>
  <si>
    <t>513623314</t>
  </si>
  <si>
    <t>מליסרון- מליסרון</t>
  </si>
  <si>
    <t>323014</t>
  </si>
  <si>
    <t>עזריאלי קבוצה- קבוצת עזריאלי</t>
  </si>
  <si>
    <t>1119478</t>
  </si>
  <si>
    <t>שופרסל- שופרסל</t>
  </si>
  <si>
    <t>777037</t>
  </si>
  <si>
    <t>סה"כ תל אביב 90</t>
  </si>
  <si>
    <t>כלל ביטוח- כלל עסקי ביטוח</t>
  </si>
  <si>
    <t>224014</t>
  </si>
  <si>
    <t>520036120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</si>
  <si>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</si>
  <si>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</si>
  <si>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</si>
  <si>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</si>
  <si>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</si>
  <si>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</si>
  <si>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</si>
  <si>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</si>
  <si>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</si>
  <si>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</si>
  <si>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</si>
  <si>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</si>
  <si>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</si>
  <si>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</si>
  <si>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</si>
  <si>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</si>
  <si>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</si>
  <si>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</si>
  <si>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</si>
  <si>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</si>
  <si>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</si>
  <si>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</si>
  <si>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</si>
  <si>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</si>
  <si>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</si>
  <si>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</si>
  <si>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</si>
  <si>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</si>
  <si>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</si>
  <si>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</si>
  <si>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</si>
  <si>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</si>
  <si>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</si>
  <si>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</si>
  <si>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</si>
  <si>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</si>
  <si>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</si>
  <si>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</si>
  <si>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</si>
  <si>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</si>
  <si>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</si>
  <si>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</si>
  <si>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</si>
  <si>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</si>
  <si>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</si>
  <si>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</si>
  <si>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</si>
  <si>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</si>
  <si>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</si>
  <si>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</si>
  <si>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</si>
  <si>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אימאג'סט אינטרנשיונל</t>
  </si>
  <si>
    <t>1183813</t>
  </si>
  <si>
    <t>512737560</t>
  </si>
  <si>
    <t>יעקובי קבוצה- יעקובי קבוצה</t>
  </si>
  <si>
    <t>1142421</t>
  </si>
  <si>
    <t>514010081</t>
  </si>
  <si>
    <t>כלל משקאות- כלל משקאות</t>
  </si>
  <si>
    <t>1147685</t>
  </si>
  <si>
    <t>515818524</t>
  </si>
  <si>
    <t>מזון</t>
  </si>
  <si>
    <t>סקופ- סקופ</t>
  </si>
  <si>
    <t>288019</t>
  </si>
  <si>
    <t>520037425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</si>
  <si>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</si>
  <si>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</si>
  <si>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</si>
  <si>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</si>
  <si>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</si>
  <si>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</si>
  <si>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</si>
  <si>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</si>
  <si>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</si>
  <si>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</si>
  <si>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</si>
  <si>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</si>
  <si>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</si>
  <si>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INDUSTRIAL</t>
  </si>
  <si>
    <t>CHKP - CHECK POINT</t>
  </si>
  <si>
    <t>IL0010824113</t>
  </si>
  <si>
    <t>2080</t>
  </si>
  <si>
    <t>Software &amp; Services</t>
  </si>
  <si>
    <t>PALO ALTO NETWO</t>
  </si>
  <si>
    <t>US6974351057</t>
  </si>
  <si>
    <t>4723</t>
  </si>
  <si>
    <t>WIX -  WIX.COM- WIX.COM</t>
  </si>
  <si>
    <t>IL0011301780</t>
  </si>
  <si>
    <t>NASDAQ</t>
  </si>
  <si>
    <t>2275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</si>
  <si>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</si>
  <si>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</si>
  <si>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</si>
  <si>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</si>
  <si>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</si>
  <si>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</si>
  <si>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</si>
  <si>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</si>
  <si>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</si>
  <si>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</si>
  <si>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</si>
  <si>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</si>
  <si>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</si>
  <si>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</si>
  <si>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</si>
  <si>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</si>
  <si>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</si>
  <si>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</si>
  <si>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</si>
  <si>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</si>
  <si>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</si>
  <si>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NESTLE SA</t>
  </si>
  <si>
    <t>CH0038863350</t>
  </si>
  <si>
    <t>3125</t>
  </si>
  <si>
    <t>Food Beverage &amp; Tobacco</t>
  </si>
  <si>
    <t>GOOG GOOGLE C Class- GOOGLE</t>
  </si>
  <si>
    <t>US02079K1079</t>
  </si>
  <si>
    <t>960</t>
  </si>
  <si>
    <t>Media</t>
  </si>
  <si>
    <t>CATERPILLAR</t>
  </si>
  <si>
    <t>US1491231015</t>
  </si>
  <si>
    <t>4923</t>
  </si>
  <si>
    <t>Other</t>
  </si>
  <si>
    <t>ELOXX PHARMACEUTICALS-ELO</t>
  </si>
  <si>
    <t>US29014R1032</t>
  </si>
  <si>
    <t>4962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</si>
  <si>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</si>
  <si>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</si>
  <si>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</si>
  <si>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</si>
  <si>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</si>
  <si>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</si>
  <si>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</si>
  <si>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</si>
  <si>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</si>
  <si>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</si>
  <si>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</si>
  <si>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</si>
  <si>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</si>
  <si>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</si>
  <si>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</si>
  <si>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</si>
  <si>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</si>
  <si>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FTNT-FORTINET INC</t>
  </si>
  <si>
    <t>US34959E1091</t>
  </si>
  <si>
    <t>4721</t>
  </si>
  <si>
    <t>SMSN LI - SAMSUNG</t>
  </si>
  <si>
    <t>US7960508882</t>
  </si>
  <si>
    <t>5093</t>
  </si>
  <si>
    <t>SONY CORP- SONY CORP</t>
  </si>
  <si>
    <t>US8356993076</t>
  </si>
  <si>
    <t>4942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</si>
  <si>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</si>
  <si>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</si>
  <si>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</si>
  <si>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</si>
  <si>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</si>
  <si>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</si>
  <si>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</si>
  <si>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</si>
  <si>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</si>
  <si>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MVIS US Listed semico 25 (4D) ETF קסם- קסם קרנות נאמנות</t>
  </si>
  <si>
    <t>1174119</t>
  </si>
  <si>
    <t>510938608</t>
  </si>
  <si>
    <t>קסם NIKKEI 225 (4D) ETF- קסם קרנות נאמנות</t>
  </si>
  <si>
    <t>1146463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</si>
  <si>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</si>
  <si>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</si>
  <si>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</si>
  <si>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</si>
  <si>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</si>
  <si>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</si>
  <si>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</si>
  <si>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</si>
  <si>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</si>
  <si>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</si>
  <si>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</si>
  <si>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</si>
  <si>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</si>
  <si>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</si>
  <si>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</si>
  <si>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</si>
  <si>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</si>
  <si>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</si>
  <si>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</si>
  <si>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</si>
  <si>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</si>
  <si>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</si>
  <si>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</si>
  <si>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</si>
  <si>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</si>
  <si>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</si>
  <si>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</si>
  <si>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</si>
  <si>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</si>
  <si>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</si>
  <si>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</si>
  <si>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</si>
  <si>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</si>
  <si>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</si>
  <si>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</si>
  <si>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</si>
  <si>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</si>
  <si>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</si>
  <si>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</si>
  <si>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</si>
  <si>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</si>
  <si>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</si>
  <si>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</si>
  <si>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</si>
  <si>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</si>
  <si>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</si>
  <si>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</si>
  <si>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</si>
  <si>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</si>
  <si>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</si>
  <si>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</si>
  <si>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</si>
  <si>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</si>
  <si>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</si>
  <si>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</si>
  <si>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</si>
  <si>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</si>
  <si>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</si>
  <si>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</si>
  <si>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</si>
  <si>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</si>
  <si>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NQU2 - 16/09/2022</t>
  </si>
  <si>
    <t>BBG011CK2XT2</t>
  </si>
  <si>
    <t>S&amp;P500 EMINI  ESU2 16/09/22</t>
  </si>
  <si>
    <t>BBG011BQCM31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</si>
  <si>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</si>
  <si>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</si>
  <si>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</si>
  <si>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</si>
  <si>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</si>
  <si>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</si>
  <si>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</si>
  <si>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</si>
  <si>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</si>
  <si>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</si>
  <si>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</si>
  <si>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</si>
  <si>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</si>
  <si>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</si>
  <si>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</si>
  <si>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</si>
  <si>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</si>
  <si>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</si>
  <si>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</si>
  <si>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</si>
  <si>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</si>
  <si>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</si>
  <si>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</si>
  <si>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</si>
  <si>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</si>
  <si>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</si>
  <si>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</si>
  <si>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</si>
  <si>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</si>
  <si>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</si>
  <si>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</si>
  <si>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</si>
  <si>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</si>
  <si>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</si>
  <si>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</si>
  <si>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</si>
  <si>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</si>
  <si>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</si>
  <si>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</si>
  <si>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</si>
  <si>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</si>
  <si>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</si>
  <si>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</si>
  <si>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</si>
  <si>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</si>
  <si>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</si>
  <si>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</si>
  <si>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</si>
  <si>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</si>
  <si>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</si>
  <si>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</si>
  <si>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</si>
  <si>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</si>
  <si>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</si>
  <si>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</si>
  <si>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</si>
  <si>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</si>
  <si>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</si>
  <si>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</si>
  <si>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</si>
  <si>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</si>
  <si>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</si>
  <si>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</si>
  <si>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</si>
  <si>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3.55 03/08822 154086</t>
  </si>
  <si>
    <t>154086</t>
  </si>
  <si>
    <t>03/05/22</t>
  </si>
  <si>
    <t>פורוורד דולר/שקל 3.307 27/07/22 154107</t>
  </si>
  <si>
    <t>154107</t>
  </si>
  <si>
    <t>30/05/22</t>
  </si>
  <si>
    <t>פורוורד דולר/שקל 3.3278 06/07/22 154108</t>
  </si>
  <si>
    <t>154108</t>
  </si>
  <si>
    <t>31/05/22</t>
  </si>
  <si>
    <t>פורוורד דולר/שקל 3.335 10/08/22 154112</t>
  </si>
  <si>
    <t>154112</t>
  </si>
  <si>
    <t>08/06/22</t>
  </si>
  <si>
    <t>פורוורד דולר/שקל 3.3363 27/07/22 154095</t>
  </si>
  <si>
    <t>154095</t>
  </si>
  <si>
    <t>18/05/22</t>
  </si>
  <si>
    <t>פורוורד דולר/שקל 3.34 06/07/22 154094</t>
  </si>
  <si>
    <t>154094</t>
  </si>
  <si>
    <t>פורוורד דולר/שקל 3.3487 06/07/22 154105</t>
  </si>
  <si>
    <t>154105</t>
  </si>
  <si>
    <t>26/05/22</t>
  </si>
  <si>
    <t>פורוורד דולר/שקל 3.4495 06/09/22 154120</t>
  </si>
  <si>
    <t>154120</t>
  </si>
  <si>
    <t>22/06/22</t>
  </si>
  <si>
    <t>פורוורד דולר/שקל 3.453 23/08/22 154121</t>
  </si>
  <si>
    <t>154121</t>
  </si>
  <si>
    <t>פורוורד דולר/שקל 3.4568 10/08/22 154122</t>
  </si>
  <si>
    <t>154122</t>
  </si>
  <si>
    <t>שטרלינג/שקל 10.07.28 שער 4.05 153359</t>
  </si>
  <si>
    <t>153359</t>
  </si>
  <si>
    <t>10/07/20</t>
  </si>
  <si>
    <t>פורוורד אירו/דולר 1.07845 20/07/22 154080</t>
  </si>
  <si>
    <t>154080</t>
  </si>
  <si>
    <t>25/04/22</t>
  </si>
  <si>
    <t>סה"כ כנגד חסכון עמיתים/מבוטחים</t>
  </si>
  <si>
    <t>לא</t>
  </si>
  <si>
    <t>1311</t>
  </si>
  <si>
    <t>AA+</t>
  </si>
  <si>
    <t>30/06/22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</si>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</sst>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289820.55690240895</v>
      </c>
      <c r="D11" s="76">
        <f>C11/$C$42</f>
        <v>7.5238148650346837E-2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1311095.2187193001</v>
      </c>
      <c r="D13" s="78">
        <f t="shared" ref="D13:D42" si="0">C13/$C$42</f>
        <v>0.34036363056875268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626271.37302576448</v>
      </c>
      <c r="D15" s="78">
        <f t="shared" si="0"/>
        <v>0.16258163038115958</v>
      </c>
    </row>
    <row r="16" spans="1:36">
      <c r="A16" s="10" t="s">
        <v>13</v>
      </c>
      <c r="B16" s="70" t="s">
        <v>19</v>
      </c>
      <c r="C16" s="77">
        <v>784097.20646850998</v>
      </c>
      <c r="D16" s="78">
        <f t="shared" si="0"/>
        <v>0.2035536154064615</v>
      </c>
    </row>
    <row r="17" spans="1:4">
      <c r="A17" s="10" t="s">
        <v>13</v>
      </c>
      <c r="B17" s="70" t="s">
        <v>195</v>
      </c>
      <c r="C17" s="77">
        <v>479306.66476999997</v>
      </c>
      <c r="D17" s="78">
        <f t="shared" si="0"/>
        <v>0.12442922088929113</v>
      </c>
    </row>
    <row r="18" spans="1:4">
      <c r="A18" s="10" t="s">
        <v>13</v>
      </c>
      <c r="B18" s="70" t="s">
        <v>20</v>
      </c>
      <c r="C18" s="77">
        <v>128710.52439493949</v>
      </c>
      <c r="D18" s="78">
        <f t="shared" si="0"/>
        <v>3.3413577252049152E-2</v>
      </c>
    </row>
    <row r="19" spans="1:4">
      <c r="A19" s="10" t="s">
        <v>13</v>
      </c>
      <c r="B19" s="70" t="s">
        <v>21</v>
      </c>
      <c r="C19" s="77">
        <v>1.40208</v>
      </c>
      <c r="D19" s="78">
        <f t="shared" si="0"/>
        <v>3.6398350961419146E-7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7491.9063542644999</v>
      </c>
      <c r="D21" s="78">
        <f t="shared" si="0"/>
        <v>1.9449178139093735E-3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74239.430683861006</v>
      </c>
      <c r="D26" s="78">
        <f t="shared" si="0"/>
        <v>1.9272743732220144E-2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4617.3189000000002</v>
      </c>
      <c r="D28" s="78">
        <f t="shared" si="0"/>
        <v>1.1986676496561807E-3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-19707.156094490234</v>
      </c>
      <c r="D31" s="78">
        <f t="shared" si="0"/>
        <v>-5.1160275018452992E-3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107732.338240518</v>
      </c>
      <c r="D33" s="78">
        <f t="shared" si="0"/>
        <v>2.7967587136059929E-2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58365.857503596002</v>
      </c>
      <c r="D37" s="78">
        <f t="shared" si="0"/>
        <v>1.5151924038429092E-2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3852042.6419486725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2.5662000000000001E-2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289820.55690240895</v>
      </c>
      <c r="K11" s="76">
        <f>J11/$J$11</f>
        <v>1</v>
      </c>
      <c r="L11" s="76">
        <f>J11/'סכום נכסי הקרן'!$C$42</f>
        <v>7.5238148650346837E-2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289820.55690240895</v>
      </c>
      <c r="K12" s="80">
        <f t="shared" ref="K12:K32" si="0">J12/$J$11</f>
        <v>1</v>
      </c>
      <c r="L12" s="80">
        <f>J12/'סכום נכסי הקרן'!$C$42</f>
        <v>7.5238148650346837E-2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230168.92380000098</v>
      </c>
      <c r="K13" s="80">
        <f t="shared" si="0"/>
        <v>0.79417735670663825</v>
      </c>
      <c r="L13" s="80">
        <f>J13/'סכום נכסי הקרן'!$C$42</f>
        <v>5.9752434018633567E-2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f>232407.12707+19518.7567300009-21756.9599999999</f>
        <v>230168.92380000098</v>
      </c>
      <c r="K14" s="78">
        <f t="shared" si="0"/>
        <v>0.79417735670663825</v>
      </c>
      <c r="L14" s="78">
        <f>J14/'סכום נכסי הקרן'!$C$42</f>
        <v>5.9752434018633567E-2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59651.633102407999</v>
      </c>
      <c r="K15" s="80">
        <f t="shared" si="0"/>
        <v>0.20582264329336186</v>
      </c>
      <c r="L15" s="80">
        <f>J15/'סכום נכסי הקרן'!$C$42</f>
        <v>1.548571463171327E-2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110</v>
      </c>
      <c r="H16" s="78">
        <v>0</v>
      </c>
      <c r="I16" s="78">
        <v>0</v>
      </c>
      <c r="J16" s="77">
        <v>480.33651240799998</v>
      </c>
      <c r="K16" s="78">
        <f t="shared" si="0"/>
        <v>1.6573583238601785E-3</v>
      </c>
      <c r="L16" s="78">
        <f>J16/'סכום נכסי הקרן'!$C$42</f>
        <v>1.2469657193748176E-4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59171.296589999998</v>
      </c>
      <c r="K17" s="78">
        <f t="shared" si="0"/>
        <v>0.20416528496950168</v>
      </c>
      <c r="L17" s="78">
        <f>J17/'סכום נכסי הקרן'!$C$42</f>
        <v>1.5361018059775787E-2</v>
      </c>
    </row>
    <row r="18" spans="2:12">
      <c r="B18" s="79" t="s">
        <v>214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215</v>
      </c>
      <c r="C19" t="s">
        <v>215</v>
      </c>
      <c r="D19" s="16"/>
      <c r="E19" t="s">
        <v>215</v>
      </c>
      <c r="G19" t="s">
        <v>215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216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215</v>
      </c>
      <c r="C21" t="s">
        <v>215</v>
      </c>
      <c r="D21" s="16"/>
      <c r="E21" t="s">
        <v>215</v>
      </c>
      <c r="G21" t="s">
        <v>215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215</v>
      </c>
      <c r="C23" t="s">
        <v>215</v>
      </c>
      <c r="D23" s="16"/>
      <c r="E23" t="s">
        <v>215</v>
      </c>
      <c r="G23" t="s">
        <v>215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215</v>
      </c>
      <c r="C25" t="s">
        <v>215</v>
      </c>
      <c r="D25" s="16"/>
      <c r="E25" t="s">
        <v>215</v>
      </c>
      <c r="G25" t="s">
        <v>215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215</v>
      </c>
      <c r="C27" t="s">
        <v>215</v>
      </c>
      <c r="D27" s="16"/>
      <c r="E27" t="s">
        <v>215</v>
      </c>
      <c r="G27" t="s">
        <v>215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215</v>
      </c>
      <c r="C30" t="s">
        <v>215</v>
      </c>
      <c r="D30" s="16"/>
      <c r="E30" t="s">
        <v>215</v>
      </c>
      <c r="G30" t="s">
        <v>215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215</v>
      </c>
      <c r="C32" t="s">
        <v>215</v>
      </c>
      <c r="D32" s="16"/>
      <c r="E32" t="s">
        <v>215</v>
      </c>
      <c r="G32" t="s">
        <v>215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1.96</v>
      </c>
      <c r="I11" s="7"/>
      <c r="J11" s="7"/>
      <c r="K11" s="76">
        <v>7.0000000000000001E-3</v>
      </c>
      <c r="L11" s="75">
        <v>1189611301</v>
      </c>
      <c r="M11" s="7"/>
      <c r="N11" s="75">
        <v>0</v>
      </c>
      <c r="O11" s="75">
        <v>1311095.2187193001</v>
      </c>
      <c r="P11" s="7"/>
      <c r="Q11" s="76">
        <v>1</v>
      </c>
      <c r="R11" s="76">
        <v>0.3402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2.11</v>
      </c>
      <c r="K12" s="80">
        <v>5.8999999999999999E-3</v>
      </c>
      <c r="L12" s="81">
        <v>1158111301</v>
      </c>
      <c r="N12" s="81">
        <v>0</v>
      </c>
      <c r="O12" s="81">
        <v>1201310.3083442999</v>
      </c>
      <c r="Q12" s="80">
        <v>0.9163</v>
      </c>
      <c r="R12" s="80">
        <v>0.31169999999999998</v>
      </c>
    </row>
    <row r="13" spans="2:53">
      <c r="B13" s="79" t="s">
        <v>223</v>
      </c>
      <c r="C13" s="16"/>
      <c r="D13" s="16"/>
      <c r="H13" s="81">
        <v>5.85</v>
      </c>
      <c r="K13" s="80">
        <v>-8.6E-3</v>
      </c>
      <c r="L13" s="81">
        <v>308614752</v>
      </c>
      <c r="N13" s="81">
        <v>0</v>
      </c>
      <c r="O13" s="81">
        <v>343226.9873871</v>
      </c>
      <c r="Q13" s="80">
        <v>0.26179999999999998</v>
      </c>
      <c r="R13" s="80">
        <v>8.9099999999999999E-2</v>
      </c>
    </row>
    <row r="14" spans="2:53">
      <c r="B14" s="79" t="s">
        <v>224</v>
      </c>
      <c r="C14" s="16"/>
      <c r="D14" s="16"/>
      <c r="H14" s="81">
        <v>5.85</v>
      </c>
      <c r="K14" s="80">
        <v>-8.6E-3</v>
      </c>
      <c r="L14" s="81">
        <v>308614752</v>
      </c>
      <c r="N14" s="81">
        <v>0</v>
      </c>
      <c r="O14" s="81">
        <v>343226.9873871</v>
      </c>
      <c r="Q14" s="80">
        <v>0.26179999999999998</v>
      </c>
      <c r="R14" s="80">
        <v>8.9099999999999999E-2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6.82</v>
      </c>
      <c r="I15" t="s">
        <v>102</v>
      </c>
      <c r="J15" s="78">
        <v>5.0000000000000001E-3</v>
      </c>
      <c r="K15" s="78">
        <v>-6.9999999999999999E-4</v>
      </c>
      <c r="L15" s="77">
        <v>157683519</v>
      </c>
      <c r="M15" s="77">
        <v>109.89</v>
      </c>
      <c r="N15" s="77">
        <v>0</v>
      </c>
      <c r="O15" s="77">
        <v>173278.41902910001</v>
      </c>
      <c r="P15" s="78">
        <v>7.7999999999999996E-3</v>
      </c>
      <c r="Q15" s="78">
        <v>0.13220000000000001</v>
      </c>
      <c r="R15" s="78">
        <v>4.4999999999999998E-2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4.8499999999999996</v>
      </c>
      <c r="I16" t="s">
        <v>102</v>
      </c>
      <c r="J16" s="78">
        <v>7.4999999999999997E-3</v>
      </c>
      <c r="K16" s="78">
        <v>-1.67E-2</v>
      </c>
      <c r="L16" s="77">
        <v>150931233</v>
      </c>
      <c r="M16" s="77">
        <v>112.6</v>
      </c>
      <c r="N16" s="77">
        <v>0</v>
      </c>
      <c r="O16" s="77">
        <v>169948.56835799999</v>
      </c>
      <c r="P16" s="78">
        <v>7.4999999999999997E-3</v>
      </c>
      <c r="Q16" s="78">
        <v>0.12959999999999999</v>
      </c>
      <c r="R16" s="78">
        <v>4.41E-2</v>
      </c>
    </row>
    <row r="17" spans="2:18">
      <c r="B17" s="79" t="s">
        <v>232</v>
      </c>
      <c r="C17" s="16"/>
      <c r="D17" s="16"/>
      <c r="H17" s="81">
        <v>0.62</v>
      </c>
      <c r="K17" s="80">
        <v>1.17E-2</v>
      </c>
      <c r="L17" s="81">
        <v>849496549</v>
      </c>
      <c r="N17" s="81">
        <v>0</v>
      </c>
      <c r="O17" s="81">
        <v>858083.32095720002</v>
      </c>
      <c r="Q17" s="80">
        <v>0.65449999999999997</v>
      </c>
      <c r="R17" s="80">
        <v>0.22259999999999999</v>
      </c>
    </row>
    <row r="18" spans="2:18">
      <c r="B18" s="79" t="s">
        <v>233</v>
      </c>
      <c r="C18" s="16"/>
      <c r="D18" s="16"/>
      <c r="H18" s="81">
        <v>0.35</v>
      </c>
      <c r="K18" s="80">
        <v>8.2000000000000007E-3</v>
      </c>
      <c r="L18" s="81">
        <v>156748800</v>
      </c>
      <c r="N18" s="81">
        <v>0</v>
      </c>
      <c r="O18" s="81">
        <v>156303.95264</v>
      </c>
      <c r="Q18" s="80">
        <v>0.1192</v>
      </c>
      <c r="R18" s="80">
        <v>4.0599999999999997E-2</v>
      </c>
    </row>
    <row r="19" spans="2:18">
      <c r="B19" t="s">
        <v>234</v>
      </c>
      <c r="C19" t="s">
        <v>235</v>
      </c>
      <c r="D19" t="s">
        <v>100</v>
      </c>
      <c r="E19" t="s">
        <v>227</v>
      </c>
      <c r="G19" t="s">
        <v>236</v>
      </c>
      <c r="H19" s="77">
        <v>0.34</v>
      </c>
      <c r="I19" t="s">
        <v>102</v>
      </c>
      <c r="J19" s="78">
        <v>0</v>
      </c>
      <c r="K19" s="78">
        <v>8.5000000000000006E-3</v>
      </c>
      <c r="L19" s="77">
        <v>100000000</v>
      </c>
      <c r="M19" s="77">
        <v>99.71</v>
      </c>
      <c r="N19" s="77">
        <v>0</v>
      </c>
      <c r="O19" s="77">
        <v>99710</v>
      </c>
      <c r="P19" s="78">
        <v>9.1000000000000004E-3</v>
      </c>
      <c r="Q19" s="78">
        <v>7.6100000000000001E-2</v>
      </c>
      <c r="R19" s="78">
        <v>2.5899999999999999E-2</v>
      </c>
    </row>
    <row r="20" spans="2:18">
      <c r="B20" t="s">
        <v>237</v>
      </c>
      <c r="C20" t="s">
        <v>238</v>
      </c>
      <c r="D20" t="s">
        <v>100</v>
      </c>
      <c r="E20" t="s">
        <v>227</v>
      </c>
      <c r="G20" t="s">
        <v>239</v>
      </c>
      <c r="H20" s="77">
        <v>0.44</v>
      </c>
      <c r="I20" t="s">
        <v>102</v>
      </c>
      <c r="J20" s="78">
        <v>0</v>
      </c>
      <c r="K20" s="78">
        <v>7.3000000000000001E-3</v>
      </c>
      <c r="L20" s="77">
        <v>30000000</v>
      </c>
      <c r="M20" s="77">
        <v>99.68</v>
      </c>
      <c r="N20" s="77">
        <v>0</v>
      </c>
      <c r="O20" s="77">
        <v>29904</v>
      </c>
      <c r="P20" s="78">
        <v>2.5000000000000001E-3</v>
      </c>
      <c r="Q20" s="78">
        <v>2.2800000000000001E-2</v>
      </c>
      <c r="R20" s="78">
        <v>7.7999999999999996E-3</v>
      </c>
    </row>
    <row r="21" spans="2:18">
      <c r="B21" t="s">
        <v>240</v>
      </c>
      <c r="C21" t="s">
        <v>241</v>
      </c>
      <c r="D21" t="s">
        <v>100</v>
      </c>
      <c r="E21" t="s">
        <v>227</v>
      </c>
      <c r="G21" t="s">
        <v>242</v>
      </c>
      <c r="H21" s="77">
        <v>0.27</v>
      </c>
      <c r="I21" t="s">
        <v>102</v>
      </c>
      <c r="J21" s="78">
        <v>0</v>
      </c>
      <c r="K21" s="78">
        <v>8.2000000000000007E-3</v>
      </c>
      <c r="L21" s="77">
        <v>26748800</v>
      </c>
      <c r="M21" s="77">
        <v>99.78</v>
      </c>
      <c r="N21" s="77">
        <v>0</v>
      </c>
      <c r="O21" s="77">
        <v>26689.95264</v>
      </c>
      <c r="P21" s="78">
        <v>2.7000000000000001E-3</v>
      </c>
      <c r="Q21" s="78">
        <v>2.0400000000000001E-2</v>
      </c>
      <c r="R21" s="78">
        <v>6.8999999999999999E-3</v>
      </c>
    </row>
    <row r="22" spans="2:18">
      <c r="B22" s="79" t="s">
        <v>243</v>
      </c>
      <c r="C22" s="16"/>
      <c r="D22" s="16"/>
      <c r="H22" s="81">
        <v>0.68</v>
      </c>
      <c r="K22" s="80">
        <v>1.2500000000000001E-2</v>
      </c>
      <c r="L22" s="81">
        <v>692747749</v>
      </c>
      <c r="N22" s="81">
        <v>0</v>
      </c>
      <c r="O22" s="81">
        <v>701779.36831719999</v>
      </c>
      <c r="Q22" s="80">
        <v>0.5353</v>
      </c>
      <c r="R22" s="80">
        <v>0.18210000000000001</v>
      </c>
    </row>
    <row r="23" spans="2:18">
      <c r="B23" t="s">
        <v>244</v>
      </c>
      <c r="C23" t="s">
        <v>245</v>
      </c>
      <c r="D23" t="s">
        <v>100</v>
      </c>
      <c r="E23" t="s">
        <v>227</v>
      </c>
      <c r="G23" t="s">
        <v>246</v>
      </c>
      <c r="H23" s="77">
        <v>0.08</v>
      </c>
      <c r="I23" t="s">
        <v>102</v>
      </c>
      <c r="J23" s="78">
        <v>7.4999999999999997E-3</v>
      </c>
      <c r="K23" s="78">
        <v>8.2000000000000007E-3</v>
      </c>
      <c r="L23" s="77">
        <v>150000000</v>
      </c>
      <c r="M23" s="77">
        <v>100.68</v>
      </c>
      <c r="N23" s="77">
        <v>0</v>
      </c>
      <c r="O23" s="77">
        <v>151020</v>
      </c>
      <c r="P23" s="78">
        <v>9.7000000000000003E-3</v>
      </c>
      <c r="Q23" s="78">
        <v>0.1152</v>
      </c>
      <c r="R23" s="78">
        <v>3.9199999999999999E-2</v>
      </c>
    </row>
    <row r="24" spans="2:18">
      <c r="B24" t="s">
        <v>247</v>
      </c>
      <c r="C24" t="s">
        <v>248</v>
      </c>
      <c r="D24" t="s">
        <v>100</v>
      </c>
      <c r="E24" t="s">
        <v>227</v>
      </c>
      <c r="G24" t="s">
        <v>249</v>
      </c>
      <c r="H24" s="77">
        <v>0.42</v>
      </c>
      <c r="I24" t="s">
        <v>102</v>
      </c>
      <c r="J24" s="78">
        <v>1.2500000000000001E-2</v>
      </c>
      <c r="K24" s="78">
        <v>1.12E-2</v>
      </c>
      <c r="L24" s="77">
        <v>273428274</v>
      </c>
      <c r="M24" s="77">
        <v>100.78</v>
      </c>
      <c r="N24" s="77">
        <v>0</v>
      </c>
      <c r="O24" s="77">
        <v>275561.01453719998</v>
      </c>
      <c r="P24" s="78">
        <v>1.7299999999999999E-2</v>
      </c>
      <c r="Q24" s="78">
        <v>0.2102</v>
      </c>
      <c r="R24" s="78">
        <v>7.1499999999999994E-2</v>
      </c>
    </row>
    <row r="25" spans="2:18">
      <c r="B25" t="s">
        <v>250</v>
      </c>
      <c r="C25" t="s">
        <v>251</v>
      </c>
      <c r="D25" t="s">
        <v>100</v>
      </c>
      <c r="E25" t="s">
        <v>227</v>
      </c>
      <c r="G25" t="s">
        <v>252</v>
      </c>
      <c r="H25" s="77">
        <v>1.4</v>
      </c>
      <c r="I25" t="s">
        <v>102</v>
      </c>
      <c r="J25" s="78">
        <v>1.4999999999999999E-2</v>
      </c>
      <c r="K25" s="78">
        <v>1.66E-2</v>
      </c>
      <c r="L25" s="77">
        <v>100000000</v>
      </c>
      <c r="M25" s="77">
        <v>100.64</v>
      </c>
      <c r="N25" s="77">
        <v>0</v>
      </c>
      <c r="O25" s="77">
        <v>100640</v>
      </c>
      <c r="P25" s="78">
        <v>6.4000000000000003E-3</v>
      </c>
      <c r="Q25" s="78">
        <v>7.6799999999999993E-2</v>
      </c>
      <c r="R25" s="78">
        <v>2.6100000000000002E-2</v>
      </c>
    </row>
    <row r="26" spans="2:18">
      <c r="B26" t="s">
        <v>253</v>
      </c>
      <c r="C26" t="s">
        <v>254</v>
      </c>
      <c r="D26" t="s">
        <v>100</v>
      </c>
      <c r="E26" t="s">
        <v>227</v>
      </c>
      <c r="G26" t="s">
        <v>236</v>
      </c>
      <c r="H26" s="77">
        <v>0.75</v>
      </c>
      <c r="I26" t="s">
        <v>102</v>
      </c>
      <c r="J26" s="78">
        <v>4.2500000000000003E-2</v>
      </c>
      <c r="K26" s="78">
        <v>1.2500000000000001E-2</v>
      </c>
      <c r="L26" s="77">
        <v>83319475</v>
      </c>
      <c r="M26" s="77">
        <v>103.28</v>
      </c>
      <c r="N26" s="77">
        <v>0</v>
      </c>
      <c r="O26" s="77">
        <v>86052.353780000005</v>
      </c>
      <c r="P26" s="78">
        <v>5.8999999999999999E-3</v>
      </c>
      <c r="Q26" s="78">
        <v>6.5600000000000006E-2</v>
      </c>
      <c r="R26" s="78">
        <v>2.23E-2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257</v>
      </c>
      <c r="H27" s="77">
        <v>1.72</v>
      </c>
      <c r="I27" t="s">
        <v>102</v>
      </c>
      <c r="J27" s="78">
        <v>3.7499999999999999E-2</v>
      </c>
      <c r="K27" s="78">
        <v>0.02</v>
      </c>
      <c r="L27" s="77">
        <v>70000000</v>
      </c>
      <c r="M27" s="77">
        <v>103.9</v>
      </c>
      <c r="N27" s="77">
        <v>0</v>
      </c>
      <c r="O27" s="77">
        <v>72730</v>
      </c>
      <c r="P27" s="78">
        <v>3.2000000000000002E-3</v>
      </c>
      <c r="Q27" s="78">
        <v>5.5500000000000001E-2</v>
      </c>
      <c r="R27" s="78">
        <v>1.89E-2</v>
      </c>
    </row>
    <row r="28" spans="2:18">
      <c r="B28" t="s">
        <v>258</v>
      </c>
      <c r="C28" t="s">
        <v>259</v>
      </c>
      <c r="D28" t="s">
        <v>100</v>
      </c>
      <c r="E28" t="s">
        <v>227</v>
      </c>
      <c r="G28" t="s">
        <v>260</v>
      </c>
      <c r="H28" s="77">
        <v>1.08</v>
      </c>
      <c r="I28" t="s">
        <v>102</v>
      </c>
      <c r="J28" s="78">
        <v>1.5E-3</v>
      </c>
      <c r="K28" s="78">
        <v>1.5900000000000001E-2</v>
      </c>
      <c r="L28" s="77">
        <v>16000000</v>
      </c>
      <c r="M28" s="77">
        <v>98.6</v>
      </c>
      <c r="N28" s="77">
        <v>0</v>
      </c>
      <c r="O28" s="77">
        <v>15776</v>
      </c>
      <c r="P28" s="78">
        <v>8.9999999999999998E-4</v>
      </c>
      <c r="Q28" s="78">
        <v>1.2E-2</v>
      </c>
      <c r="R28" s="78">
        <v>4.1000000000000003E-3</v>
      </c>
    </row>
    <row r="29" spans="2:18">
      <c r="B29" s="79" t="s">
        <v>261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215</v>
      </c>
      <c r="C32" t="s">
        <v>215</v>
      </c>
      <c r="D32" s="16"/>
      <c r="E32" t="s">
        <v>215</v>
      </c>
      <c r="H32" s="77">
        <v>0</v>
      </c>
      <c r="I32" t="s">
        <v>215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220</v>
      </c>
      <c r="C33" s="16"/>
      <c r="D33" s="16"/>
      <c r="H33" s="81">
        <v>0.25</v>
      </c>
      <c r="K33" s="80">
        <v>1.9400000000000001E-2</v>
      </c>
      <c r="L33" s="81">
        <v>31500000</v>
      </c>
      <c r="N33" s="81">
        <v>0</v>
      </c>
      <c r="O33" s="81">
        <v>109784.91037500001</v>
      </c>
      <c r="Q33" s="80">
        <v>8.3699999999999997E-2</v>
      </c>
      <c r="R33" s="80">
        <v>2.8500000000000001E-2</v>
      </c>
    </row>
    <row r="34" spans="2:18">
      <c r="B34" s="79" t="s">
        <v>263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264</v>
      </c>
      <c r="C36" s="16"/>
      <c r="D36" s="16"/>
      <c r="H36" s="81">
        <v>0.25</v>
      </c>
      <c r="K36" s="80">
        <v>1.9400000000000001E-2</v>
      </c>
      <c r="L36" s="81">
        <v>31500000</v>
      </c>
      <c r="N36" s="81">
        <v>0</v>
      </c>
      <c r="O36" s="81">
        <v>109784.91037500001</v>
      </c>
      <c r="Q36" s="80">
        <v>8.3699999999999997E-2</v>
      </c>
      <c r="R36" s="80">
        <v>2.8500000000000001E-2</v>
      </c>
    </row>
    <row r="37" spans="2:18">
      <c r="B37" t="s">
        <v>265</v>
      </c>
      <c r="C37" t="s">
        <v>266</v>
      </c>
      <c r="D37" t="s">
        <v>123</v>
      </c>
      <c r="E37" t="s">
        <v>267</v>
      </c>
      <c r="F37" t="s">
        <v>268</v>
      </c>
      <c r="G37" t="s">
        <v>269</v>
      </c>
      <c r="H37" s="77">
        <v>0.25</v>
      </c>
      <c r="I37" t="s">
        <v>106</v>
      </c>
      <c r="J37" s="78">
        <v>1.2999999999999999E-3</v>
      </c>
      <c r="K37" s="78">
        <v>1.9400000000000001E-2</v>
      </c>
      <c r="L37" s="77">
        <v>31500000</v>
      </c>
      <c r="M37" s="77">
        <v>99.578149999999994</v>
      </c>
      <c r="N37" s="77">
        <v>0</v>
      </c>
      <c r="O37" s="77">
        <v>109784.91037500001</v>
      </c>
      <c r="P37" s="78">
        <v>5.0000000000000001E-4</v>
      </c>
      <c r="Q37" s="78">
        <v>8.3699999999999997E-2</v>
      </c>
      <c r="R37" s="78">
        <v>2.8500000000000001E-2</v>
      </c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5.01</v>
      </c>
      <c r="L11" s="7"/>
      <c r="M11" s="7"/>
      <c r="N11" s="76">
        <v>2.4500000000000001E-2</v>
      </c>
      <c r="O11" s="75">
        <v>535290342.39999998</v>
      </c>
      <c r="P11" s="33"/>
      <c r="Q11" s="75">
        <v>933.15652</v>
      </c>
      <c r="R11" s="75">
        <v>626271.37302576448</v>
      </c>
      <c r="S11" s="7"/>
      <c r="T11" s="76">
        <v>1</v>
      </c>
      <c r="U11" s="76">
        <v>0.16250000000000001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4.97</v>
      </c>
      <c r="N12" s="80">
        <v>1.03E-2</v>
      </c>
      <c r="O12" s="81">
        <v>498583256.62</v>
      </c>
      <c r="Q12" s="81">
        <v>510.42502000000002</v>
      </c>
      <c r="R12" s="81">
        <v>520952.958828356</v>
      </c>
      <c r="T12" s="80">
        <v>0.83179999999999998</v>
      </c>
      <c r="U12" s="80">
        <v>0.13519999999999999</v>
      </c>
    </row>
    <row r="13" spans="2:66">
      <c r="B13" s="79" t="s">
        <v>274</v>
      </c>
      <c r="C13" s="16"/>
      <c r="D13" s="16"/>
      <c r="E13" s="16"/>
      <c r="F13" s="16"/>
      <c r="K13" s="81">
        <v>4.9800000000000004</v>
      </c>
      <c r="N13" s="80">
        <v>4.7000000000000002E-3</v>
      </c>
      <c r="O13" s="81">
        <v>421912259.27999997</v>
      </c>
      <c r="Q13" s="81">
        <v>276.34973000000002</v>
      </c>
      <c r="R13" s="81">
        <v>448039.55446404399</v>
      </c>
      <c r="T13" s="80">
        <v>0.71540000000000004</v>
      </c>
      <c r="U13" s="80">
        <v>0.1162</v>
      </c>
    </row>
    <row r="14" spans="2:66">
      <c r="B14" t="s">
        <v>278</v>
      </c>
      <c r="C14" t="s">
        <v>279</v>
      </c>
      <c r="D14" t="s">
        <v>100</v>
      </c>
      <c r="E14" t="s">
        <v>123</v>
      </c>
      <c r="F14" t="s">
        <v>280</v>
      </c>
      <c r="G14" t="s">
        <v>281</v>
      </c>
      <c r="H14" t="s">
        <v>207</v>
      </c>
      <c r="I14" t="s">
        <v>208</v>
      </c>
      <c r="J14" t="s">
        <v>282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18528352</v>
      </c>
      <c r="P14" s="77">
        <v>105.1</v>
      </c>
      <c r="Q14" s="77">
        <v>0</v>
      </c>
      <c r="R14" s="77">
        <v>19473.297952000001</v>
      </c>
      <c r="S14" s="78">
        <v>1.24E-2</v>
      </c>
      <c r="T14" s="78">
        <v>3.1099999999999999E-2</v>
      </c>
      <c r="U14" s="78">
        <v>5.1000000000000004E-3</v>
      </c>
    </row>
    <row r="15" spans="2:66">
      <c r="B15" t="s">
        <v>283</v>
      </c>
      <c r="C15" t="s">
        <v>284</v>
      </c>
      <c r="D15" t="s">
        <v>100</v>
      </c>
      <c r="E15" t="s">
        <v>123</v>
      </c>
      <c r="F15" t="s">
        <v>280</v>
      </c>
      <c r="G15" t="s">
        <v>281</v>
      </c>
      <c r="H15" t="s">
        <v>207</v>
      </c>
      <c r="I15" t="s">
        <v>208</v>
      </c>
      <c r="J15" t="s">
        <v>239</v>
      </c>
      <c r="K15" s="77">
        <v>4.43</v>
      </c>
      <c r="L15" t="s">
        <v>102</v>
      </c>
      <c r="M15" s="78">
        <v>1E-3</v>
      </c>
      <c r="N15" s="78">
        <v>2.2000000000000001E-3</v>
      </c>
      <c r="O15" s="77">
        <v>26208000</v>
      </c>
      <c r="P15" s="77">
        <v>102.52</v>
      </c>
      <c r="Q15" s="77">
        <v>0</v>
      </c>
      <c r="R15" s="77">
        <v>26868.441599999998</v>
      </c>
      <c r="S15" s="78">
        <v>5.6099999999999997E-2</v>
      </c>
      <c r="T15" s="78">
        <v>4.2900000000000001E-2</v>
      </c>
      <c r="U15" s="78">
        <v>7.0000000000000001E-3</v>
      </c>
    </row>
    <row r="16" spans="2:66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281</v>
      </c>
      <c r="H16" t="s">
        <v>207</v>
      </c>
      <c r="I16" t="s">
        <v>208</v>
      </c>
      <c r="J16" t="s">
        <v>288</v>
      </c>
      <c r="K16" s="77">
        <v>5.31</v>
      </c>
      <c r="L16" t="s">
        <v>102</v>
      </c>
      <c r="M16" s="78">
        <v>2E-3</v>
      </c>
      <c r="N16" s="78">
        <v>5.7000000000000002E-3</v>
      </c>
      <c r="O16" s="77">
        <v>28657000</v>
      </c>
      <c r="P16" s="77">
        <v>101.1</v>
      </c>
      <c r="Q16" s="77">
        <v>0</v>
      </c>
      <c r="R16" s="77">
        <v>28972.226999999999</v>
      </c>
      <c r="S16" s="78">
        <v>0.01</v>
      </c>
      <c r="T16" s="78">
        <v>4.6300000000000001E-2</v>
      </c>
      <c r="U16" s="78">
        <v>7.4999999999999997E-3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291</v>
      </c>
      <c r="G17" t="s">
        <v>281</v>
      </c>
      <c r="H17" t="s">
        <v>207</v>
      </c>
      <c r="I17" t="s">
        <v>208</v>
      </c>
      <c r="J17" t="s">
        <v>292</v>
      </c>
      <c r="K17" s="77">
        <v>2.98</v>
      </c>
      <c r="L17" t="s">
        <v>102</v>
      </c>
      <c r="M17" s="78">
        <v>8.3000000000000001E-3</v>
      </c>
      <c r="N17" s="78">
        <v>2.5999999999999999E-3</v>
      </c>
      <c r="O17" s="77">
        <v>3000000</v>
      </c>
      <c r="P17" s="77">
        <v>108.8</v>
      </c>
      <c r="Q17" s="77">
        <v>0</v>
      </c>
      <c r="R17" s="77">
        <v>3264</v>
      </c>
      <c r="S17" s="78">
        <v>1E-3</v>
      </c>
      <c r="T17" s="78">
        <v>5.1999999999999998E-3</v>
      </c>
      <c r="U17" s="78">
        <v>8.0000000000000004E-4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291</v>
      </c>
      <c r="G18" t="s">
        <v>281</v>
      </c>
      <c r="H18" t="s">
        <v>295</v>
      </c>
      <c r="I18" t="s">
        <v>150</v>
      </c>
      <c r="J18" t="s">
        <v>296</v>
      </c>
      <c r="K18" s="77">
        <v>1.17</v>
      </c>
      <c r="L18" t="s">
        <v>102</v>
      </c>
      <c r="M18" s="78">
        <v>0.01</v>
      </c>
      <c r="N18" s="78">
        <v>-8.5000000000000006E-3</v>
      </c>
      <c r="O18" s="77">
        <v>18072652</v>
      </c>
      <c r="P18" s="77">
        <v>108.59</v>
      </c>
      <c r="Q18" s="77">
        <v>0</v>
      </c>
      <c r="R18" s="77">
        <v>19625.092806799999</v>
      </c>
      <c r="S18" s="78">
        <v>7.7999999999999996E-3</v>
      </c>
      <c r="T18" s="78">
        <v>3.1300000000000001E-2</v>
      </c>
      <c r="U18" s="78">
        <v>5.1000000000000004E-3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291</v>
      </c>
      <c r="G19" t="s">
        <v>281</v>
      </c>
      <c r="H19" t="s">
        <v>207</v>
      </c>
      <c r="I19" t="s">
        <v>208</v>
      </c>
      <c r="J19" t="s">
        <v>299</v>
      </c>
      <c r="K19" s="77">
        <v>5.39</v>
      </c>
      <c r="L19" t="s">
        <v>102</v>
      </c>
      <c r="M19" s="78">
        <v>1E-3</v>
      </c>
      <c r="N19" s="78">
        <v>5.1999999999999998E-3</v>
      </c>
      <c r="O19" s="77">
        <v>27632000</v>
      </c>
      <c r="P19" s="77">
        <v>100.78</v>
      </c>
      <c r="Q19" s="77">
        <v>0</v>
      </c>
      <c r="R19" s="77">
        <v>27847.529600000002</v>
      </c>
      <c r="S19" s="78">
        <v>8.8000000000000005E-3</v>
      </c>
      <c r="T19" s="78">
        <v>4.4499999999999998E-2</v>
      </c>
      <c r="U19" s="78">
        <v>7.1999999999999998E-3</v>
      </c>
    </row>
    <row r="20" spans="2:21">
      <c r="B20" t="s">
        <v>300</v>
      </c>
      <c r="C20" t="s">
        <v>301</v>
      </c>
      <c r="D20" t="s">
        <v>100</v>
      </c>
      <c r="E20" t="s">
        <v>123</v>
      </c>
      <c r="F20" t="s">
        <v>302</v>
      </c>
      <c r="G20" t="s">
        <v>281</v>
      </c>
      <c r="H20" t="s">
        <v>295</v>
      </c>
      <c r="I20" t="s">
        <v>150</v>
      </c>
      <c r="J20" t="s">
        <v>249</v>
      </c>
      <c r="K20" s="77">
        <v>4.38</v>
      </c>
      <c r="L20" t="s">
        <v>102</v>
      </c>
      <c r="M20" s="78">
        <v>5.0000000000000001E-3</v>
      </c>
      <c r="N20" s="78">
        <v>4.4999999999999997E-3</v>
      </c>
      <c r="O20" s="77">
        <v>31692835</v>
      </c>
      <c r="P20" s="77">
        <v>105.42</v>
      </c>
      <c r="Q20" s="77">
        <v>0</v>
      </c>
      <c r="R20" s="77">
        <v>33410.586657</v>
      </c>
      <c r="S20" s="78">
        <v>4.1500000000000002E-2</v>
      </c>
      <c r="T20" s="78">
        <v>5.33E-2</v>
      </c>
      <c r="U20" s="78">
        <v>8.6999999999999994E-3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302</v>
      </c>
      <c r="G21" t="s">
        <v>281</v>
      </c>
      <c r="H21" t="s">
        <v>207</v>
      </c>
      <c r="I21" t="s">
        <v>208</v>
      </c>
      <c r="J21" t="s">
        <v>305</v>
      </c>
      <c r="K21" s="77">
        <v>2.2200000000000002</v>
      </c>
      <c r="L21" t="s">
        <v>102</v>
      </c>
      <c r="M21" s="78">
        <v>8.6E-3</v>
      </c>
      <c r="N21" s="78">
        <v>-1E-3</v>
      </c>
      <c r="O21" s="77">
        <v>11373296</v>
      </c>
      <c r="P21" s="77">
        <v>109.65</v>
      </c>
      <c r="Q21" s="77">
        <v>0</v>
      </c>
      <c r="R21" s="77">
        <v>12470.819063999999</v>
      </c>
      <c r="S21" s="78">
        <v>4.4999999999999997E-3</v>
      </c>
      <c r="T21" s="78">
        <v>1.9900000000000001E-2</v>
      </c>
      <c r="U21" s="78">
        <v>3.2000000000000002E-3</v>
      </c>
    </row>
    <row r="22" spans="2:21">
      <c r="B22" t="s">
        <v>306</v>
      </c>
      <c r="C22" t="s">
        <v>307</v>
      </c>
      <c r="D22" t="s">
        <v>100</v>
      </c>
      <c r="E22" t="s">
        <v>123</v>
      </c>
      <c r="F22" t="s">
        <v>302</v>
      </c>
      <c r="G22" t="s">
        <v>281</v>
      </c>
      <c r="H22" t="s">
        <v>207</v>
      </c>
      <c r="I22" t="s">
        <v>208</v>
      </c>
      <c r="J22" t="s">
        <v>308</v>
      </c>
      <c r="K22" s="77">
        <v>7.95</v>
      </c>
      <c r="L22" t="s">
        <v>102</v>
      </c>
      <c r="M22" s="78">
        <v>2E-3</v>
      </c>
      <c r="N22" s="78">
        <v>1.01E-2</v>
      </c>
      <c r="O22" s="77">
        <v>15000000</v>
      </c>
      <c r="P22" s="77">
        <v>99.17</v>
      </c>
      <c r="Q22" s="77">
        <v>31.713239999999999</v>
      </c>
      <c r="R22" s="77">
        <v>14907.213239999999</v>
      </c>
      <c r="S22" s="78">
        <v>1.5699999999999999E-2</v>
      </c>
      <c r="T22" s="78">
        <v>2.3800000000000002E-2</v>
      </c>
      <c r="U22" s="78">
        <v>3.8999999999999998E-3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302</v>
      </c>
      <c r="G23" t="s">
        <v>281</v>
      </c>
      <c r="H23" t="s">
        <v>207</v>
      </c>
      <c r="I23" t="s">
        <v>208</v>
      </c>
      <c r="J23" t="s">
        <v>311</v>
      </c>
      <c r="K23" s="77">
        <v>3.96</v>
      </c>
      <c r="L23" t="s">
        <v>102</v>
      </c>
      <c r="M23" s="78">
        <v>3.8E-3</v>
      </c>
      <c r="N23" s="78">
        <v>3.8999999999999998E-3</v>
      </c>
      <c r="O23" s="77">
        <v>33200000</v>
      </c>
      <c r="P23" s="77">
        <v>104</v>
      </c>
      <c r="Q23" s="77">
        <v>0</v>
      </c>
      <c r="R23" s="77">
        <v>34528</v>
      </c>
      <c r="S23" s="78">
        <v>1.11E-2</v>
      </c>
      <c r="T23" s="78">
        <v>5.5100000000000003E-2</v>
      </c>
      <c r="U23" s="78">
        <v>8.9999999999999993E-3</v>
      </c>
    </row>
    <row r="24" spans="2:21">
      <c r="B24" t="s">
        <v>312</v>
      </c>
      <c r="C24" t="s">
        <v>313</v>
      </c>
      <c r="D24" t="s">
        <v>100</v>
      </c>
      <c r="E24" t="s">
        <v>123</v>
      </c>
      <c r="F24" t="s">
        <v>314</v>
      </c>
      <c r="G24" t="s">
        <v>281</v>
      </c>
      <c r="H24" t="s">
        <v>207</v>
      </c>
      <c r="I24" t="s">
        <v>208</v>
      </c>
      <c r="J24" t="s">
        <v>315</v>
      </c>
      <c r="K24" s="77">
        <v>4.9000000000000004</v>
      </c>
      <c r="L24" t="s">
        <v>102</v>
      </c>
      <c r="M24" s="78">
        <v>1E-3</v>
      </c>
      <c r="N24" s="78">
        <v>5.1999999999999998E-3</v>
      </c>
      <c r="O24" s="77">
        <v>14143000</v>
      </c>
      <c r="P24" s="77">
        <v>100.96</v>
      </c>
      <c r="Q24" s="77">
        <v>0</v>
      </c>
      <c r="R24" s="77">
        <v>14278.772800000001</v>
      </c>
      <c r="S24" s="78">
        <v>4.3E-3</v>
      </c>
      <c r="T24" s="78">
        <v>2.2800000000000001E-2</v>
      </c>
      <c r="U24" s="78">
        <v>3.7000000000000002E-3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281</v>
      </c>
      <c r="H25" t="s">
        <v>207</v>
      </c>
      <c r="I25" t="s">
        <v>208</v>
      </c>
      <c r="J25" t="s">
        <v>282</v>
      </c>
      <c r="K25" s="77">
        <v>4.37</v>
      </c>
      <c r="L25" t="s">
        <v>102</v>
      </c>
      <c r="M25" s="78">
        <v>1.7500000000000002E-2</v>
      </c>
      <c r="N25" s="78">
        <v>-6.8999999999999999E-3</v>
      </c>
      <c r="O25" s="77">
        <v>46026502.969999999</v>
      </c>
      <c r="P25" s="77">
        <v>112.1</v>
      </c>
      <c r="Q25" s="77">
        <v>0</v>
      </c>
      <c r="R25" s="77">
        <v>51595.709829369996</v>
      </c>
      <c r="S25" s="78">
        <v>1.24E-2</v>
      </c>
      <c r="T25" s="78">
        <v>8.2400000000000001E-2</v>
      </c>
      <c r="U25" s="78">
        <v>1.34E-2</v>
      </c>
    </row>
    <row r="26" spans="2:21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322</v>
      </c>
      <c r="H26" t="s">
        <v>323</v>
      </c>
      <c r="I26" t="s">
        <v>150</v>
      </c>
      <c r="J26" t="s">
        <v>324</v>
      </c>
      <c r="K26" s="77">
        <v>5.28</v>
      </c>
      <c r="L26" t="s">
        <v>102</v>
      </c>
      <c r="M26" s="78">
        <v>3.85E-2</v>
      </c>
      <c r="N26" s="78">
        <v>8.0000000000000002E-3</v>
      </c>
      <c r="O26" s="77">
        <v>28037904.870000001</v>
      </c>
      <c r="P26" s="77">
        <v>125.57</v>
      </c>
      <c r="Q26" s="77">
        <v>0</v>
      </c>
      <c r="R26" s="77">
        <v>35207.197145259001</v>
      </c>
      <c r="S26" s="78">
        <v>1.0699999999999999E-2</v>
      </c>
      <c r="T26" s="78">
        <v>5.62E-2</v>
      </c>
      <c r="U26" s="78">
        <v>9.1000000000000004E-3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321</v>
      </c>
      <c r="G27" t="s">
        <v>322</v>
      </c>
      <c r="H27" t="s">
        <v>323</v>
      </c>
      <c r="I27" t="s">
        <v>150</v>
      </c>
      <c r="J27" t="s">
        <v>327</v>
      </c>
      <c r="K27" s="77">
        <v>12.81</v>
      </c>
      <c r="L27" t="s">
        <v>102</v>
      </c>
      <c r="M27" s="78">
        <v>1.2500000000000001E-2</v>
      </c>
      <c r="N27" s="78">
        <v>1.77E-2</v>
      </c>
      <c r="O27" s="77">
        <v>8000000</v>
      </c>
      <c r="P27" s="77">
        <v>97.5</v>
      </c>
      <c r="Q27" s="77">
        <v>0</v>
      </c>
      <c r="R27" s="77">
        <v>7800</v>
      </c>
      <c r="S27" s="78">
        <v>4.1999999999999997E-3</v>
      </c>
      <c r="T27" s="78">
        <v>1.2500000000000001E-2</v>
      </c>
      <c r="U27" s="78">
        <v>2E-3</v>
      </c>
    </row>
    <row r="28" spans="2:21">
      <c r="B28" t="s">
        <v>328</v>
      </c>
      <c r="C28" t="s">
        <v>329</v>
      </c>
      <c r="D28" t="s">
        <v>100</v>
      </c>
      <c r="E28" t="s">
        <v>123</v>
      </c>
      <c r="F28" t="s">
        <v>330</v>
      </c>
      <c r="G28" t="s">
        <v>331</v>
      </c>
      <c r="H28" t="s">
        <v>323</v>
      </c>
      <c r="I28" t="s">
        <v>150</v>
      </c>
      <c r="J28" t="s">
        <v>332</v>
      </c>
      <c r="K28" s="77">
        <v>3.1</v>
      </c>
      <c r="L28" t="s">
        <v>102</v>
      </c>
      <c r="M28" s="78">
        <v>8.3000000000000001E-3</v>
      </c>
      <c r="N28" s="78">
        <v>1.1000000000000001E-3</v>
      </c>
      <c r="O28" s="77">
        <v>19000000</v>
      </c>
      <c r="P28" s="77">
        <v>108.95</v>
      </c>
      <c r="Q28" s="77">
        <v>0</v>
      </c>
      <c r="R28" s="77">
        <v>20700.5</v>
      </c>
      <c r="S28" s="78">
        <v>1.24E-2</v>
      </c>
      <c r="T28" s="78">
        <v>3.3099999999999997E-2</v>
      </c>
      <c r="U28" s="78">
        <v>5.4000000000000003E-3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335</v>
      </c>
      <c r="G29" t="s">
        <v>331</v>
      </c>
      <c r="H29" t="s">
        <v>336</v>
      </c>
      <c r="I29" t="s">
        <v>208</v>
      </c>
      <c r="J29" t="s">
        <v>337</v>
      </c>
      <c r="K29" s="77">
        <v>8.98</v>
      </c>
      <c r="L29" t="s">
        <v>102</v>
      </c>
      <c r="M29" s="78">
        <v>8.9999999999999993E-3</v>
      </c>
      <c r="N29" s="78">
        <v>1.83E-2</v>
      </c>
      <c r="O29" s="77">
        <v>30172580</v>
      </c>
      <c r="P29" s="77">
        <v>95.75</v>
      </c>
      <c r="Q29" s="77">
        <v>150.12608</v>
      </c>
      <c r="R29" s="77">
        <v>29040.371429999999</v>
      </c>
      <c r="S29" s="78">
        <v>1.5900000000000001E-2</v>
      </c>
      <c r="T29" s="78">
        <v>4.6399999999999997E-2</v>
      </c>
      <c r="U29" s="78">
        <v>7.4999999999999997E-3</v>
      </c>
    </row>
    <row r="30" spans="2:21">
      <c r="B30" t="s">
        <v>338</v>
      </c>
      <c r="C30" t="s">
        <v>339</v>
      </c>
      <c r="D30" t="s">
        <v>100</v>
      </c>
      <c r="E30" t="s">
        <v>123</v>
      </c>
      <c r="F30" t="s">
        <v>335</v>
      </c>
      <c r="G30" t="s">
        <v>331</v>
      </c>
      <c r="H30" t="s">
        <v>323</v>
      </c>
      <c r="I30" t="s">
        <v>150</v>
      </c>
      <c r="J30" t="s">
        <v>340</v>
      </c>
      <c r="K30" s="77">
        <v>4.26</v>
      </c>
      <c r="L30" t="s">
        <v>102</v>
      </c>
      <c r="M30" s="78">
        <v>1.77E-2</v>
      </c>
      <c r="N30" s="78">
        <v>9.5999999999999992E-3</v>
      </c>
      <c r="O30" s="77">
        <v>21275000</v>
      </c>
      <c r="P30" s="77">
        <v>109.27</v>
      </c>
      <c r="Q30" s="77">
        <v>0</v>
      </c>
      <c r="R30" s="77">
        <v>23247.192500000001</v>
      </c>
      <c r="S30" s="78">
        <v>7.1000000000000004E-3</v>
      </c>
      <c r="T30" s="78">
        <v>3.7100000000000001E-2</v>
      </c>
      <c r="U30" s="78">
        <v>6.0000000000000001E-3</v>
      </c>
    </row>
    <row r="31" spans="2:21">
      <c r="B31" t="s">
        <v>341</v>
      </c>
      <c r="C31" t="s">
        <v>342</v>
      </c>
      <c r="D31" t="s">
        <v>100</v>
      </c>
      <c r="E31" t="s">
        <v>123</v>
      </c>
      <c r="F31" t="s">
        <v>335</v>
      </c>
      <c r="G31" t="s">
        <v>331</v>
      </c>
      <c r="H31" t="s">
        <v>336</v>
      </c>
      <c r="I31" t="s">
        <v>208</v>
      </c>
      <c r="J31" t="s">
        <v>337</v>
      </c>
      <c r="K31" s="77">
        <v>12.38</v>
      </c>
      <c r="L31" t="s">
        <v>102</v>
      </c>
      <c r="M31" s="78">
        <v>1.6899999999999998E-2</v>
      </c>
      <c r="N31" s="78">
        <v>2.3E-2</v>
      </c>
      <c r="O31" s="77">
        <v>10750000</v>
      </c>
      <c r="P31" s="77">
        <v>96.61</v>
      </c>
      <c r="Q31" s="77">
        <v>94.510409999999993</v>
      </c>
      <c r="R31" s="77">
        <v>10480.08541</v>
      </c>
      <c r="S31" s="78">
        <v>6.1000000000000004E-3</v>
      </c>
      <c r="T31" s="78">
        <v>1.67E-2</v>
      </c>
      <c r="U31" s="78">
        <v>2.7000000000000001E-3</v>
      </c>
    </row>
    <row r="32" spans="2:21">
      <c r="B32" t="s">
        <v>343</v>
      </c>
      <c r="C32" t="s">
        <v>344</v>
      </c>
      <c r="D32" t="s">
        <v>100</v>
      </c>
      <c r="E32" t="s">
        <v>123</v>
      </c>
      <c r="F32" t="s">
        <v>345</v>
      </c>
      <c r="G32" t="s">
        <v>331</v>
      </c>
      <c r="H32" t="s">
        <v>346</v>
      </c>
      <c r="I32" t="s">
        <v>208</v>
      </c>
      <c r="J32" t="s">
        <v>347</v>
      </c>
      <c r="K32" s="77">
        <v>5.46</v>
      </c>
      <c r="L32" t="s">
        <v>102</v>
      </c>
      <c r="M32" s="78">
        <v>1.14E-2</v>
      </c>
      <c r="N32" s="78">
        <v>1.3599999999999999E-2</v>
      </c>
      <c r="O32" s="77">
        <v>4240000</v>
      </c>
      <c r="P32" s="77">
        <v>103.7</v>
      </c>
      <c r="Q32" s="77">
        <v>0</v>
      </c>
      <c r="R32" s="77">
        <v>4396.88</v>
      </c>
      <c r="S32" s="78">
        <v>1.8E-3</v>
      </c>
      <c r="T32" s="78">
        <v>7.0000000000000001E-3</v>
      </c>
      <c r="U32" s="78">
        <v>1.1000000000000001E-3</v>
      </c>
    </row>
    <row r="33" spans="2:21">
      <c r="B33" t="s">
        <v>348</v>
      </c>
      <c r="C33" t="s">
        <v>349</v>
      </c>
      <c r="D33" t="s">
        <v>100</v>
      </c>
      <c r="E33" t="s">
        <v>123</v>
      </c>
      <c r="F33" t="s">
        <v>350</v>
      </c>
      <c r="G33" t="s">
        <v>331</v>
      </c>
      <c r="H33" t="s">
        <v>346</v>
      </c>
      <c r="I33" t="s">
        <v>208</v>
      </c>
      <c r="J33" t="s">
        <v>351</v>
      </c>
      <c r="K33" s="77">
        <v>7.43</v>
      </c>
      <c r="L33" t="s">
        <v>102</v>
      </c>
      <c r="M33" s="78">
        <v>5.8999999999999999E-3</v>
      </c>
      <c r="N33" s="78">
        <v>1.8100000000000002E-2</v>
      </c>
      <c r="O33" s="77">
        <v>4652000</v>
      </c>
      <c r="P33" s="77">
        <v>93.8</v>
      </c>
      <c r="Q33" s="77">
        <v>0</v>
      </c>
      <c r="R33" s="77">
        <v>4363.576</v>
      </c>
      <c r="S33" s="78">
        <v>1.1599999999999999E-2</v>
      </c>
      <c r="T33" s="78">
        <v>7.0000000000000001E-3</v>
      </c>
      <c r="U33" s="78">
        <v>1.1000000000000001E-3</v>
      </c>
    </row>
    <row r="34" spans="2:21">
      <c r="B34" t="s">
        <v>352</v>
      </c>
      <c r="C34" t="s">
        <v>353</v>
      </c>
      <c r="D34" t="s">
        <v>100</v>
      </c>
      <c r="E34" t="s">
        <v>123</v>
      </c>
      <c r="F34" t="s">
        <v>354</v>
      </c>
      <c r="G34" t="s">
        <v>331</v>
      </c>
      <c r="H34" t="s">
        <v>346</v>
      </c>
      <c r="I34" t="s">
        <v>208</v>
      </c>
      <c r="J34" t="s">
        <v>355</v>
      </c>
      <c r="K34" s="77">
        <v>0.78</v>
      </c>
      <c r="L34" t="s">
        <v>102</v>
      </c>
      <c r="M34" s="78">
        <v>4.9000000000000002E-2</v>
      </c>
      <c r="N34" s="78">
        <v>-5.8999999999999999E-3</v>
      </c>
      <c r="O34" s="77">
        <v>1716430.31</v>
      </c>
      <c r="P34" s="77">
        <v>114.71</v>
      </c>
      <c r="Q34" s="77">
        <v>0</v>
      </c>
      <c r="R34" s="77">
        <v>1968.9172086010001</v>
      </c>
      <c r="S34" s="78">
        <v>6.4999999999999997E-3</v>
      </c>
      <c r="T34" s="78">
        <v>3.0999999999999999E-3</v>
      </c>
      <c r="U34" s="78">
        <v>5.0000000000000001E-4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354</v>
      </c>
      <c r="G35" t="s">
        <v>331</v>
      </c>
      <c r="H35" t="s">
        <v>346</v>
      </c>
      <c r="I35" t="s">
        <v>208</v>
      </c>
      <c r="J35" t="s">
        <v>358</v>
      </c>
      <c r="K35" s="77">
        <v>4.29</v>
      </c>
      <c r="L35" t="s">
        <v>102</v>
      </c>
      <c r="M35" s="78">
        <v>2.35E-2</v>
      </c>
      <c r="N35" s="78">
        <v>8.0999999999999996E-3</v>
      </c>
      <c r="O35" s="77">
        <v>18292160.41</v>
      </c>
      <c r="P35" s="77">
        <v>114.75</v>
      </c>
      <c r="Q35" s="77">
        <v>0</v>
      </c>
      <c r="R35" s="77">
        <v>20990.254070474999</v>
      </c>
      <c r="S35" s="78">
        <v>2.4400000000000002E-2</v>
      </c>
      <c r="T35" s="78">
        <v>3.3500000000000002E-2</v>
      </c>
      <c r="U35" s="78">
        <v>5.4000000000000003E-3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354</v>
      </c>
      <c r="G36" t="s">
        <v>331</v>
      </c>
      <c r="H36" t="s">
        <v>346</v>
      </c>
      <c r="I36" t="s">
        <v>208</v>
      </c>
      <c r="J36" t="s">
        <v>361</v>
      </c>
      <c r="K36" s="77">
        <v>0.66</v>
      </c>
      <c r="L36" t="s">
        <v>102</v>
      </c>
      <c r="M36" s="78">
        <v>5.8500000000000003E-2</v>
      </c>
      <c r="N36" s="78">
        <v>-1.4E-3</v>
      </c>
      <c r="O36" s="77">
        <v>811852.67</v>
      </c>
      <c r="P36" s="77">
        <v>119.52</v>
      </c>
      <c r="Q36" s="77">
        <v>0</v>
      </c>
      <c r="R36" s="77">
        <v>970.32631118400002</v>
      </c>
      <c r="S36" s="78">
        <v>3.3999999999999998E-3</v>
      </c>
      <c r="T36" s="78">
        <v>1.5E-3</v>
      </c>
      <c r="U36" s="78">
        <v>2.9999999999999997E-4</v>
      </c>
    </row>
    <row r="37" spans="2:21">
      <c r="B37" t="s">
        <v>362</v>
      </c>
      <c r="C37" t="s">
        <v>363</v>
      </c>
      <c r="D37" t="s">
        <v>100</v>
      </c>
      <c r="E37" t="s">
        <v>123</v>
      </c>
      <c r="F37" t="s">
        <v>364</v>
      </c>
      <c r="G37" t="s">
        <v>331</v>
      </c>
      <c r="H37" t="s">
        <v>365</v>
      </c>
      <c r="I37" t="s">
        <v>208</v>
      </c>
      <c r="J37" t="s">
        <v>366</v>
      </c>
      <c r="K37" s="77">
        <v>0.65</v>
      </c>
      <c r="L37" t="s">
        <v>102</v>
      </c>
      <c r="M37" s="78">
        <v>4.4499999999999998E-2</v>
      </c>
      <c r="N37" s="78">
        <v>-2.7000000000000001E-3</v>
      </c>
      <c r="O37" s="77">
        <v>1430693.05</v>
      </c>
      <c r="P37" s="77">
        <v>114.11</v>
      </c>
      <c r="Q37" s="77">
        <v>0</v>
      </c>
      <c r="R37" s="77">
        <v>1632.563839355</v>
      </c>
      <c r="S37" s="78">
        <v>6.8999999999999999E-3</v>
      </c>
      <c r="T37" s="78">
        <v>2.5999999999999999E-3</v>
      </c>
      <c r="U37" s="78">
        <v>4.0000000000000002E-4</v>
      </c>
    </row>
    <row r="38" spans="2:21">
      <c r="B38" s="79" t="s">
        <v>232</v>
      </c>
      <c r="C38" s="16"/>
      <c r="D38" s="16"/>
      <c r="E38" s="16"/>
      <c r="F38" s="16"/>
      <c r="K38" s="81">
        <v>5.14</v>
      </c>
      <c r="N38" s="80">
        <v>3.5000000000000003E-2</v>
      </c>
      <c r="O38" s="81">
        <v>57997580.619999997</v>
      </c>
      <c r="Q38" s="81">
        <v>234.07529</v>
      </c>
      <c r="R38" s="81">
        <v>56495.698331860003</v>
      </c>
      <c r="T38" s="80">
        <v>9.0200000000000002E-2</v>
      </c>
      <c r="U38" s="80">
        <v>1.47E-2</v>
      </c>
    </row>
    <row r="39" spans="2:21">
      <c r="B39" t="s">
        <v>367</v>
      </c>
      <c r="C39" t="s">
        <v>368</v>
      </c>
      <c r="D39" t="s">
        <v>100</v>
      </c>
      <c r="E39" t="s">
        <v>123</v>
      </c>
      <c r="F39" t="s">
        <v>287</v>
      </c>
      <c r="G39" t="s">
        <v>281</v>
      </c>
      <c r="H39" t="s">
        <v>207</v>
      </c>
      <c r="I39" t="s">
        <v>208</v>
      </c>
      <c r="J39" t="s">
        <v>369</v>
      </c>
      <c r="K39" s="77">
        <v>4.08</v>
      </c>
      <c r="L39" t="s">
        <v>102</v>
      </c>
      <c r="M39" s="78">
        <v>2.6800000000000001E-2</v>
      </c>
      <c r="N39" s="78">
        <v>3.1399999999999997E-2</v>
      </c>
      <c r="O39" s="77">
        <v>23592761</v>
      </c>
      <c r="P39" s="77">
        <v>99.68</v>
      </c>
      <c r="Q39" s="77">
        <v>0</v>
      </c>
      <c r="R39" s="77">
        <v>23517.264164799999</v>
      </c>
      <c r="S39" s="78">
        <v>8.0000000000000002E-3</v>
      </c>
      <c r="T39" s="78">
        <v>3.7600000000000001E-2</v>
      </c>
      <c r="U39" s="78">
        <v>6.1000000000000004E-3</v>
      </c>
    </row>
    <row r="40" spans="2:21">
      <c r="B40" t="s">
        <v>370</v>
      </c>
      <c r="C40" t="s">
        <v>371</v>
      </c>
      <c r="D40" t="s">
        <v>100</v>
      </c>
      <c r="E40" t="s">
        <v>123</v>
      </c>
      <c r="F40" t="s">
        <v>350</v>
      </c>
      <c r="G40" t="s">
        <v>331</v>
      </c>
      <c r="H40" t="s">
        <v>346</v>
      </c>
      <c r="I40" t="s">
        <v>208</v>
      </c>
      <c r="J40" t="s">
        <v>358</v>
      </c>
      <c r="K40" s="77">
        <v>6.76</v>
      </c>
      <c r="L40" t="s">
        <v>102</v>
      </c>
      <c r="M40" s="78">
        <v>2.5499999999999998E-2</v>
      </c>
      <c r="N40" s="78">
        <v>3.9399999999999998E-2</v>
      </c>
      <c r="O40" s="77">
        <v>21631332.82</v>
      </c>
      <c r="P40" s="77">
        <v>91.3</v>
      </c>
      <c r="Q40" s="77">
        <v>0</v>
      </c>
      <c r="R40" s="77">
        <v>19749.406864659999</v>
      </c>
      <c r="S40" s="78">
        <v>1.5299999999999999E-2</v>
      </c>
      <c r="T40" s="78">
        <v>3.15E-2</v>
      </c>
      <c r="U40" s="78">
        <v>5.1000000000000004E-3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374</v>
      </c>
      <c r="G41" t="s">
        <v>375</v>
      </c>
      <c r="H41" t="s">
        <v>346</v>
      </c>
      <c r="I41" t="s">
        <v>208</v>
      </c>
      <c r="J41" t="s">
        <v>376</v>
      </c>
      <c r="K41" s="77">
        <v>4.87</v>
      </c>
      <c r="L41" t="s">
        <v>102</v>
      </c>
      <c r="M41" s="78">
        <v>3.5200000000000002E-2</v>
      </c>
      <c r="N41" s="78">
        <v>3.4200000000000001E-2</v>
      </c>
      <c r="O41" s="77">
        <v>11591440</v>
      </c>
      <c r="P41" s="77">
        <v>101.88</v>
      </c>
      <c r="Q41" s="77">
        <v>0</v>
      </c>
      <c r="R41" s="77">
        <v>11809.359071999999</v>
      </c>
      <c r="S41" s="78">
        <v>1.38E-2</v>
      </c>
      <c r="T41" s="78">
        <v>1.89E-2</v>
      </c>
      <c r="U41" s="78">
        <v>3.0999999999999999E-3</v>
      </c>
    </row>
    <row r="42" spans="2:21">
      <c r="B42" t="s">
        <v>377</v>
      </c>
      <c r="C42" t="s">
        <v>378</v>
      </c>
      <c r="D42" t="s">
        <v>100</v>
      </c>
      <c r="E42" t="s">
        <v>123</v>
      </c>
      <c r="F42" t="s">
        <v>379</v>
      </c>
      <c r="G42" t="s">
        <v>132</v>
      </c>
      <c r="H42" t="s">
        <v>380</v>
      </c>
      <c r="I42" t="s">
        <v>150</v>
      </c>
      <c r="J42" t="s">
        <v>381</v>
      </c>
      <c r="K42" s="77">
        <v>2.33</v>
      </c>
      <c r="L42" t="s">
        <v>102</v>
      </c>
      <c r="M42" s="78">
        <v>3.85E-2</v>
      </c>
      <c r="N42" s="78">
        <v>3.8899999999999997E-2</v>
      </c>
      <c r="O42" s="77">
        <v>1182046.8</v>
      </c>
      <c r="P42" s="77">
        <v>100.3</v>
      </c>
      <c r="Q42" s="77">
        <v>234.07529</v>
      </c>
      <c r="R42" s="77">
        <v>1419.6682304000001</v>
      </c>
      <c r="S42" s="78">
        <v>2.3E-3</v>
      </c>
      <c r="T42" s="78">
        <v>2.3E-3</v>
      </c>
      <c r="U42" s="78">
        <v>4.0000000000000002E-4</v>
      </c>
    </row>
    <row r="43" spans="2:21">
      <c r="B43" s="79" t="s">
        <v>275</v>
      </c>
      <c r="C43" s="16"/>
      <c r="D43" s="16"/>
      <c r="E43" s="16"/>
      <c r="F43" s="16"/>
      <c r="K43" s="81">
        <v>4.13</v>
      </c>
      <c r="N43" s="80">
        <v>7.9699999999999993E-2</v>
      </c>
      <c r="O43" s="81">
        <v>18673416.719999999</v>
      </c>
      <c r="Q43" s="81">
        <v>0</v>
      </c>
      <c r="R43" s="81">
        <v>16417.706032451999</v>
      </c>
      <c r="T43" s="80">
        <v>2.6200000000000001E-2</v>
      </c>
      <c r="U43" s="80">
        <v>4.3E-3</v>
      </c>
    </row>
    <row r="44" spans="2:21">
      <c r="B44" t="s">
        <v>382</v>
      </c>
      <c r="C44" t="s">
        <v>383</v>
      </c>
      <c r="D44" t="s">
        <v>100</v>
      </c>
      <c r="E44" t="s">
        <v>123</v>
      </c>
      <c r="F44" t="s">
        <v>384</v>
      </c>
      <c r="G44" t="s">
        <v>385</v>
      </c>
      <c r="H44" t="s">
        <v>386</v>
      </c>
      <c r="I44" t="s">
        <v>150</v>
      </c>
      <c r="J44" t="s">
        <v>387</v>
      </c>
      <c r="K44" s="77">
        <v>4.17</v>
      </c>
      <c r="L44" t="s">
        <v>102</v>
      </c>
      <c r="M44" s="78">
        <v>4.2999999999999997E-2</v>
      </c>
      <c r="N44" s="78">
        <v>8.2699999999999996E-2</v>
      </c>
      <c r="O44" s="77">
        <v>12175706.039999999</v>
      </c>
      <c r="P44" s="77">
        <v>86.33</v>
      </c>
      <c r="Q44" s="77">
        <v>0</v>
      </c>
      <c r="R44" s="77">
        <v>10511.287024331999</v>
      </c>
      <c r="S44" s="78">
        <v>9.4999999999999998E-3</v>
      </c>
      <c r="T44" s="78">
        <v>1.6799999999999999E-2</v>
      </c>
      <c r="U44" s="78">
        <v>2.7000000000000001E-3</v>
      </c>
    </row>
    <row r="45" spans="2:21">
      <c r="B45" t="s">
        <v>388</v>
      </c>
      <c r="C45" t="s">
        <v>389</v>
      </c>
      <c r="D45" t="s">
        <v>100</v>
      </c>
      <c r="E45" t="s">
        <v>123</v>
      </c>
      <c r="F45" t="s">
        <v>390</v>
      </c>
      <c r="G45" t="s">
        <v>391</v>
      </c>
      <c r="H45" t="s">
        <v>392</v>
      </c>
      <c r="I45" t="s">
        <v>150</v>
      </c>
      <c r="J45" t="s">
        <v>393</v>
      </c>
      <c r="K45" s="77">
        <v>4.07</v>
      </c>
      <c r="L45" t="s">
        <v>102</v>
      </c>
      <c r="M45" s="78">
        <v>4.6899999999999997E-2</v>
      </c>
      <c r="N45" s="78">
        <v>7.4300000000000005E-2</v>
      </c>
      <c r="O45" s="77">
        <v>6497710.6799999997</v>
      </c>
      <c r="P45" s="77">
        <v>90.9</v>
      </c>
      <c r="Q45" s="77">
        <v>0</v>
      </c>
      <c r="R45" s="77">
        <v>5906.4190081200004</v>
      </c>
      <c r="S45" s="78">
        <v>4.0000000000000001E-3</v>
      </c>
      <c r="T45" s="78">
        <v>9.4000000000000004E-3</v>
      </c>
      <c r="U45" s="78">
        <v>1.5E-3</v>
      </c>
    </row>
    <row r="46" spans="2:21">
      <c r="B46" s="79" t="s">
        <v>394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215</v>
      </c>
      <c r="C47" t="s">
        <v>215</v>
      </c>
      <c r="D47" s="16"/>
      <c r="E47" s="16"/>
      <c r="F47" s="16"/>
      <c r="G47" t="s">
        <v>215</v>
      </c>
      <c r="H47" t="s">
        <v>215</v>
      </c>
      <c r="K47" s="77">
        <v>0</v>
      </c>
      <c r="L47" t="s">
        <v>215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220</v>
      </c>
      <c r="C48" s="16"/>
      <c r="D48" s="16"/>
      <c r="E48" s="16"/>
      <c r="F48" s="16"/>
      <c r="K48" s="81">
        <v>5.19</v>
      </c>
      <c r="N48" s="80">
        <v>9.4899999999999998E-2</v>
      </c>
      <c r="O48" s="81">
        <v>36707085.780000001</v>
      </c>
      <c r="Q48" s="81">
        <v>422.73149999999998</v>
      </c>
      <c r="R48" s="81">
        <v>105318.41419740843</v>
      </c>
      <c r="T48" s="80">
        <v>0.16819999999999999</v>
      </c>
      <c r="U48" s="80">
        <v>2.7300000000000001E-2</v>
      </c>
    </row>
    <row r="49" spans="2:21">
      <c r="B49" s="79" t="s">
        <v>276</v>
      </c>
      <c r="C49" s="16"/>
      <c r="D49" s="16"/>
      <c r="E49" s="16"/>
      <c r="F49" s="16"/>
      <c r="K49" s="81">
        <v>12.84</v>
      </c>
      <c r="N49" s="80">
        <v>7.6799999999999993E-2</v>
      </c>
      <c r="O49" s="81">
        <v>9875000</v>
      </c>
      <c r="Q49" s="81">
        <v>0</v>
      </c>
      <c r="R49" s="81">
        <v>21756.959340199999</v>
      </c>
      <c r="T49" s="80">
        <v>3.4700000000000002E-2</v>
      </c>
      <c r="U49" s="80">
        <v>5.5999999999999999E-3</v>
      </c>
    </row>
    <row r="50" spans="2:21">
      <c r="B50" t="s">
        <v>395</v>
      </c>
      <c r="C50" t="s">
        <v>396</v>
      </c>
      <c r="D50" t="s">
        <v>397</v>
      </c>
      <c r="E50" t="s">
        <v>398</v>
      </c>
      <c r="F50" t="s">
        <v>399</v>
      </c>
      <c r="G50" t="s">
        <v>400</v>
      </c>
      <c r="H50" t="s">
        <v>401</v>
      </c>
      <c r="I50" t="s">
        <v>402</v>
      </c>
      <c r="J50" t="s">
        <v>403</v>
      </c>
      <c r="K50" s="77">
        <v>12.84</v>
      </c>
      <c r="L50" t="s">
        <v>106</v>
      </c>
      <c r="M50" s="78">
        <v>4.1000000000000002E-2</v>
      </c>
      <c r="N50" s="78">
        <v>7.6799999999999993E-2</v>
      </c>
      <c r="O50" s="77">
        <v>9875000</v>
      </c>
      <c r="P50" s="77">
        <v>62.949611110886075</v>
      </c>
      <c r="Q50" s="77">
        <v>0</v>
      </c>
      <c r="R50" s="77">
        <v>21756.959340199999</v>
      </c>
      <c r="S50" s="78">
        <v>4.8999999999999998E-3</v>
      </c>
      <c r="T50" s="78">
        <v>3.4700000000000002E-2</v>
      </c>
      <c r="U50" s="78">
        <v>5.5999999999999999E-3</v>
      </c>
    </row>
    <row r="51" spans="2:21">
      <c r="B51" s="79" t="s">
        <v>277</v>
      </c>
      <c r="C51" s="16"/>
      <c r="D51" s="16"/>
      <c r="E51" s="16"/>
      <c r="F51" s="16"/>
      <c r="K51" s="81">
        <v>3.2</v>
      </c>
      <c r="N51" s="80">
        <v>9.9599999999999994E-2</v>
      </c>
      <c r="O51" s="81">
        <v>26832085.780000001</v>
      </c>
      <c r="Q51" s="81">
        <v>422.73149999999998</v>
      </c>
      <c r="R51" s="81">
        <v>83561.454857208446</v>
      </c>
      <c r="T51" s="80">
        <v>0.13339999999999999</v>
      </c>
      <c r="U51" s="80">
        <v>2.1700000000000001E-2</v>
      </c>
    </row>
    <row r="52" spans="2:21">
      <c r="B52" t="s">
        <v>404</v>
      </c>
      <c r="C52" t="s">
        <v>405</v>
      </c>
      <c r="D52" t="s">
        <v>406</v>
      </c>
      <c r="E52" t="s">
        <v>398</v>
      </c>
      <c r="F52" t="s">
        <v>407</v>
      </c>
      <c r="G52" t="s">
        <v>408</v>
      </c>
      <c r="H52" t="s">
        <v>409</v>
      </c>
      <c r="I52" t="s">
        <v>268</v>
      </c>
      <c r="J52" t="s">
        <v>410</v>
      </c>
      <c r="K52" s="77">
        <v>6.14</v>
      </c>
      <c r="L52" t="s">
        <v>110</v>
      </c>
      <c r="M52" s="78">
        <v>1.7500000000000002E-2</v>
      </c>
      <c r="N52" s="78">
        <v>3.7600000000000001E-2</v>
      </c>
      <c r="O52" s="77">
        <v>2115000</v>
      </c>
      <c r="P52" s="77">
        <v>89.176944444444445</v>
      </c>
      <c r="Q52" s="77">
        <v>0</v>
      </c>
      <c r="R52" s="77">
        <v>6858.5863124500002</v>
      </c>
      <c r="S52" s="78">
        <v>3.5000000000000001E-3</v>
      </c>
      <c r="T52" s="78">
        <v>1.0999999999999999E-2</v>
      </c>
      <c r="U52" s="78">
        <v>1.8E-3</v>
      </c>
    </row>
    <row r="53" spans="2:21">
      <c r="B53" t="s">
        <v>411</v>
      </c>
      <c r="C53" t="s">
        <v>412</v>
      </c>
      <c r="D53" t="s">
        <v>397</v>
      </c>
      <c r="E53" t="s">
        <v>398</v>
      </c>
      <c r="F53" t="s">
        <v>413</v>
      </c>
      <c r="G53" t="s">
        <v>408</v>
      </c>
      <c r="H53" t="s">
        <v>414</v>
      </c>
      <c r="I53" t="s">
        <v>268</v>
      </c>
      <c r="J53" t="s">
        <v>410</v>
      </c>
      <c r="K53" s="77">
        <v>1.93</v>
      </c>
      <c r="L53" t="s">
        <v>106</v>
      </c>
      <c r="M53" s="78">
        <v>4.6300000000000001E-2</v>
      </c>
      <c r="N53" s="78">
        <v>5.57E-2</v>
      </c>
      <c r="O53" s="77">
        <v>1675000</v>
      </c>
      <c r="P53" s="77">
        <v>100.41125</v>
      </c>
      <c r="Q53" s="77">
        <v>0</v>
      </c>
      <c r="R53" s="77">
        <v>5886.6095312500001</v>
      </c>
      <c r="S53" s="78">
        <v>4.1999999999999997E-3</v>
      </c>
      <c r="T53" s="78">
        <v>9.4000000000000004E-3</v>
      </c>
      <c r="U53" s="78">
        <v>1.5E-3</v>
      </c>
    </row>
    <row r="54" spans="2:21">
      <c r="B54" t="s">
        <v>415</v>
      </c>
      <c r="C54" t="s">
        <v>416</v>
      </c>
      <c r="D54" t="s">
        <v>123</v>
      </c>
      <c r="E54" t="s">
        <v>398</v>
      </c>
      <c r="F54" t="s">
        <v>417</v>
      </c>
      <c r="G54" t="s">
        <v>408</v>
      </c>
      <c r="H54" t="s">
        <v>418</v>
      </c>
      <c r="I54" t="s">
        <v>419</v>
      </c>
      <c r="J54" t="s">
        <v>420</v>
      </c>
      <c r="K54" s="77">
        <v>2.48</v>
      </c>
      <c r="L54" t="s">
        <v>106</v>
      </c>
      <c r="M54" s="78">
        <v>3.7499999999999999E-2</v>
      </c>
      <c r="N54" s="78">
        <v>5.1499999999999997E-2</v>
      </c>
      <c r="O54" s="77">
        <v>1315000</v>
      </c>
      <c r="P54" s="77">
        <v>98.199333330798481</v>
      </c>
      <c r="Q54" s="77">
        <v>0</v>
      </c>
      <c r="R54" s="77">
        <v>4519.62431655</v>
      </c>
      <c r="S54" s="78">
        <v>3.7000000000000002E-3</v>
      </c>
      <c r="T54" s="78">
        <v>7.1999999999999998E-3</v>
      </c>
      <c r="U54" s="78">
        <v>1.1999999999999999E-3</v>
      </c>
    </row>
    <row r="55" spans="2:21">
      <c r="B55" t="s">
        <v>421</v>
      </c>
      <c r="C55" t="s">
        <v>422</v>
      </c>
      <c r="D55" t="s">
        <v>123</v>
      </c>
      <c r="E55" t="s">
        <v>398</v>
      </c>
      <c r="F55" t="s">
        <v>423</v>
      </c>
      <c r="G55" t="s">
        <v>408</v>
      </c>
      <c r="H55" t="s">
        <v>418</v>
      </c>
      <c r="I55" t="s">
        <v>402</v>
      </c>
      <c r="J55" t="s">
        <v>424</v>
      </c>
      <c r="K55" s="77">
        <v>2.87</v>
      </c>
      <c r="L55" t="s">
        <v>106</v>
      </c>
      <c r="M55" s="78">
        <v>3.2500000000000001E-2</v>
      </c>
      <c r="N55" s="78">
        <v>6.13E-2</v>
      </c>
      <c r="O55" s="77">
        <v>2750000</v>
      </c>
      <c r="P55" s="77">
        <v>93.8035</v>
      </c>
      <c r="Q55" s="77">
        <v>0</v>
      </c>
      <c r="R55" s="77">
        <v>9028.5868750000009</v>
      </c>
      <c r="S55" s="78">
        <v>2.2000000000000001E-3</v>
      </c>
      <c r="T55" s="78">
        <v>1.44E-2</v>
      </c>
      <c r="U55" s="78">
        <v>2.3E-3</v>
      </c>
    </row>
    <row r="56" spans="2:21">
      <c r="B56" t="s">
        <v>425</v>
      </c>
      <c r="C56" t="s">
        <v>426</v>
      </c>
      <c r="D56" t="s">
        <v>123</v>
      </c>
      <c r="E56" t="s">
        <v>398</v>
      </c>
      <c r="F56" t="s">
        <v>413</v>
      </c>
      <c r="G56" t="s">
        <v>408</v>
      </c>
      <c r="H56" t="s">
        <v>414</v>
      </c>
      <c r="I56" t="s">
        <v>268</v>
      </c>
      <c r="J56" t="s">
        <v>403</v>
      </c>
      <c r="K56" s="77">
        <v>2.36</v>
      </c>
      <c r="L56" t="s">
        <v>106</v>
      </c>
      <c r="M56" s="78">
        <v>4.1300000000000003E-2</v>
      </c>
      <c r="N56" s="78">
        <v>6.7699999999999996E-2</v>
      </c>
      <c r="O56" s="77">
        <v>675000</v>
      </c>
      <c r="P56" s="77">
        <v>95.908291674074079</v>
      </c>
      <c r="Q56" s="77">
        <v>0</v>
      </c>
      <c r="R56" s="77">
        <v>2265.8333908</v>
      </c>
      <c r="S56" s="78">
        <v>1.4E-3</v>
      </c>
      <c r="T56" s="78">
        <v>3.5999999999999999E-3</v>
      </c>
      <c r="U56" s="78">
        <v>5.9999999999999995E-4</v>
      </c>
    </row>
    <row r="57" spans="2:21">
      <c r="B57" t="s">
        <v>427</v>
      </c>
      <c r="C57" t="s">
        <v>428</v>
      </c>
      <c r="D57" t="s">
        <v>429</v>
      </c>
      <c r="E57" t="s">
        <v>398</v>
      </c>
      <c r="F57" t="s">
        <v>430</v>
      </c>
      <c r="G57" t="s">
        <v>431</v>
      </c>
      <c r="H57" t="s">
        <v>418</v>
      </c>
      <c r="I57" t="s">
        <v>402</v>
      </c>
      <c r="J57" t="s">
        <v>432</v>
      </c>
      <c r="K57" s="77">
        <v>1.29</v>
      </c>
      <c r="L57" t="s">
        <v>110</v>
      </c>
      <c r="M57" s="78">
        <v>2.5000000000000001E-2</v>
      </c>
      <c r="N57" s="78">
        <v>0.22620000000000001</v>
      </c>
      <c r="O57" s="77">
        <v>1600000</v>
      </c>
      <c r="P57" s="77">
        <v>80.68593150625</v>
      </c>
      <c r="Q57" s="77">
        <v>0</v>
      </c>
      <c r="R57" s="77">
        <v>4694.5011412692402</v>
      </c>
      <c r="S57" s="78">
        <v>4.5999999999999999E-3</v>
      </c>
      <c r="T57" s="78">
        <v>7.4999999999999997E-3</v>
      </c>
      <c r="U57" s="78">
        <v>1.1999999999999999E-3</v>
      </c>
    </row>
    <row r="58" spans="2:21">
      <c r="B58" t="s">
        <v>433</v>
      </c>
      <c r="C58" t="s">
        <v>434</v>
      </c>
      <c r="D58" t="s">
        <v>123</v>
      </c>
      <c r="E58" t="s">
        <v>398</v>
      </c>
      <c r="F58" t="s">
        <v>435</v>
      </c>
      <c r="G58" t="s">
        <v>408</v>
      </c>
      <c r="H58" t="s">
        <v>418</v>
      </c>
      <c r="I58" t="s">
        <v>402</v>
      </c>
      <c r="J58" t="s">
        <v>403</v>
      </c>
      <c r="K58" s="77">
        <v>2.87</v>
      </c>
      <c r="L58" t="s">
        <v>106</v>
      </c>
      <c r="M58" s="78">
        <v>3.7499999999999999E-2</v>
      </c>
      <c r="N58" s="78">
        <v>6.6000000000000003E-2</v>
      </c>
      <c r="O58" s="77">
        <v>1700000</v>
      </c>
      <c r="P58" s="77">
        <v>94.125833335294118</v>
      </c>
      <c r="Q58" s="77">
        <v>0</v>
      </c>
      <c r="R58" s="77">
        <v>5600.4870834499998</v>
      </c>
      <c r="S58" s="78">
        <v>3.3999999999999998E-3</v>
      </c>
      <c r="T58" s="78">
        <v>8.8999999999999999E-3</v>
      </c>
      <c r="U58" s="78">
        <v>1.5E-3</v>
      </c>
    </row>
    <row r="59" spans="2:21">
      <c r="B59" t="s">
        <v>436</v>
      </c>
      <c r="C59" t="s">
        <v>437</v>
      </c>
      <c r="D59" t="s">
        <v>123</v>
      </c>
      <c r="E59" t="s">
        <v>398</v>
      </c>
      <c r="F59" t="s">
        <v>438</v>
      </c>
      <c r="G59" t="s">
        <v>439</v>
      </c>
      <c r="H59" t="s">
        <v>440</v>
      </c>
      <c r="I59" t="s">
        <v>268</v>
      </c>
      <c r="J59" t="s">
        <v>441</v>
      </c>
      <c r="K59" s="77">
        <v>2.0699999999999998</v>
      </c>
      <c r="L59" t="s">
        <v>106</v>
      </c>
      <c r="M59" s="78">
        <v>5.5E-2</v>
      </c>
      <c r="N59" s="78">
        <v>0.30549999999999999</v>
      </c>
      <c r="O59" s="77">
        <v>2500000</v>
      </c>
      <c r="P59" s="77">
        <v>62.165577775999999</v>
      </c>
      <c r="Q59" s="77">
        <v>0</v>
      </c>
      <c r="R59" s="77">
        <v>5439.4880554000001</v>
      </c>
      <c r="S59" s="78">
        <v>7.9000000000000008E-3</v>
      </c>
      <c r="T59" s="78">
        <v>8.6999999999999994E-3</v>
      </c>
      <c r="U59" s="78">
        <v>1.4E-3</v>
      </c>
    </row>
    <row r="60" spans="2:21">
      <c r="B60" t="s">
        <v>442</v>
      </c>
      <c r="C60" t="s">
        <v>443</v>
      </c>
      <c r="D60" t="s">
        <v>397</v>
      </c>
      <c r="E60" t="s">
        <v>398</v>
      </c>
      <c r="F60" t="s">
        <v>444</v>
      </c>
      <c r="G60" t="s">
        <v>400</v>
      </c>
      <c r="H60" t="s">
        <v>445</v>
      </c>
      <c r="I60" t="s">
        <v>402</v>
      </c>
      <c r="J60" t="s">
        <v>403</v>
      </c>
      <c r="K60" s="77">
        <v>1.88</v>
      </c>
      <c r="L60" t="s">
        <v>110</v>
      </c>
      <c r="M60" s="78">
        <v>3.7499999999999999E-2</v>
      </c>
      <c r="N60" s="78">
        <v>0.1187</v>
      </c>
      <c r="O60" s="77">
        <v>3100000</v>
      </c>
      <c r="P60" s="77">
        <v>89.947000000000003</v>
      </c>
      <c r="Q60" s="77">
        <v>422.73149999999998</v>
      </c>
      <c r="R60" s="77">
        <v>10562.312894799999</v>
      </c>
      <c r="S60" s="78">
        <v>2.0999999999999999E-3</v>
      </c>
      <c r="T60" s="78">
        <v>1.6899999999999998E-2</v>
      </c>
      <c r="U60" s="78">
        <v>2.7000000000000001E-3</v>
      </c>
    </row>
    <row r="61" spans="2:21">
      <c r="B61" t="s">
        <v>446</v>
      </c>
      <c r="C61" t="s">
        <v>447</v>
      </c>
      <c r="D61" t="s">
        <v>123</v>
      </c>
      <c r="E61" t="s">
        <v>398</v>
      </c>
      <c r="F61" t="s">
        <v>448</v>
      </c>
      <c r="G61" t="s">
        <v>449</v>
      </c>
      <c r="H61" t="s">
        <v>440</v>
      </c>
      <c r="I61" t="s">
        <v>268</v>
      </c>
      <c r="J61" t="s">
        <v>450</v>
      </c>
      <c r="K61" s="77">
        <v>6.29</v>
      </c>
      <c r="L61" t="s">
        <v>106</v>
      </c>
      <c r="M61" s="78">
        <v>3.9E-2</v>
      </c>
      <c r="N61" s="78">
        <v>6.0699999999999997E-2</v>
      </c>
      <c r="O61" s="77">
        <v>1750000</v>
      </c>
      <c r="P61" s="77">
        <v>88.646500000000003</v>
      </c>
      <c r="Q61" s="77">
        <v>0</v>
      </c>
      <c r="R61" s="77">
        <v>5429.5981250000004</v>
      </c>
      <c r="S61" s="78">
        <v>5.0000000000000001E-3</v>
      </c>
      <c r="T61" s="78">
        <v>8.6999999999999994E-3</v>
      </c>
      <c r="U61" s="78">
        <v>1.4E-3</v>
      </c>
    </row>
    <row r="62" spans="2:21">
      <c r="B62" t="s">
        <v>451</v>
      </c>
      <c r="C62" t="s">
        <v>452</v>
      </c>
      <c r="D62" t="s">
        <v>397</v>
      </c>
      <c r="E62" t="s">
        <v>398</v>
      </c>
      <c r="F62" t="s">
        <v>453</v>
      </c>
      <c r="G62" t="s">
        <v>454</v>
      </c>
      <c r="H62" t="s">
        <v>455</v>
      </c>
      <c r="I62" t="s">
        <v>419</v>
      </c>
      <c r="J62" t="s">
        <v>403</v>
      </c>
      <c r="K62" s="77">
        <v>0.38</v>
      </c>
      <c r="L62" t="s">
        <v>106</v>
      </c>
      <c r="M62" s="78">
        <v>3.7499999999999999E-2</v>
      </c>
      <c r="N62" s="78">
        <v>4.7600000000000003E-2</v>
      </c>
      <c r="O62" s="77">
        <v>1637714</v>
      </c>
      <c r="P62" s="77">
        <v>100.08533333536869</v>
      </c>
      <c r="Q62" s="77">
        <v>0</v>
      </c>
      <c r="R62" s="77">
        <v>5736.8903059300001</v>
      </c>
      <c r="S62" s="78">
        <v>4.0000000000000001E-3</v>
      </c>
      <c r="T62" s="78">
        <v>9.1999999999999998E-3</v>
      </c>
      <c r="U62" s="78">
        <v>1.5E-3</v>
      </c>
    </row>
    <row r="63" spans="2:21">
      <c r="B63" t="s">
        <v>456</v>
      </c>
      <c r="C63" t="s">
        <v>457</v>
      </c>
      <c r="D63" t="s">
        <v>123</v>
      </c>
      <c r="E63" t="s">
        <v>398</v>
      </c>
      <c r="F63" t="s">
        <v>458</v>
      </c>
      <c r="G63" t="s">
        <v>439</v>
      </c>
      <c r="H63" t="s">
        <v>459</v>
      </c>
      <c r="I63" t="s">
        <v>268</v>
      </c>
      <c r="J63" t="s">
        <v>460</v>
      </c>
      <c r="K63" s="77">
        <v>6.26</v>
      </c>
      <c r="L63" t="s">
        <v>106</v>
      </c>
      <c r="M63" s="78">
        <v>5.9499999999999997E-2</v>
      </c>
      <c r="N63" s="78">
        <v>0.1134</v>
      </c>
      <c r="O63" s="77">
        <v>703371.78</v>
      </c>
      <c r="P63" s="77">
        <v>74.716222227624769</v>
      </c>
      <c r="Q63" s="77">
        <v>0</v>
      </c>
      <c r="R63" s="77">
        <v>1839.3648778091999</v>
      </c>
      <c r="S63" s="78">
        <v>2.0000000000000001E-4</v>
      </c>
      <c r="T63" s="78">
        <v>2.8999999999999998E-3</v>
      </c>
      <c r="U63" s="78">
        <v>5.0000000000000001E-4</v>
      </c>
    </row>
    <row r="64" spans="2:21">
      <c r="B64" t="s">
        <v>461</v>
      </c>
      <c r="C64" t="s">
        <v>462</v>
      </c>
      <c r="D64" t="s">
        <v>123</v>
      </c>
      <c r="E64" t="s">
        <v>398</v>
      </c>
      <c r="F64" t="s">
        <v>458</v>
      </c>
      <c r="G64" t="s">
        <v>439</v>
      </c>
      <c r="H64" t="s">
        <v>459</v>
      </c>
      <c r="I64" t="s">
        <v>268</v>
      </c>
      <c r="J64" t="s">
        <v>460</v>
      </c>
      <c r="K64" s="77">
        <v>5.59</v>
      </c>
      <c r="L64" t="s">
        <v>106</v>
      </c>
      <c r="M64" s="78">
        <v>6.8400000000000002E-2</v>
      </c>
      <c r="N64" s="78">
        <v>0.1145</v>
      </c>
      <c r="O64" s="77">
        <v>2850000</v>
      </c>
      <c r="P64" s="77">
        <v>81.323999999999998</v>
      </c>
      <c r="Q64" s="77">
        <v>0</v>
      </c>
      <c r="R64" s="77">
        <v>8112.0690000000004</v>
      </c>
      <c r="S64" s="78">
        <v>1.1999999999999999E-3</v>
      </c>
      <c r="T64" s="78">
        <v>1.2999999999999999E-2</v>
      </c>
      <c r="U64" s="78">
        <v>2.0999999999999999E-3</v>
      </c>
    </row>
    <row r="65" spans="2:21">
      <c r="B65" t="s">
        <v>463</v>
      </c>
      <c r="C65" t="s">
        <v>464</v>
      </c>
      <c r="D65" t="s">
        <v>123</v>
      </c>
      <c r="E65" t="s">
        <v>398</v>
      </c>
      <c r="F65" t="s">
        <v>458</v>
      </c>
      <c r="G65" t="s">
        <v>439</v>
      </c>
      <c r="H65" t="s">
        <v>459</v>
      </c>
      <c r="I65" t="s">
        <v>268</v>
      </c>
      <c r="J65" t="s">
        <v>465</v>
      </c>
      <c r="K65" s="77">
        <v>3.24</v>
      </c>
      <c r="L65" t="s">
        <v>106</v>
      </c>
      <c r="M65" s="78">
        <v>4.4999999999999998E-2</v>
      </c>
      <c r="N65" s="78">
        <v>9.3399999999999997E-2</v>
      </c>
      <c r="O65" s="77">
        <v>2461000</v>
      </c>
      <c r="P65" s="77">
        <v>88.088499999999996</v>
      </c>
      <c r="Q65" s="77">
        <v>0</v>
      </c>
      <c r="R65" s="77">
        <v>7587.5029475000001</v>
      </c>
      <c r="S65" s="78">
        <v>2.2000000000000001E-3</v>
      </c>
      <c r="T65" s="78">
        <v>1.21E-2</v>
      </c>
      <c r="U65" s="78">
        <v>2E-3</v>
      </c>
    </row>
    <row r="66" spans="2:21">
      <c r="B66" t="s">
        <v>222</v>
      </c>
      <c r="C66" s="16"/>
      <c r="D66" s="16"/>
      <c r="E66" s="16"/>
      <c r="F66" s="16"/>
    </row>
    <row r="67" spans="2:21">
      <c r="B67" t="s">
        <v>270</v>
      </c>
      <c r="C67" s="16"/>
      <c r="D67" s="16"/>
      <c r="E67" s="16"/>
      <c r="F67" s="16"/>
    </row>
    <row r="68" spans="2:21">
      <c r="B68" t="s">
        <v>271</v>
      </c>
      <c r="C68" s="16"/>
      <c r="D68" s="16"/>
      <c r="E68" s="16"/>
      <c r="F68" s="16"/>
    </row>
    <row r="69" spans="2:21">
      <c r="B69" t="s">
        <v>272</v>
      </c>
      <c r="C69" s="16"/>
      <c r="D69" s="16"/>
      <c r="E69" s="16"/>
      <c r="F69" s="16"/>
    </row>
    <row r="70" spans="2:21">
      <c r="B70" t="s">
        <v>273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12603685.859999999</v>
      </c>
      <c r="J11" s="7"/>
      <c r="K11" s="75">
        <v>2194.5523499999999</v>
      </c>
      <c r="L11" s="75">
        <v>784097.20646850998</v>
      </c>
      <c r="M11" s="7"/>
      <c r="N11" s="76">
        <v>1</v>
      </c>
      <c r="O11" s="76">
        <v>0.2034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10828728.859999999</v>
      </c>
      <c r="K12" s="81">
        <v>2194.5523499999999</v>
      </c>
      <c r="L12" s="81">
        <v>361231.63740350999</v>
      </c>
      <c r="N12" s="80">
        <v>0.4607</v>
      </c>
      <c r="O12" s="80">
        <v>9.3700000000000006E-2</v>
      </c>
    </row>
    <row r="13" spans="2:62">
      <c r="B13" s="79" t="s">
        <v>466</v>
      </c>
      <c r="E13" s="16"/>
      <c r="F13" s="16"/>
      <c r="G13" s="16"/>
      <c r="I13" s="81">
        <v>7043092.3700000001</v>
      </c>
      <c r="K13" s="81">
        <v>1241.7748300000001</v>
      </c>
      <c r="L13" s="81">
        <v>252186.3333725</v>
      </c>
      <c r="N13" s="80">
        <v>0.3216</v>
      </c>
      <c r="O13" s="80">
        <v>6.54E-2</v>
      </c>
    </row>
    <row r="14" spans="2:62">
      <c r="B14" t="s">
        <v>467</v>
      </c>
      <c r="C14" t="s">
        <v>468</v>
      </c>
      <c r="D14" t="s">
        <v>100</v>
      </c>
      <c r="E14" t="s">
        <v>123</v>
      </c>
      <c r="F14" t="s">
        <v>469</v>
      </c>
      <c r="G14" t="s">
        <v>322</v>
      </c>
      <c r="H14" t="s">
        <v>102</v>
      </c>
      <c r="I14" s="77">
        <v>202857.37</v>
      </c>
      <c r="J14" s="77">
        <v>3425</v>
      </c>
      <c r="K14" s="77">
        <v>0</v>
      </c>
      <c r="L14" s="77">
        <v>6947.8649224999999</v>
      </c>
      <c r="M14" s="78">
        <v>1E-3</v>
      </c>
      <c r="N14" s="78">
        <v>8.8999999999999999E-3</v>
      </c>
      <c r="O14" s="78">
        <v>1.8E-3</v>
      </c>
    </row>
    <row r="15" spans="2:62">
      <c r="B15" t="s">
        <v>470</v>
      </c>
      <c r="C15" t="s">
        <v>471</v>
      </c>
      <c r="D15" t="s">
        <v>100</v>
      </c>
      <c r="E15" t="s">
        <v>123</v>
      </c>
      <c r="F15" t="s">
        <v>472</v>
      </c>
      <c r="G15" t="s">
        <v>473</v>
      </c>
      <c r="H15" t="s">
        <v>102</v>
      </c>
      <c r="I15" s="77">
        <v>65000</v>
      </c>
      <c r="J15" s="77">
        <v>3446</v>
      </c>
      <c r="K15" s="77">
        <v>0</v>
      </c>
      <c r="L15" s="77">
        <v>2239.9</v>
      </c>
      <c r="M15" s="78">
        <v>2.9999999999999997E-4</v>
      </c>
      <c r="N15" s="78">
        <v>2.8999999999999998E-3</v>
      </c>
      <c r="O15" s="78">
        <v>5.9999999999999995E-4</v>
      </c>
    </row>
    <row r="16" spans="2:62">
      <c r="B16" t="s">
        <v>474</v>
      </c>
      <c r="C16" t="s">
        <v>475</v>
      </c>
      <c r="D16" t="s">
        <v>100</v>
      </c>
      <c r="E16" t="s">
        <v>123</v>
      </c>
      <c r="F16" t="s">
        <v>476</v>
      </c>
      <c r="G16" t="s">
        <v>477</v>
      </c>
      <c r="H16" t="s">
        <v>102</v>
      </c>
      <c r="I16" s="77">
        <v>20060</v>
      </c>
      <c r="J16" s="77">
        <v>79720</v>
      </c>
      <c r="K16" s="77">
        <v>35.064880000000002</v>
      </c>
      <c r="L16" s="77">
        <v>16026.89688</v>
      </c>
      <c r="M16" s="78">
        <v>5.0000000000000001E-4</v>
      </c>
      <c r="N16" s="78">
        <v>2.0400000000000001E-2</v>
      </c>
      <c r="O16" s="78">
        <v>4.1999999999999997E-3</v>
      </c>
    </row>
    <row r="17" spans="2:15">
      <c r="B17" t="s">
        <v>478</v>
      </c>
      <c r="C17" t="s">
        <v>479</v>
      </c>
      <c r="D17" t="s">
        <v>100</v>
      </c>
      <c r="E17" t="s">
        <v>123</v>
      </c>
      <c r="F17" t="s">
        <v>480</v>
      </c>
      <c r="G17" t="s">
        <v>281</v>
      </c>
      <c r="H17" t="s">
        <v>102</v>
      </c>
      <c r="I17" s="77">
        <v>59500</v>
      </c>
      <c r="J17" s="77">
        <v>13010</v>
      </c>
      <c r="K17" s="77">
        <v>0</v>
      </c>
      <c r="L17" s="77">
        <v>7740.95</v>
      </c>
      <c r="M17" s="78">
        <v>5.9999999999999995E-4</v>
      </c>
      <c r="N17" s="78">
        <v>9.9000000000000008E-3</v>
      </c>
      <c r="O17" s="78">
        <v>2E-3</v>
      </c>
    </row>
    <row r="18" spans="2:15">
      <c r="B18" t="s">
        <v>481</v>
      </c>
      <c r="C18" t="s">
        <v>482</v>
      </c>
      <c r="D18" t="s">
        <v>100</v>
      </c>
      <c r="E18" t="s">
        <v>123</v>
      </c>
      <c r="F18" t="s">
        <v>483</v>
      </c>
      <c r="G18" t="s">
        <v>281</v>
      </c>
      <c r="H18" t="s">
        <v>102</v>
      </c>
      <c r="I18" s="77">
        <v>1034100</v>
      </c>
      <c r="J18" s="77">
        <v>1816</v>
      </c>
      <c r="K18" s="77">
        <v>0</v>
      </c>
      <c r="L18" s="77">
        <v>18779.256000000001</v>
      </c>
      <c r="M18" s="78">
        <v>8.0000000000000004E-4</v>
      </c>
      <c r="N18" s="78">
        <v>2.4E-2</v>
      </c>
      <c r="O18" s="78">
        <v>4.8999999999999998E-3</v>
      </c>
    </row>
    <row r="19" spans="2:15">
      <c r="B19" t="s">
        <v>484</v>
      </c>
      <c r="C19" t="s">
        <v>485</v>
      </c>
      <c r="D19" t="s">
        <v>100</v>
      </c>
      <c r="E19" t="s">
        <v>123</v>
      </c>
      <c r="F19" t="s">
        <v>291</v>
      </c>
      <c r="G19" t="s">
        <v>281</v>
      </c>
      <c r="H19" t="s">
        <v>102</v>
      </c>
      <c r="I19" s="77">
        <v>1498616</v>
      </c>
      <c r="J19" s="77">
        <v>3105</v>
      </c>
      <c r="K19" s="77">
        <v>0</v>
      </c>
      <c r="L19" s="77">
        <v>46532.0268</v>
      </c>
      <c r="M19" s="78">
        <v>8.9999999999999998E-4</v>
      </c>
      <c r="N19" s="78">
        <v>5.9299999999999999E-2</v>
      </c>
      <c r="O19" s="78">
        <v>1.21E-2</v>
      </c>
    </row>
    <row r="20" spans="2:15">
      <c r="B20" t="s">
        <v>486</v>
      </c>
      <c r="C20" t="s">
        <v>487</v>
      </c>
      <c r="D20" t="s">
        <v>100</v>
      </c>
      <c r="E20" t="s">
        <v>123</v>
      </c>
      <c r="F20" t="s">
        <v>314</v>
      </c>
      <c r="G20" t="s">
        <v>281</v>
      </c>
      <c r="H20" t="s">
        <v>102</v>
      </c>
      <c r="I20" s="77">
        <v>1445000</v>
      </c>
      <c r="J20" s="77">
        <v>2916</v>
      </c>
      <c r="K20" s="77">
        <v>0</v>
      </c>
      <c r="L20" s="77">
        <v>42136.2</v>
      </c>
      <c r="M20" s="78">
        <v>1.1000000000000001E-3</v>
      </c>
      <c r="N20" s="78">
        <v>5.3699999999999998E-2</v>
      </c>
      <c r="O20" s="78">
        <v>1.09E-2</v>
      </c>
    </row>
    <row r="21" spans="2:15">
      <c r="B21" t="s">
        <v>488</v>
      </c>
      <c r="C21" t="s">
        <v>489</v>
      </c>
      <c r="D21" t="s">
        <v>100</v>
      </c>
      <c r="E21" t="s">
        <v>123</v>
      </c>
      <c r="F21" t="s">
        <v>490</v>
      </c>
      <c r="G21" t="s">
        <v>491</v>
      </c>
      <c r="H21" t="s">
        <v>102</v>
      </c>
      <c r="I21" s="77">
        <v>33675</v>
      </c>
      <c r="J21" s="77">
        <v>13990</v>
      </c>
      <c r="K21" s="77">
        <v>1206.7099499999999</v>
      </c>
      <c r="L21" s="77">
        <v>5917.8424500000001</v>
      </c>
      <c r="M21" s="78">
        <v>5.9999999999999995E-4</v>
      </c>
      <c r="N21" s="78">
        <v>7.4999999999999997E-3</v>
      </c>
      <c r="O21" s="78">
        <v>1.5E-3</v>
      </c>
    </row>
    <row r="22" spans="2:15">
      <c r="B22" t="s">
        <v>492</v>
      </c>
      <c r="C22" t="s">
        <v>493</v>
      </c>
      <c r="D22" t="s">
        <v>100</v>
      </c>
      <c r="E22" t="s">
        <v>123</v>
      </c>
      <c r="F22" t="s">
        <v>494</v>
      </c>
      <c r="G22" t="s">
        <v>495</v>
      </c>
      <c r="H22" t="s">
        <v>102</v>
      </c>
      <c r="I22" s="77">
        <v>900000</v>
      </c>
      <c r="J22" s="77">
        <v>3169</v>
      </c>
      <c r="K22" s="77">
        <v>0</v>
      </c>
      <c r="L22" s="77">
        <v>28521</v>
      </c>
      <c r="M22" s="78">
        <v>6.9999999999999999E-4</v>
      </c>
      <c r="N22" s="78">
        <v>3.6400000000000002E-2</v>
      </c>
      <c r="O22" s="78">
        <v>7.4000000000000003E-3</v>
      </c>
    </row>
    <row r="23" spans="2:15">
      <c r="B23" t="s">
        <v>496</v>
      </c>
      <c r="C23" t="s">
        <v>497</v>
      </c>
      <c r="D23" t="s">
        <v>100</v>
      </c>
      <c r="E23" t="s">
        <v>123</v>
      </c>
      <c r="F23" t="s">
        <v>498</v>
      </c>
      <c r="G23" t="s">
        <v>499</v>
      </c>
      <c r="H23" t="s">
        <v>102</v>
      </c>
      <c r="I23" s="77">
        <v>24000</v>
      </c>
      <c r="J23" s="77">
        <v>2850</v>
      </c>
      <c r="K23" s="77">
        <v>0</v>
      </c>
      <c r="L23" s="77">
        <v>684</v>
      </c>
      <c r="M23" s="78">
        <v>1E-4</v>
      </c>
      <c r="N23" s="78">
        <v>8.9999999999999998E-4</v>
      </c>
      <c r="O23" s="78">
        <v>2.0000000000000001E-4</v>
      </c>
    </row>
    <row r="24" spans="2:15">
      <c r="B24" t="s">
        <v>500</v>
      </c>
      <c r="C24" t="s">
        <v>501</v>
      </c>
      <c r="D24" t="s">
        <v>100</v>
      </c>
      <c r="E24" t="s">
        <v>123</v>
      </c>
      <c r="F24" t="s">
        <v>364</v>
      </c>
      <c r="G24" t="s">
        <v>331</v>
      </c>
      <c r="H24" t="s">
        <v>102</v>
      </c>
      <c r="I24" s="77">
        <v>490000</v>
      </c>
      <c r="J24" s="77">
        <v>4376</v>
      </c>
      <c r="K24" s="77">
        <v>0</v>
      </c>
      <c r="L24" s="77">
        <v>21442.400000000001</v>
      </c>
      <c r="M24" s="78">
        <v>2.8E-3</v>
      </c>
      <c r="N24" s="78">
        <v>2.7300000000000001E-2</v>
      </c>
      <c r="O24" s="78">
        <v>5.5999999999999999E-3</v>
      </c>
    </row>
    <row r="25" spans="2:15">
      <c r="B25" t="s">
        <v>502</v>
      </c>
      <c r="C25" t="s">
        <v>503</v>
      </c>
      <c r="D25" t="s">
        <v>100</v>
      </c>
      <c r="E25" t="s">
        <v>123</v>
      </c>
      <c r="F25" t="s">
        <v>345</v>
      </c>
      <c r="G25" t="s">
        <v>331</v>
      </c>
      <c r="H25" t="s">
        <v>102</v>
      </c>
      <c r="I25" s="77">
        <v>404634</v>
      </c>
      <c r="J25" s="77">
        <v>2098</v>
      </c>
      <c r="K25" s="77">
        <v>0</v>
      </c>
      <c r="L25" s="77">
        <v>8489.2213200000006</v>
      </c>
      <c r="M25" s="78">
        <v>8.9999999999999998E-4</v>
      </c>
      <c r="N25" s="78">
        <v>1.0800000000000001E-2</v>
      </c>
      <c r="O25" s="78">
        <v>2.2000000000000001E-3</v>
      </c>
    </row>
    <row r="26" spans="2:15">
      <c r="B26" t="s">
        <v>504</v>
      </c>
      <c r="C26" t="s">
        <v>505</v>
      </c>
      <c r="D26" t="s">
        <v>100</v>
      </c>
      <c r="E26" t="s">
        <v>123</v>
      </c>
      <c r="F26" t="s">
        <v>506</v>
      </c>
      <c r="G26" t="s">
        <v>331</v>
      </c>
      <c r="H26" t="s">
        <v>102</v>
      </c>
      <c r="I26" s="77">
        <v>27250</v>
      </c>
      <c r="J26" s="77">
        <v>42990</v>
      </c>
      <c r="K26" s="77">
        <v>0</v>
      </c>
      <c r="L26" s="77">
        <v>11714.775</v>
      </c>
      <c r="M26" s="78">
        <v>1.2999999999999999E-3</v>
      </c>
      <c r="N26" s="78">
        <v>1.49E-2</v>
      </c>
      <c r="O26" s="78">
        <v>3.0000000000000001E-3</v>
      </c>
    </row>
    <row r="27" spans="2:15">
      <c r="B27" t="s">
        <v>507</v>
      </c>
      <c r="C27" t="s">
        <v>508</v>
      </c>
      <c r="D27" t="s">
        <v>100</v>
      </c>
      <c r="E27" t="s">
        <v>123</v>
      </c>
      <c r="F27" t="s">
        <v>354</v>
      </c>
      <c r="G27" t="s">
        <v>331</v>
      </c>
      <c r="H27" t="s">
        <v>102</v>
      </c>
      <c r="I27" s="77">
        <v>38900</v>
      </c>
      <c r="J27" s="77">
        <v>23300</v>
      </c>
      <c r="K27" s="77">
        <v>0</v>
      </c>
      <c r="L27" s="77">
        <v>9063.7000000000007</v>
      </c>
      <c r="M27" s="78">
        <v>8.0000000000000004E-4</v>
      </c>
      <c r="N27" s="78">
        <v>1.1599999999999999E-2</v>
      </c>
      <c r="O27" s="78">
        <v>2.3999999999999998E-3</v>
      </c>
    </row>
    <row r="28" spans="2:15">
      <c r="B28" t="s">
        <v>509</v>
      </c>
      <c r="C28" t="s">
        <v>510</v>
      </c>
      <c r="D28" t="s">
        <v>100</v>
      </c>
      <c r="E28" t="s">
        <v>123</v>
      </c>
      <c r="F28" t="s">
        <v>335</v>
      </c>
      <c r="G28" t="s">
        <v>331</v>
      </c>
      <c r="H28" t="s">
        <v>102</v>
      </c>
      <c r="I28" s="77">
        <v>34500</v>
      </c>
      <c r="J28" s="77">
        <v>24440</v>
      </c>
      <c r="K28" s="77">
        <v>0</v>
      </c>
      <c r="L28" s="77">
        <v>8431.7999999999993</v>
      </c>
      <c r="M28" s="78">
        <v>2.9999999999999997E-4</v>
      </c>
      <c r="N28" s="78">
        <v>1.0800000000000001E-2</v>
      </c>
      <c r="O28" s="78">
        <v>2.2000000000000001E-3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374</v>
      </c>
      <c r="G29" t="s">
        <v>375</v>
      </c>
      <c r="H29" t="s">
        <v>102</v>
      </c>
      <c r="I29" s="77">
        <v>765000</v>
      </c>
      <c r="J29" s="77">
        <v>2290</v>
      </c>
      <c r="K29" s="77">
        <v>0</v>
      </c>
      <c r="L29" s="77">
        <v>17518.5</v>
      </c>
      <c r="M29" s="78">
        <v>2.8E-3</v>
      </c>
      <c r="N29" s="78">
        <v>2.23E-2</v>
      </c>
      <c r="O29" s="78">
        <v>4.4999999999999997E-3</v>
      </c>
    </row>
    <row r="30" spans="2:15">
      <c r="B30" s="79" t="s">
        <v>513</v>
      </c>
      <c r="E30" s="16"/>
      <c r="F30" s="16"/>
      <c r="G30" s="16"/>
      <c r="I30" s="81">
        <v>1960590.85</v>
      </c>
      <c r="K30" s="81">
        <v>937.5</v>
      </c>
      <c r="L30" s="81">
        <v>86664.361542500003</v>
      </c>
      <c r="N30" s="80">
        <v>0.1105</v>
      </c>
      <c r="O30" s="80">
        <v>2.2499999999999999E-2</v>
      </c>
    </row>
    <row r="31" spans="2:15">
      <c r="B31" t="s">
        <v>514</v>
      </c>
      <c r="C31" t="s">
        <v>515</v>
      </c>
      <c r="D31" t="s">
        <v>100</v>
      </c>
      <c r="E31" t="s">
        <v>123</v>
      </c>
      <c r="F31" t="s">
        <v>516</v>
      </c>
      <c r="G31" t="s">
        <v>473</v>
      </c>
      <c r="H31" t="s">
        <v>102</v>
      </c>
      <c r="I31" s="77">
        <v>45000</v>
      </c>
      <c r="J31" s="77">
        <v>6211</v>
      </c>
      <c r="K31" s="77">
        <v>0</v>
      </c>
      <c r="L31" s="77">
        <v>2794.95</v>
      </c>
      <c r="M31" s="78">
        <v>5.9999999999999995E-4</v>
      </c>
      <c r="N31" s="78">
        <v>3.5999999999999999E-3</v>
      </c>
      <c r="O31" s="78">
        <v>6.9999999999999999E-4</v>
      </c>
    </row>
    <row r="32" spans="2:15">
      <c r="B32" t="s">
        <v>517</v>
      </c>
      <c r="C32" t="s">
        <v>518</v>
      </c>
      <c r="D32" t="s">
        <v>100</v>
      </c>
      <c r="E32" t="s">
        <v>123</v>
      </c>
      <c r="F32" t="s">
        <v>519</v>
      </c>
      <c r="G32" t="s">
        <v>520</v>
      </c>
      <c r="H32" t="s">
        <v>102</v>
      </c>
      <c r="I32" s="77">
        <v>32546</v>
      </c>
      <c r="J32" s="77">
        <v>8110</v>
      </c>
      <c r="K32" s="77">
        <v>0</v>
      </c>
      <c r="L32" s="77">
        <v>2639.4805999999999</v>
      </c>
      <c r="M32" s="78">
        <v>1E-3</v>
      </c>
      <c r="N32" s="78">
        <v>3.3999999999999998E-3</v>
      </c>
      <c r="O32" s="78">
        <v>6.9999999999999999E-4</v>
      </c>
    </row>
    <row r="33" spans="2:15">
      <c r="B33" t="s">
        <v>521</v>
      </c>
      <c r="C33" t="s">
        <v>522</v>
      </c>
      <c r="D33" t="s">
        <v>100</v>
      </c>
      <c r="E33" t="s">
        <v>123</v>
      </c>
      <c r="F33" t="s">
        <v>523</v>
      </c>
      <c r="G33" t="s">
        <v>491</v>
      </c>
      <c r="H33" t="s">
        <v>102</v>
      </c>
      <c r="I33" s="77">
        <v>19494</v>
      </c>
      <c r="J33" s="77">
        <v>22480</v>
      </c>
      <c r="K33" s="77">
        <v>0</v>
      </c>
      <c r="L33" s="77">
        <v>4382.2511999999997</v>
      </c>
      <c r="M33" s="78">
        <v>5.9999999999999995E-4</v>
      </c>
      <c r="N33" s="78">
        <v>5.5999999999999999E-3</v>
      </c>
      <c r="O33" s="78">
        <v>1.1000000000000001E-3</v>
      </c>
    </row>
    <row r="34" spans="2:15">
      <c r="B34" t="s">
        <v>524</v>
      </c>
      <c r="C34" t="s">
        <v>525</v>
      </c>
      <c r="D34" t="s">
        <v>100</v>
      </c>
      <c r="E34" t="s">
        <v>123</v>
      </c>
      <c r="F34" t="s">
        <v>526</v>
      </c>
      <c r="G34" t="s">
        <v>491</v>
      </c>
      <c r="H34" t="s">
        <v>102</v>
      </c>
      <c r="I34" s="77">
        <v>31992</v>
      </c>
      <c r="J34" s="77">
        <v>10070</v>
      </c>
      <c r="K34" s="77">
        <v>0</v>
      </c>
      <c r="L34" s="77">
        <v>3221.5944</v>
      </c>
      <c r="M34" s="78">
        <v>1.2999999999999999E-3</v>
      </c>
      <c r="N34" s="78">
        <v>4.1000000000000003E-3</v>
      </c>
      <c r="O34" s="78">
        <v>8.0000000000000004E-4</v>
      </c>
    </row>
    <row r="35" spans="2:15">
      <c r="B35" t="s">
        <v>527</v>
      </c>
      <c r="C35" t="s">
        <v>528</v>
      </c>
      <c r="D35" t="s">
        <v>100</v>
      </c>
      <c r="E35" t="s">
        <v>123</v>
      </c>
      <c r="F35" t="s">
        <v>529</v>
      </c>
      <c r="G35" t="s">
        <v>530</v>
      </c>
      <c r="H35" t="s">
        <v>102</v>
      </c>
      <c r="I35" s="77">
        <v>335000</v>
      </c>
      <c r="J35" s="77">
        <v>3800</v>
      </c>
      <c r="K35" s="77">
        <v>937.5</v>
      </c>
      <c r="L35" s="77">
        <v>13667.5</v>
      </c>
      <c r="M35" s="78">
        <v>3.5000000000000001E-3</v>
      </c>
      <c r="N35" s="78">
        <v>1.7399999999999999E-2</v>
      </c>
      <c r="O35" s="78">
        <v>3.5000000000000001E-3</v>
      </c>
    </row>
    <row r="36" spans="2:15">
      <c r="B36" t="s">
        <v>531</v>
      </c>
      <c r="C36" t="s">
        <v>532</v>
      </c>
      <c r="D36" t="s">
        <v>100</v>
      </c>
      <c r="E36" t="s">
        <v>123</v>
      </c>
      <c r="F36" t="s">
        <v>533</v>
      </c>
      <c r="G36" t="s">
        <v>499</v>
      </c>
      <c r="H36" t="s">
        <v>102</v>
      </c>
      <c r="I36" s="77">
        <v>525000</v>
      </c>
      <c r="J36" s="77">
        <v>1535</v>
      </c>
      <c r="K36" s="77">
        <v>0</v>
      </c>
      <c r="L36" s="77">
        <v>8058.75</v>
      </c>
      <c r="M36" s="78">
        <v>4.1999999999999997E-3</v>
      </c>
      <c r="N36" s="78">
        <v>1.03E-2</v>
      </c>
      <c r="O36" s="78">
        <v>2.0999999999999999E-3</v>
      </c>
    </row>
    <row r="37" spans="2:15">
      <c r="B37" t="s">
        <v>534</v>
      </c>
      <c r="C37" t="s">
        <v>535</v>
      </c>
      <c r="D37" t="s">
        <v>100</v>
      </c>
      <c r="E37" t="s">
        <v>123</v>
      </c>
      <c r="F37" t="s">
        <v>536</v>
      </c>
      <c r="G37" t="s">
        <v>331</v>
      </c>
      <c r="H37" t="s">
        <v>102</v>
      </c>
      <c r="I37" s="77">
        <v>43694</v>
      </c>
      <c r="J37" s="77">
        <v>9380</v>
      </c>
      <c r="K37" s="77">
        <v>0</v>
      </c>
      <c r="L37" s="77">
        <v>4098.4971999999998</v>
      </c>
      <c r="M37" s="78">
        <v>3.0000000000000001E-3</v>
      </c>
      <c r="N37" s="78">
        <v>5.1999999999999998E-3</v>
      </c>
      <c r="O37" s="78">
        <v>1.1000000000000001E-3</v>
      </c>
    </row>
    <row r="38" spans="2:15">
      <c r="B38" t="s">
        <v>537</v>
      </c>
      <c r="C38" t="s">
        <v>538</v>
      </c>
      <c r="D38" t="s">
        <v>100</v>
      </c>
      <c r="E38" t="s">
        <v>123</v>
      </c>
      <c r="F38" t="s">
        <v>539</v>
      </c>
      <c r="G38" t="s">
        <v>331</v>
      </c>
      <c r="H38" t="s">
        <v>102</v>
      </c>
      <c r="I38" s="77">
        <v>627000</v>
      </c>
      <c r="J38" s="77">
        <v>1828</v>
      </c>
      <c r="K38" s="77">
        <v>0</v>
      </c>
      <c r="L38" s="77">
        <v>11461.56</v>
      </c>
      <c r="M38" s="78">
        <v>3.3999999999999998E-3</v>
      </c>
      <c r="N38" s="78">
        <v>1.46E-2</v>
      </c>
      <c r="O38" s="78">
        <v>3.0000000000000001E-3</v>
      </c>
    </row>
    <row r="39" spans="2:15">
      <c r="B39" t="s">
        <v>540</v>
      </c>
      <c r="C39" t="s">
        <v>541</v>
      </c>
      <c r="D39" t="s">
        <v>100</v>
      </c>
      <c r="E39" t="s">
        <v>123</v>
      </c>
      <c r="F39" t="s">
        <v>542</v>
      </c>
      <c r="G39" t="s">
        <v>375</v>
      </c>
      <c r="H39" t="s">
        <v>102</v>
      </c>
      <c r="I39" s="77">
        <v>58500</v>
      </c>
      <c r="J39" s="77">
        <v>5797</v>
      </c>
      <c r="K39" s="77">
        <v>0</v>
      </c>
      <c r="L39" s="77">
        <v>3391.2449999999999</v>
      </c>
      <c r="M39" s="78">
        <v>2.3E-3</v>
      </c>
      <c r="N39" s="78">
        <v>4.3E-3</v>
      </c>
      <c r="O39" s="78">
        <v>8.9999999999999998E-4</v>
      </c>
    </row>
    <row r="40" spans="2:15">
      <c r="B40" t="s">
        <v>543</v>
      </c>
      <c r="C40" t="s">
        <v>544</v>
      </c>
      <c r="D40" t="s">
        <v>100</v>
      </c>
      <c r="E40" t="s">
        <v>123</v>
      </c>
      <c r="F40" t="s">
        <v>545</v>
      </c>
      <c r="G40" t="s">
        <v>375</v>
      </c>
      <c r="H40" t="s">
        <v>102</v>
      </c>
      <c r="I40" s="77">
        <v>43200</v>
      </c>
      <c r="J40" s="77">
        <v>39650</v>
      </c>
      <c r="K40" s="77">
        <v>0</v>
      </c>
      <c r="L40" s="77">
        <v>17128.8</v>
      </c>
      <c r="M40" s="78">
        <v>3.2000000000000002E-3</v>
      </c>
      <c r="N40" s="78">
        <v>2.18E-2</v>
      </c>
      <c r="O40" s="78">
        <v>4.4000000000000003E-3</v>
      </c>
    </row>
    <row r="41" spans="2:15">
      <c r="B41" t="s">
        <v>546</v>
      </c>
      <c r="C41" t="s">
        <v>547</v>
      </c>
      <c r="D41" t="s">
        <v>100</v>
      </c>
      <c r="E41" t="s">
        <v>123</v>
      </c>
      <c r="F41" t="s">
        <v>548</v>
      </c>
      <c r="G41" t="s">
        <v>375</v>
      </c>
      <c r="H41" t="s">
        <v>102</v>
      </c>
      <c r="I41" s="77">
        <v>9077</v>
      </c>
      <c r="J41" s="77">
        <v>6358</v>
      </c>
      <c r="K41" s="77">
        <v>0</v>
      </c>
      <c r="L41" s="77">
        <v>577.11566000000005</v>
      </c>
      <c r="M41" s="78">
        <v>2.0000000000000001E-4</v>
      </c>
      <c r="N41" s="78">
        <v>6.9999999999999999E-4</v>
      </c>
      <c r="O41" s="78">
        <v>1E-4</v>
      </c>
    </row>
    <row r="42" spans="2:15">
      <c r="B42" t="s">
        <v>549</v>
      </c>
      <c r="C42" t="s">
        <v>550</v>
      </c>
      <c r="D42" t="s">
        <v>100</v>
      </c>
      <c r="E42" t="s">
        <v>123</v>
      </c>
      <c r="F42" t="s">
        <v>551</v>
      </c>
      <c r="G42" t="s">
        <v>375</v>
      </c>
      <c r="H42" t="s">
        <v>102</v>
      </c>
      <c r="I42" s="77">
        <v>26250</v>
      </c>
      <c r="J42" s="77">
        <v>24960</v>
      </c>
      <c r="K42" s="77">
        <v>0</v>
      </c>
      <c r="L42" s="77">
        <v>6552</v>
      </c>
      <c r="M42" s="78">
        <v>1.9E-3</v>
      </c>
      <c r="N42" s="78">
        <v>8.3999999999999995E-3</v>
      </c>
      <c r="O42" s="78">
        <v>1.6999999999999999E-3</v>
      </c>
    </row>
    <row r="43" spans="2:15">
      <c r="B43" t="s">
        <v>552</v>
      </c>
      <c r="C43" t="s">
        <v>553</v>
      </c>
      <c r="D43" t="s">
        <v>100</v>
      </c>
      <c r="E43" t="s">
        <v>123</v>
      </c>
      <c r="F43" t="s">
        <v>554</v>
      </c>
      <c r="G43" t="s">
        <v>555</v>
      </c>
      <c r="H43" t="s">
        <v>102</v>
      </c>
      <c r="I43" s="77">
        <v>38837</v>
      </c>
      <c r="J43" s="77">
        <v>18370</v>
      </c>
      <c r="K43" s="77">
        <v>0</v>
      </c>
      <c r="L43" s="77">
        <v>7134.3568999999998</v>
      </c>
      <c r="M43" s="78">
        <v>1.6999999999999999E-3</v>
      </c>
      <c r="N43" s="78">
        <v>9.1000000000000004E-3</v>
      </c>
      <c r="O43" s="78">
        <v>1.9E-3</v>
      </c>
    </row>
    <row r="44" spans="2:15">
      <c r="B44" t="s">
        <v>556</v>
      </c>
      <c r="C44" t="s">
        <v>557</v>
      </c>
      <c r="D44" t="s">
        <v>100</v>
      </c>
      <c r="E44" t="s">
        <v>123</v>
      </c>
      <c r="F44" t="s">
        <v>558</v>
      </c>
      <c r="G44" t="s">
        <v>559</v>
      </c>
      <c r="H44" t="s">
        <v>102</v>
      </c>
      <c r="I44" s="77">
        <v>125000.85</v>
      </c>
      <c r="J44" s="77">
        <v>1245</v>
      </c>
      <c r="K44" s="77">
        <v>0</v>
      </c>
      <c r="L44" s="77">
        <v>1556.2605825000001</v>
      </c>
      <c r="M44" s="78">
        <v>5.9999999999999995E-4</v>
      </c>
      <c r="N44" s="78">
        <v>2E-3</v>
      </c>
      <c r="O44" s="78">
        <v>4.0000000000000002E-4</v>
      </c>
    </row>
    <row r="45" spans="2:15">
      <c r="B45" s="79" t="s">
        <v>560</v>
      </c>
      <c r="E45" s="16"/>
      <c r="F45" s="16"/>
      <c r="G45" s="16"/>
      <c r="I45" s="81">
        <v>1825045.64</v>
      </c>
      <c r="K45" s="81">
        <v>15.277520000000001</v>
      </c>
      <c r="L45" s="81">
        <v>22380.942488510002</v>
      </c>
      <c r="N45" s="80">
        <v>2.8500000000000001E-2</v>
      </c>
      <c r="O45" s="80">
        <v>5.7999999999999996E-3</v>
      </c>
    </row>
    <row r="46" spans="2:15">
      <c r="B46" t="s">
        <v>561</v>
      </c>
      <c r="C46" t="s">
        <v>562</v>
      </c>
      <c r="D46" t="s">
        <v>100</v>
      </c>
      <c r="E46" t="s">
        <v>123</v>
      </c>
      <c r="F46" t="s">
        <v>563</v>
      </c>
      <c r="G46" t="s">
        <v>564</v>
      </c>
      <c r="H46" t="s">
        <v>102</v>
      </c>
      <c r="I46" s="77">
        <v>59000.35</v>
      </c>
      <c r="J46" s="77">
        <v>2698</v>
      </c>
      <c r="K46" s="77">
        <v>0</v>
      </c>
      <c r="L46" s="77">
        <v>1591.8294430000001</v>
      </c>
      <c r="M46" s="78">
        <v>1.8E-3</v>
      </c>
      <c r="N46" s="78">
        <v>2E-3</v>
      </c>
      <c r="O46" s="78">
        <v>4.0000000000000002E-4</v>
      </c>
    </row>
    <row r="47" spans="2:15">
      <c r="B47" t="s">
        <v>565</v>
      </c>
      <c r="C47" t="s">
        <v>566</v>
      </c>
      <c r="D47" t="s">
        <v>100</v>
      </c>
      <c r="E47" t="s">
        <v>123</v>
      </c>
      <c r="F47" t="s">
        <v>567</v>
      </c>
      <c r="G47" t="s">
        <v>564</v>
      </c>
      <c r="H47" t="s">
        <v>102</v>
      </c>
      <c r="I47" s="77">
        <v>46000</v>
      </c>
      <c r="J47" s="77">
        <v>3860</v>
      </c>
      <c r="K47" s="77">
        <v>15.277520000000001</v>
      </c>
      <c r="L47" s="77">
        <v>1790.87752</v>
      </c>
      <c r="M47" s="78">
        <v>1.1999999999999999E-3</v>
      </c>
      <c r="N47" s="78">
        <v>2.3E-3</v>
      </c>
      <c r="O47" s="78">
        <v>5.0000000000000001E-4</v>
      </c>
    </row>
    <row r="48" spans="2:15">
      <c r="B48" t="s">
        <v>568</v>
      </c>
      <c r="C48" t="s">
        <v>569</v>
      </c>
      <c r="D48" t="s">
        <v>100</v>
      </c>
      <c r="E48" t="s">
        <v>123</v>
      </c>
      <c r="F48" t="s">
        <v>570</v>
      </c>
      <c r="G48" t="s">
        <v>477</v>
      </c>
      <c r="H48" t="s">
        <v>102</v>
      </c>
      <c r="I48" s="77">
        <v>272722</v>
      </c>
      <c r="J48" s="77">
        <v>1639</v>
      </c>
      <c r="K48" s="77">
        <v>0</v>
      </c>
      <c r="L48" s="77">
        <v>4469.9135800000004</v>
      </c>
      <c r="M48" s="78">
        <v>4.4999999999999997E-3</v>
      </c>
      <c r="N48" s="78">
        <v>5.7000000000000002E-3</v>
      </c>
      <c r="O48" s="78">
        <v>1.1999999999999999E-3</v>
      </c>
    </row>
    <row r="49" spans="2:15">
      <c r="B49" t="s">
        <v>571</v>
      </c>
      <c r="C49" t="s">
        <v>572</v>
      </c>
      <c r="D49" t="s">
        <v>100</v>
      </c>
      <c r="E49" t="s">
        <v>123</v>
      </c>
      <c r="F49" t="s">
        <v>573</v>
      </c>
      <c r="G49" t="s">
        <v>520</v>
      </c>
      <c r="H49" t="s">
        <v>102</v>
      </c>
      <c r="I49" s="77">
        <v>409714.29</v>
      </c>
      <c r="J49" s="77">
        <v>61.9</v>
      </c>
      <c r="K49" s="77">
        <v>0</v>
      </c>
      <c r="L49" s="77">
        <v>253.61314551000001</v>
      </c>
      <c r="M49" s="78">
        <v>2.3E-3</v>
      </c>
      <c r="N49" s="78">
        <v>2.9999999999999997E-4</v>
      </c>
      <c r="O49" s="78">
        <v>1E-4</v>
      </c>
    </row>
    <row r="50" spans="2:15">
      <c r="B50" t="s">
        <v>574</v>
      </c>
      <c r="C50" t="s">
        <v>575</v>
      </c>
      <c r="D50" t="s">
        <v>100</v>
      </c>
      <c r="E50" t="s">
        <v>123</v>
      </c>
      <c r="F50" t="s">
        <v>576</v>
      </c>
      <c r="G50" t="s">
        <v>577</v>
      </c>
      <c r="H50" t="s">
        <v>102</v>
      </c>
      <c r="I50" s="77">
        <v>25240</v>
      </c>
      <c r="J50" s="77">
        <v>2784</v>
      </c>
      <c r="K50" s="77">
        <v>0</v>
      </c>
      <c r="L50" s="77">
        <v>702.6816</v>
      </c>
      <c r="M50" s="78">
        <v>2.5000000000000001E-3</v>
      </c>
      <c r="N50" s="78">
        <v>8.9999999999999998E-4</v>
      </c>
      <c r="O50" s="78">
        <v>2.0000000000000001E-4</v>
      </c>
    </row>
    <row r="51" spans="2:15">
      <c r="B51" t="s">
        <v>578</v>
      </c>
      <c r="C51" t="s">
        <v>579</v>
      </c>
      <c r="D51" t="s">
        <v>100</v>
      </c>
      <c r="E51" t="s">
        <v>123</v>
      </c>
      <c r="F51" t="s">
        <v>580</v>
      </c>
      <c r="G51" t="s">
        <v>530</v>
      </c>
      <c r="H51" t="s">
        <v>102</v>
      </c>
      <c r="I51" s="77">
        <v>6379</v>
      </c>
      <c r="J51" s="77">
        <v>15230</v>
      </c>
      <c r="K51" s="77">
        <v>0</v>
      </c>
      <c r="L51" s="77">
        <v>971.52170000000001</v>
      </c>
      <c r="M51" s="78">
        <v>5.0000000000000001E-4</v>
      </c>
      <c r="N51" s="78">
        <v>1.1999999999999999E-3</v>
      </c>
      <c r="O51" s="78">
        <v>2.9999999999999997E-4</v>
      </c>
    </row>
    <row r="52" spans="2:15">
      <c r="B52" t="s">
        <v>581</v>
      </c>
      <c r="C52" t="s">
        <v>582</v>
      </c>
      <c r="D52" t="s">
        <v>100</v>
      </c>
      <c r="E52" t="s">
        <v>123</v>
      </c>
      <c r="F52" t="s">
        <v>583</v>
      </c>
      <c r="G52" t="s">
        <v>331</v>
      </c>
      <c r="H52" t="s">
        <v>102</v>
      </c>
      <c r="I52" s="77">
        <v>68490</v>
      </c>
      <c r="J52" s="77">
        <v>15570</v>
      </c>
      <c r="K52" s="77">
        <v>0</v>
      </c>
      <c r="L52" s="77">
        <v>10663.893</v>
      </c>
      <c r="M52" s="78">
        <v>3.0999999999999999E-3</v>
      </c>
      <c r="N52" s="78">
        <v>1.3599999999999999E-2</v>
      </c>
      <c r="O52" s="78">
        <v>2.8E-3</v>
      </c>
    </row>
    <row r="53" spans="2:15">
      <c r="B53" t="s">
        <v>584</v>
      </c>
      <c r="C53" t="s">
        <v>585</v>
      </c>
      <c r="D53" t="s">
        <v>100</v>
      </c>
      <c r="E53" t="s">
        <v>123</v>
      </c>
      <c r="F53" t="s">
        <v>586</v>
      </c>
      <c r="G53" t="s">
        <v>587</v>
      </c>
      <c r="H53" t="s">
        <v>102</v>
      </c>
      <c r="I53" s="77">
        <v>600000</v>
      </c>
      <c r="J53" s="77">
        <v>82.3</v>
      </c>
      <c r="K53" s="77">
        <v>0</v>
      </c>
      <c r="L53" s="77">
        <v>493.8</v>
      </c>
      <c r="M53" s="78">
        <v>5.0000000000000001E-3</v>
      </c>
      <c r="N53" s="78">
        <v>5.9999999999999995E-4</v>
      </c>
      <c r="O53" s="78">
        <v>1E-4</v>
      </c>
    </row>
    <row r="54" spans="2:15">
      <c r="B54" t="s">
        <v>588</v>
      </c>
      <c r="C54" t="s">
        <v>589</v>
      </c>
      <c r="D54" t="s">
        <v>100</v>
      </c>
      <c r="E54" t="s">
        <v>123</v>
      </c>
      <c r="F54" t="s">
        <v>590</v>
      </c>
      <c r="G54" t="s">
        <v>587</v>
      </c>
      <c r="H54" t="s">
        <v>102</v>
      </c>
      <c r="I54" s="77">
        <v>337500</v>
      </c>
      <c r="J54" s="77">
        <v>427.5</v>
      </c>
      <c r="K54" s="77">
        <v>0</v>
      </c>
      <c r="L54" s="77">
        <v>1442.8125</v>
      </c>
      <c r="M54" s="78">
        <v>3.8999999999999998E-3</v>
      </c>
      <c r="N54" s="78">
        <v>1.8E-3</v>
      </c>
      <c r="O54" s="78">
        <v>4.0000000000000002E-4</v>
      </c>
    </row>
    <row r="55" spans="2:15">
      <c r="B55" s="79" t="s">
        <v>591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215</v>
      </c>
      <c r="C56" t="s">
        <v>215</v>
      </c>
      <c r="E56" s="16"/>
      <c r="F56" s="16"/>
      <c r="G56" t="s">
        <v>215</v>
      </c>
      <c r="H56" t="s">
        <v>215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220</v>
      </c>
      <c r="E57" s="16"/>
      <c r="F57" s="16"/>
      <c r="G57" s="16"/>
      <c r="I57" s="81">
        <v>1774957</v>
      </c>
      <c r="K57" s="81">
        <v>0</v>
      </c>
      <c r="L57" s="81">
        <v>422865.56906499999</v>
      </c>
      <c r="N57" s="80">
        <v>0.5393</v>
      </c>
      <c r="O57" s="80">
        <v>0.10970000000000001</v>
      </c>
    </row>
    <row r="58" spans="2:15">
      <c r="B58" s="79" t="s">
        <v>276</v>
      </c>
      <c r="E58" s="16"/>
      <c r="F58" s="16"/>
      <c r="G58" s="16"/>
      <c r="I58" s="81">
        <v>100322</v>
      </c>
      <c r="K58" s="81">
        <v>0</v>
      </c>
      <c r="L58" s="81">
        <v>55141.776409999999</v>
      </c>
      <c r="N58" s="80">
        <v>7.0300000000000001E-2</v>
      </c>
      <c r="O58" s="80">
        <v>1.43E-2</v>
      </c>
    </row>
    <row r="59" spans="2:15">
      <c r="B59" t="s">
        <v>592</v>
      </c>
      <c r="C59" t="s">
        <v>593</v>
      </c>
      <c r="D59" t="s">
        <v>397</v>
      </c>
      <c r="E59" t="s">
        <v>398</v>
      </c>
      <c r="F59" s="16"/>
      <c r="G59" t="s">
        <v>594</v>
      </c>
      <c r="H59" t="s">
        <v>106</v>
      </c>
      <c r="I59" s="77">
        <v>44500</v>
      </c>
      <c r="J59" s="77">
        <v>4723</v>
      </c>
      <c r="K59" s="77">
        <v>0</v>
      </c>
      <c r="L59" s="77">
        <v>7356.0725000000002</v>
      </c>
      <c r="M59" s="78">
        <v>4.0000000000000002E-4</v>
      </c>
      <c r="N59" s="78">
        <v>9.4000000000000004E-3</v>
      </c>
      <c r="O59" s="78">
        <v>1.9E-3</v>
      </c>
    </row>
    <row r="60" spans="2:15">
      <c r="B60" t="s">
        <v>595</v>
      </c>
      <c r="C60" t="s">
        <v>596</v>
      </c>
      <c r="D60" t="s">
        <v>397</v>
      </c>
      <c r="E60" t="s">
        <v>398</v>
      </c>
      <c r="F60" t="s">
        <v>597</v>
      </c>
      <c r="G60" t="s">
        <v>598</v>
      </c>
      <c r="H60" t="s">
        <v>106</v>
      </c>
      <c r="I60" s="77">
        <v>13287</v>
      </c>
      <c r="J60" s="77">
        <v>12178</v>
      </c>
      <c r="K60" s="77">
        <v>0</v>
      </c>
      <c r="L60" s="77">
        <v>5663.31801</v>
      </c>
      <c r="M60" s="78">
        <v>1E-4</v>
      </c>
      <c r="N60" s="78">
        <v>7.1999999999999998E-3</v>
      </c>
      <c r="O60" s="78">
        <v>1.5E-3</v>
      </c>
    </row>
    <row r="61" spans="2:15">
      <c r="B61" t="s">
        <v>599</v>
      </c>
      <c r="C61" t="s">
        <v>600</v>
      </c>
      <c r="D61" t="s">
        <v>397</v>
      </c>
      <c r="E61" t="s">
        <v>398</v>
      </c>
      <c r="F61" t="s">
        <v>601</v>
      </c>
      <c r="G61" t="s">
        <v>598</v>
      </c>
      <c r="H61" t="s">
        <v>106</v>
      </c>
      <c r="I61" s="77">
        <v>21585</v>
      </c>
      <c r="J61" s="77">
        <v>49394</v>
      </c>
      <c r="K61" s="77">
        <v>0</v>
      </c>
      <c r="L61" s="77">
        <v>37315.932150000001</v>
      </c>
      <c r="M61" s="78">
        <v>2.0000000000000001E-4</v>
      </c>
      <c r="N61" s="78">
        <v>4.7600000000000003E-2</v>
      </c>
      <c r="O61" s="78">
        <v>9.7000000000000003E-3</v>
      </c>
    </row>
    <row r="62" spans="2:15">
      <c r="B62" t="s">
        <v>602</v>
      </c>
      <c r="C62" t="s">
        <v>603</v>
      </c>
      <c r="D62" t="s">
        <v>604</v>
      </c>
      <c r="E62" t="s">
        <v>398</v>
      </c>
      <c r="F62" t="s">
        <v>605</v>
      </c>
      <c r="G62" t="s">
        <v>598</v>
      </c>
      <c r="H62" t="s">
        <v>106</v>
      </c>
      <c r="I62" s="77">
        <v>20950</v>
      </c>
      <c r="J62" s="77">
        <v>6555</v>
      </c>
      <c r="K62" s="77">
        <v>0</v>
      </c>
      <c r="L62" s="77">
        <v>4806.4537499999997</v>
      </c>
      <c r="M62" s="78">
        <v>4.0000000000000002E-4</v>
      </c>
      <c r="N62" s="78">
        <v>6.1000000000000004E-3</v>
      </c>
      <c r="O62" s="78">
        <v>1.1999999999999999E-3</v>
      </c>
    </row>
    <row r="63" spans="2:15">
      <c r="B63" s="79" t="s">
        <v>277</v>
      </c>
      <c r="E63" s="16"/>
      <c r="F63" s="16"/>
      <c r="G63" s="16"/>
      <c r="I63" s="81">
        <v>1674635</v>
      </c>
      <c r="K63" s="81">
        <v>0</v>
      </c>
      <c r="L63" s="81">
        <v>367723.792655</v>
      </c>
      <c r="N63" s="80">
        <v>0.46899999999999997</v>
      </c>
      <c r="O63" s="80">
        <v>9.5399999999999999E-2</v>
      </c>
    </row>
    <row r="64" spans="2:15">
      <c r="B64" t="s">
        <v>606</v>
      </c>
      <c r="C64" t="s">
        <v>607</v>
      </c>
      <c r="D64" t="s">
        <v>397</v>
      </c>
      <c r="E64" t="s">
        <v>398</v>
      </c>
      <c r="F64" t="s">
        <v>608</v>
      </c>
      <c r="G64" t="s">
        <v>609</v>
      </c>
      <c r="H64" t="s">
        <v>106</v>
      </c>
      <c r="I64" s="77">
        <v>251450</v>
      </c>
      <c r="J64" s="77">
        <v>3113</v>
      </c>
      <c r="K64" s="77">
        <v>0</v>
      </c>
      <c r="L64" s="77">
        <v>27396.73475</v>
      </c>
      <c r="M64" s="78">
        <v>0</v>
      </c>
      <c r="N64" s="78">
        <v>3.49E-2</v>
      </c>
      <c r="O64" s="78">
        <v>7.1000000000000004E-3</v>
      </c>
    </row>
    <row r="65" spans="2:15">
      <c r="B65" t="s">
        <v>610</v>
      </c>
      <c r="C65" t="s">
        <v>611</v>
      </c>
      <c r="D65" t="s">
        <v>397</v>
      </c>
      <c r="E65" t="s">
        <v>398</v>
      </c>
      <c r="F65" t="s">
        <v>612</v>
      </c>
      <c r="G65" t="s">
        <v>609</v>
      </c>
      <c r="H65" t="s">
        <v>106</v>
      </c>
      <c r="I65" s="77">
        <v>175500</v>
      </c>
      <c r="J65" s="77">
        <v>4599</v>
      </c>
      <c r="K65" s="77">
        <v>0</v>
      </c>
      <c r="L65" s="77">
        <v>28249.357499999998</v>
      </c>
      <c r="M65" s="78">
        <v>1E-4</v>
      </c>
      <c r="N65" s="78">
        <v>3.5999999999999997E-2</v>
      </c>
      <c r="O65" s="78">
        <v>7.3000000000000001E-3</v>
      </c>
    </row>
    <row r="66" spans="2:15">
      <c r="B66" t="s">
        <v>613</v>
      </c>
      <c r="C66" t="s">
        <v>614</v>
      </c>
      <c r="D66" t="s">
        <v>397</v>
      </c>
      <c r="E66" t="s">
        <v>398</v>
      </c>
      <c r="F66" t="s">
        <v>615</v>
      </c>
      <c r="G66" t="s">
        <v>609</v>
      </c>
      <c r="H66" t="s">
        <v>106</v>
      </c>
      <c r="I66" s="77">
        <v>69875</v>
      </c>
      <c r="J66" s="77">
        <v>11261</v>
      </c>
      <c r="K66" s="77">
        <v>0</v>
      </c>
      <c r="L66" s="77">
        <v>27540.183125</v>
      </c>
      <c r="M66" s="78">
        <v>0</v>
      </c>
      <c r="N66" s="78">
        <v>3.5099999999999999E-2</v>
      </c>
      <c r="O66" s="78">
        <v>7.1000000000000004E-3</v>
      </c>
    </row>
    <row r="67" spans="2:15">
      <c r="B67" t="s">
        <v>616</v>
      </c>
      <c r="C67" t="s">
        <v>617</v>
      </c>
      <c r="D67" t="s">
        <v>397</v>
      </c>
      <c r="E67" t="s">
        <v>398</v>
      </c>
      <c r="F67" t="s">
        <v>618</v>
      </c>
      <c r="G67" t="s">
        <v>609</v>
      </c>
      <c r="H67" t="s">
        <v>106</v>
      </c>
      <c r="I67" s="77">
        <v>208500</v>
      </c>
      <c r="J67" s="77">
        <v>3917</v>
      </c>
      <c r="K67" s="77">
        <v>0</v>
      </c>
      <c r="L67" s="77">
        <v>28584.307499999999</v>
      </c>
      <c r="M67" s="78">
        <v>1E-4</v>
      </c>
      <c r="N67" s="78">
        <v>3.6499999999999998E-2</v>
      </c>
      <c r="O67" s="78">
        <v>7.4000000000000003E-3</v>
      </c>
    </row>
    <row r="68" spans="2:15">
      <c r="B68" t="s">
        <v>619</v>
      </c>
      <c r="C68" t="s">
        <v>620</v>
      </c>
      <c r="D68" t="s">
        <v>621</v>
      </c>
      <c r="E68" t="s">
        <v>398</v>
      </c>
      <c r="F68" t="s">
        <v>622</v>
      </c>
      <c r="G68" t="s">
        <v>623</v>
      </c>
      <c r="H68" t="s">
        <v>113</v>
      </c>
      <c r="I68" s="77">
        <v>215000</v>
      </c>
      <c r="J68" s="77">
        <v>187.1</v>
      </c>
      <c r="K68" s="77">
        <v>0</v>
      </c>
      <c r="L68" s="77">
        <v>1703.672728</v>
      </c>
      <c r="M68" s="78">
        <v>2.0000000000000001E-4</v>
      </c>
      <c r="N68" s="78">
        <v>2.2000000000000001E-3</v>
      </c>
      <c r="O68" s="78">
        <v>4.0000000000000002E-4</v>
      </c>
    </row>
    <row r="69" spans="2:15">
      <c r="B69" t="s">
        <v>624</v>
      </c>
      <c r="C69" t="s">
        <v>625</v>
      </c>
      <c r="D69" t="s">
        <v>397</v>
      </c>
      <c r="E69" t="s">
        <v>398</v>
      </c>
      <c r="F69" t="s">
        <v>626</v>
      </c>
      <c r="G69" t="s">
        <v>623</v>
      </c>
      <c r="H69" t="s">
        <v>106</v>
      </c>
      <c r="I69" s="77">
        <v>30230</v>
      </c>
      <c r="J69" s="77">
        <v>12158</v>
      </c>
      <c r="K69" s="77">
        <v>0</v>
      </c>
      <c r="L69" s="77">
        <v>12863.7719</v>
      </c>
      <c r="M69" s="78">
        <v>0</v>
      </c>
      <c r="N69" s="78">
        <v>1.6400000000000001E-2</v>
      </c>
      <c r="O69" s="78">
        <v>3.3E-3</v>
      </c>
    </row>
    <row r="70" spans="2:15">
      <c r="B70" t="s">
        <v>627</v>
      </c>
      <c r="C70" t="s">
        <v>628</v>
      </c>
      <c r="D70" t="s">
        <v>123</v>
      </c>
      <c r="E70" t="s">
        <v>398</v>
      </c>
      <c r="F70" t="s">
        <v>629</v>
      </c>
      <c r="G70" t="s">
        <v>630</v>
      </c>
      <c r="H70" t="s">
        <v>200</v>
      </c>
      <c r="I70" s="77">
        <v>38000</v>
      </c>
      <c r="J70" s="77">
        <v>11144</v>
      </c>
      <c r="K70" s="77">
        <v>0</v>
      </c>
      <c r="L70" s="77">
        <v>15459.692304</v>
      </c>
      <c r="M70" s="78">
        <v>0</v>
      </c>
      <c r="N70" s="78">
        <v>1.9699999999999999E-2</v>
      </c>
      <c r="O70" s="78">
        <v>4.0000000000000001E-3</v>
      </c>
    </row>
    <row r="71" spans="2:15">
      <c r="B71" t="s">
        <v>631</v>
      </c>
      <c r="C71" t="s">
        <v>632</v>
      </c>
      <c r="D71" t="s">
        <v>397</v>
      </c>
      <c r="E71" t="s">
        <v>398</v>
      </c>
      <c r="F71" t="s">
        <v>633</v>
      </c>
      <c r="G71" t="s">
        <v>634</v>
      </c>
      <c r="H71" t="s">
        <v>106</v>
      </c>
      <c r="I71" s="77">
        <v>2770</v>
      </c>
      <c r="J71" s="77">
        <v>218745</v>
      </c>
      <c r="K71" s="77">
        <v>0</v>
      </c>
      <c r="L71" s="77">
        <v>21207.32775</v>
      </c>
      <c r="M71" s="78">
        <v>0</v>
      </c>
      <c r="N71" s="78">
        <v>2.7E-2</v>
      </c>
      <c r="O71" s="78">
        <v>5.4999999999999997E-3</v>
      </c>
    </row>
    <row r="72" spans="2:15">
      <c r="B72" t="s">
        <v>635</v>
      </c>
      <c r="C72" t="s">
        <v>636</v>
      </c>
      <c r="D72" t="s">
        <v>397</v>
      </c>
      <c r="E72" t="s">
        <v>398</v>
      </c>
      <c r="F72" t="s">
        <v>637</v>
      </c>
      <c r="G72" t="s">
        <v>638</v>
      </c>
      <c r="H72" t="s">
        <v>106</v>
      </c>
      <c r="I72" s="77">
        <v>34200</v>
      </c>
      <c r="J72" s="77">
        <v>17876</v>
      </c>
      <c r="K72" s="77">
        <v>0</v>
      </c>
      <c r="L72" s="77">
        <v>21397.572</v>
      </c>
      <c r="M72" s="78">
        <v>1E-4</v>
      </c>
      <c r="N72" s="78">
        <v>2.7300000000000001E-2</v>
      </c>
      <c r="O72" s="78">
        <v>5.5999999999999999E-3</v>
      </c>
    </row>
    <row r="73" spans="2:15">
      <c r="B73" t="s">
        <v>639</v>
      </c>
      <c r="C73" t="s">
        <v>640</v>
      </c>
      <c r="D73" t="s">
        <v>604</v>
      </c>
      <c r="E73" t="s">
        <v>398</v>
      </c>
      <c r="F73" t="s">
        <v>641</v>
      </c>
      <c r="G73" t="s">
        <v>400</v>
      </c>
      <c r="H73" t="s">
        <v>106</v>
      </c>
      <c r="I73" s="77">
        <v>23890</v>
      </c>
      <c r="J73" s="77">
        <v>27</v>
      </c>
      <c r="K73" s="77">
        <v>0</v>
      </c>
      <c r="L73" s="77">
        <v>22.576049999999999</v>
      </c>
      <c r="M73" s="78">
        <v>2.9999999999999997E-4</v>
      </c>
      <c r="N73" s="78">
        <v>0</v>
      </c>
      <c r="O73" s="78">
        <v>0</v>
      </c>
    </row>
    <row r="74" spans="2:15">
      <c r="B74" t="s">
        <v>642</v>
      </c>
      <c r="C74" t="s">
        <v>643</v>
      </c>
      <c r="D74" t="s">
        <v>397</v>
      </c>
      <c r="E74" t="s">
        <v>398</v>
      </c>
      <c r="F74" t="s">
        <v>644</v>
      </c>
      <c r="G74" t="s">
        <v>431</v>
      </c>
      <c r="H74" t="s">
        <v>106</v>
      </c>
      <c r="I74" s="77">
        <v>19000</v>
      </c>
      <c r="J74" s="77">
        <v>8690</v>
      </c>
      <c r="K74" s="77">
        <v>0</v>
      </c>
      <c r="L74" s="77">
        <v>5778.85</v>
      </c>
      <c r="M74" s="78">
        <v>8.0000000000000004E-4</v>
      </c>
      <c r="N74" s="78">
        <v>7.4000000000000003E-3</v>
      </c>
      <c r="O74" s="78">
        <v>1.5E-3</v>
      </c>
    </row>
    <row r="75" spans="2:15">
      <c r="B75" t="s">
        <v>645</v>
      </c>
      <c r="C75" t="s">
        <v>646</v>
      </c>
      <c r="D75" t="s">
        <v>123</v>
      </c>
      <c r="E75" t="s">
        <v>398</v>
      </c>
      <c r="F75" t="s">
        <v>647</v>
      </c>
      <c r="G75" t="s">
        <v>648</v>
      </c>
      <c r="H75" t="s">
        <v>110</v>
      </c>
      <c r="I75" s="77">
        <v>185500</v>
      </c>
      <c r="J75" s="77">
        <v>2309</v>
      </c>
      <c r="K75" s="77">
        <v>0</v>
      </c>
      <c r="L75" s="77">
        <v>15575.410298000001</v>
      </c>
      <c r="M75" s="78">
        <v>1E-4</v>
      </c>
      <c r="N75" s="78">
        <v>1.9900000000000001E-2</v>
      </c>
      <c r="O75" s="78">
        <v>4.0000000000000001E-3</v>
      </c>
    </row>
    <row r="76" spans="2:15">
      <c r="B76" t="s">
        <v>649</v>
      </c>
      <c r="C76" t="s">
        <v>650</v>
      </c>
      <c r="D76" t="s">
        <v>397</v>
      </c>
      <c r="E76" t="s">
        <v>398</v>
      </c>
      <c r="F76" t="s">
        <v>651</v>
      </c>
      <c r="G76" t="s">
        <v>648</v>
      </c>
      <c r="H76" t="s">
        <v>106</v>
      </c>
      <c r="I76" s="77">
        <v>33800</v>
      </c>
      <c r="J76" s="77">
        <v>8175</v>
      </c>
      <c r="K76" s="77">
        <v>0</v>
      </c>
      <c r="L76" s="77">
        <v>9671.0249999999996</v>
      </c>
      <c r="M76" s="78">
        <v>0</v>
      </c>
      <c r="N76" s="78">
        <v>1.23E-2</v>
      </c>
      <c r="O76" s="78">
        <v>2.5000000000000001E-3</v>
      </c>
    </row>
    <row r="77" spans="2:15">
      <c r="B77" t="s">
        <v>652</v>
      </c>
      <c r="C77" t="s">
        <v>653</v>
      </c>
      <c r="D77" t="s">
        <v>397</v>
      </c>
      <c r="E77" t="s">
        <v>398</v>
      </c>
      <c r="F77" t="s">
        <v>654</v>
      </c>
      <c r="G77" t="s">
        <v>598</v>
      </c>
      <c r="H77" t="s">
        <v>106</v>
      </c>
      <c r="I77" s="77">
        <v>45350</v>
      </c>
      <c r="J77" s="77">
        <v>25683</v>
      </c>
      <c r="K77" s="77">
        <v>0</v>
      </c>
      <c r="L77" s="77">
        <v>40765.34175</v>
      </c>
      <c r="M77" s="78">
        <v>0</v>
      </c>
      <c r="N77" s="78">
        <v>5.1999999999999998E-2</v>
      </c>
      <c r="O77" s="78">
        <v>1.06E-2</v>
      </c>
    </row>
    <row r="78" spans="2:15">
      <c r="B78" t="s">
        <v>655</v>
      </c>
      <c r="C78" t="s">
        <v>656</v>
      </c>
      <c r="D78" t="s">
        <v>397</v>
      </c>
      <c r="E78" t="s">
        <v>398</v>
      </c>
      <c r="F78" t="s">
        <v>657</v>
      </c>
      <c r="G78" t="s">
        <v>658</v>
      </c>
      <c r="H78" t="s">
        <v>106</v>
      </c>
      <c r="I78" s="77">
        <v>85000</v>
      </c>
      <c r="J78" s="77">
        <v>13672</v>
      </c>
      <c r="K78" s="77">
        <v>0</v>
      </c>
      <c r="L78" s="77">
        <v>40674.199999999997</v>
      </c>
      <c r="M78" s="78">
        <v>0</v>
      </c>
      <c r="N78" s="78">
        <v>5.1900000000000002E-2</v>
      </c>
      <c r="O78" s="78">
        <v>1.06E-2</v>
      </c>
    </row>
    <row r="79" spans="2:15">
      <c r="B79" t="s">
        <v>659</v>
      </c>
      <c r="C79" t="s">
        <v>660</v>
      </c>
      <c r="D79" t="s">
        <v>397</v>
      </c>
      <c r="E79" t="s">
        <v>398</v>
      </c>
      <c r="F79" t="s">
        <v>661</v>
      </c>
      <c r="G79" t="s">
        <v>658</v>
      </c>
      <c r="H79" t="s">
        <v>106</v>
      </c>
      <c r="I79" s="77">
        <v>192500</v>
      </c>
      <c r="J79" s="77">
        <v>5658</v>
      </c>
      <c r="K79" s="77">
        <v>0</v>
      </c>
      <c r="L79" s="77">
        <v>38120.775000000001</v>
      </c>
      <c r="M79" s="78">
        <v>2.0000000000000001E-4</v>
      </c>
      <c r="N79" s="78">
        <v>4.8599999999999997E-2</v>
      </c>
      <c r="O79" s="78">
        <v>9.9000000000000008E-3</v>
      </c>
    </row>
    <row r="80" spans="2:15">
      <c r="B80" t="s">
        <v>662</v>
      </c>
      <c r="C80" t="s">
        <v>663</v>
      </c>
      <c r="D80" t="s">
        <v>406</v>
      </c>
      <c r="E80" t="s">
        <v>398</v>
      </c>
      <c r="F80" t="s">
        <v>664</v>
      </c>
      <c r="G80" t="s">
        <v>658</v>
      </c>
      <c r="H80" t="s">
        <v>106</v>
      </c>
      <c r="I80" s="77">
        <v>4070</v>
      </c>
      <c r="J80" s="77">
        <v>109100</v>
      </c>
      <c r="K80" s="77">
        <v>0</v>
      </c>
      <c r="L80" s="77">
        <v>15541.295</v>
      </c>
      <c r="M80" s="78">
        <v>0</v>
      </c>
      <c r="N80" s="78">
        <v>1.9800000000000002E-2</v>
      </c>
      <c r="O80" s="78">
        <v>4.0000000000000001E-3</v>
      </c>
    </row>
    <row r="81" spans="2:15">
      <c r="B81" t="s">
        <v>665</v>
      </c>
      <c r="C81" t="s">
        <v>666</v>
      </c>
      <c r="D81" t="s">
        <v>397</v>
      </c>
      <c r="E81" t="s">
        <v>398</v>
      </c>
      <c r="F81" t="s">
        <v>667</v>
      </c>
      <c r="G81" t="s">
        <v>658</v>
      </c>
      <c r="H81" t="s">
        <v>106</v>
      </c>
      <c r="I81" s="77">
        <v>60000</v>
      </c>
      <c r="J81" s="77">
        <v>8177</v>
      </c>
      <c r="K81" s="77">
        <v>0</v>
      </c>
      <c r="L81" s="77">
        <v>17171.7</v>
      </c>
      <c r="M81" s="78">
        <v>0</v>
      </c>
      <c r="N81" s="78">
        <v>2.1899999999999999E-2</v>
      </c>
      <c r="O81" s="78">
        <v>4.4999999999999997E-3</v>
      </c>
    </row>
    <row r="82" spans="2:15">
      <c r="B82" t="s">
        <v>222</v>
      </c>
      <c r="E82" s="16"/>
      <c r="F82" s="16"/>
      <c r="G82" s="16"/>
    </row>
    <row r="83" spans="2:15">
      <c r="B83" t="s">
        <v>270</v>
      </c>
      <c r="E83" s="16"/>
      <c r="F83" s="16"/>
      <c r="G83" s="16"/>
    </row>
    <row r="84" spans="2:15">
      <c r="B84" t="s">
        <v>271</v>
      </c>
      <c r="E84" s="16"/>
      <c r="F84" s="16"/>
      <c r="G84" s="16"/>
    </row>
    <row r="85" spans="2:15">
      <c r="B85" t="s">
        <v>272</v>
      </c>
      <c r="E85" s="16"/>
      <c r="F85" s="16"/>
      <c r="G85" s="16"/>
    </row>
    <row r="86" spans="2:15">
      <c r="B86" t="s">
        <v>273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3740550</v>
      </c>
      <c r="I11" s="7"/>
      <c r="J11" s="75">
        <v>1009.96702</v>
      </c>
      <c r="K11" s="75">
        <v>479306.66476999997</v>
      </c>
      <c r="L11" s="7"/>
      <c r="M11" s="76">
        <v>1</v>
      </c>
      <c r="N11" s="76">
        <v>0.1244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3011500</v>
      </c>
      <c r="J12" s="81">
        <v>0</v>
      </c>
      <c r="K12" s="81">
        <v>226535.2</v>
      </c>
      <c r="M12" s="80">
        <v>0.47260000000000002</v>
      </c>
      <c r="N12" s="80">
        <v>5.8799999999999998E-2</v>
      </c>
    </row>
    <row r="13" spans="2:63">
      <c r="B13" s="79" t="s">
        <v>668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669</v>
      </c>
      <c r="D15" s="16"/>
      <c r="E15" s="16"/>
      <c r="F15" s="16"/>
      <c r="G15" s="16"/>
      <c r="H15" s="81">
        <v>3011500</v>
      </c>
      <c r="J15" s="81">
        <v>0</v>
      </c>
      <c r="K15" s="81">
        <v>226535.2</v>
      </c>
      <c r="M15" s="80">
        <v>0.47260000000000002</v>
      </c>
      <c r="N15" s="80">
        <v>5.8799999999999998E-2</v>
      </c>
    </row>
    <row r="16" spans="2:63">
      <c r="B16" t="s">
        <v>670</v>
      </c>
      <c r="C16" t="s">
        <v>671</v>
      </c>
      <c r="D16" t="s">
        <v>100</v>
      </c>
      <c r="E16" t="s">
        <v>672</v>
      </c>
      <c r="F16" t="s">
        <v>673</v>
      </c>
      <c r="G16" t="s">
        <v>102</v>
      </c>
      <c r="H16" s="77">
        <v>1457500</v>
      </c>
      <c r="I16" s="77">
        <v>4931</v>
      </c>
      <c r="J16" s="77">
        <v>0</v>
      </c>
      <c r="K16" s="77">
        <v>71869.324999999997</v>
      </c>
      <c r="L16" s="78">
        <v>5.9799999999999999E-2</v>
      </c>
      <c r="M16" s="78">
        <v>0.14990000000000001</v>
      </c>
      <c r="N16" s="78">
        <v>1.8599999999999998E-2</v>
      </c>
    </row>
    <row r="17" spans="2:14">
      <c r="B17" t="s">
        <v>674</v>
      </c>
      <c r="C17" t="s">
        <v>675</v>
      </c>
      <c r="D17" t="s">
        <v>100</v>
      </c>
      <c r="E17" t="s">
        <v>676</v>
      </c>
      <c r="F17" t="s">
        <v>673</v>
      </c>
      <c r="G17" t="s">
        <v>102</v>
      </c>
      <c r="H17" s="77">
        <v>857500</v>
      </c>
      <c r="I17" s="77">
        <v>5643</v>
      </c>
      <c r="J17" s="77">
        <v>0</v>
      </c>
      <c r="K17" s="77">
        <v>48388.724999999999</v>
      </c>
      <c r="L17" s="78">
        <v>5.04E-2</v>
      </c>
      <c r="M17" s="78">
        <v>0.10100000000000001</v>
      </c>
      <c r="N17" s="78">
        <v>1.26E-2</v>
      </c>
    </row>
    <row r="18" spans="2:14">
      <c r="B18" t="s">
        <v>677</v>
      </c>
      <c r="C18" t="s">
        <v>678</v>
      </c>
      <c r="D18" t="s">
        <v>100</v>
      </c>
      <c r="E18" t="s">
        <v>679</v>
      </c>
      <c r="F18" t="s">
        <v>673</v>
      </c>
      <c r="G18" t="s">
        <v>102</v>
      </c>
      <c r="H18" s="77">
        <v>301000</v>
      </c>
      <c r="I18" s="77">
        <v>13930</v>
      </c>
      <c r="J18" s="77">
        <v>0</v>
      </c>
      <c r="K18" s="77">
        <v>41929.300000000003</v>
      </c>
      <c r="L18" s="78">
        <v>6.0900000000000003E-2</v>
      </c>
      <c r="M18" s="78">
        <v>8.7499999999999994E-2</v>
      </c>
      <c r="N18" s="78">
        <v>1.09E-2</v>
      </c>
    </row>
    <row r="19" spans="2:14">
      <c r="B19" t="s">
        <v>680</v>
      </c>
      <c r="C19" t="s">
        <v>681</v>
      </c>
      <c r="D19" t="s">
        <v>100</v>
      </c>
      <c r="E19" t="s">
        <v>679</v>
      </c>
      <c r="F19" t="s">
        <v>673</v>
      </c>
      <c r="G19" t="s">
        <v>102</v>
      </c>
      <c r="H19" s="77">
        <v>395500</v>
      </c>
      <c r="I19" s="77">
        <v>16270</v>
      </c>
      <c r="J19" s="77">
        <v>0</v>
      </c>
      <c r="K19" s="77">
        <v>64347.85</v>
      </c>
      <c r="L19" s="78">
        <v>0.1067</v>
      </c>
      <c r="M19" s="78">
        <v>0.1343</v>
      </c>
      <c r="N19" s="78">
        <v>1.67E-2</v>
      </c>
    </row>
    <row r="20" spans="2:14">
      <c r="B20" s="79" t="s">
        <v>682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215</v>
      </c>
      <c r="C21" t="s">
        <v>215</v>
      </c>
      <c r="D21" s="16"/>
      <c r="E21" s="16"/>
      <c r="F21" t="s">
        <v>215</v>
      </c>
      <c r="G21" t="s">
        <v>215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683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394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684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220</v>
      </c>
      <c r="D28" s="16"/>
      <c r="E28" s="16"/>
      <c r="F28" s="16"/>
      <c r="G28" s="16"/>
      <c r="H28" s="81">
        <v>729050</v>
      </c>
      <c r="J28" s="81">
        <v>1009.96702</v>
      </c>
      <c r="K28" s="81">
        <v>252771.46476999999</v>
      </c>
      <c r="M28" s="80">
        <v>0.52739999999999998</v>
      </c>
      <c r="N28" s="80">
        <v>6.5600000000000006E-2</v>
      </c>
    </row>
    <row r="29" spans="2:14">
      <c r="B29" s="79" t="s">
        <v>685</v>
      </c>
      <c r="D29" s="16"/>
      <c r="E29" s="16"/>
      <c r="F29" s="16"/>
      <c r="G29" s="16"/>
      <c r="H29" s="81">
        <v>729050</v>
      </c>
      <c r="J29" s="81">
        <v>1009.96702</v>
      </c>
      <c r="K29" s="81">
        <v>252771.46476999999</v>
      </c>
      <c r="M29" s="80">
        <v>0.52739999999999998</v>
      </c>
      <c r="N29" s="80">
        <v>6.5600000000000006E-2</v>
      </c>
    </row>
    <row r="30" spans="2:14">
      <c r="B30" t="s">
        <v>686</v>
      </c>
      <c r="C30" t="s">
        <v>687</v>
      </c>
      <c r="D30" t="s">
        <v>397</v>
      </c>
      <c r="E30" t="s">
        <v>688</v>
      </c>
      <c r="F30" t="s">
        <v>673</v>
      </c>
      <c r="G30" t="s">
        <v>106</v>
      </c>
      <c r="H30" s="77">
        <v>107500</v>
      </c>
      <c r="I30" s="77">
        <v>5819</v>
      </c>
      <c r="J30" s="77">
        <v>0</v>
      </c>
      <c r="K30" s="77">
        <v>21893.987499999999</v>
      </c>
      <c r="L30" s="78">
        <v>0</v>
      </c>
      <c r="M30" s="78">
        <v>4.5699999999999998E-2</v>
      </c>
      <c r="N30" s="78">
        <v>5.7000000000000002E-3</v>
      </c>
    </row>
    <row r="31" spans="2:14">
      <c r="B31" t="s">
        <v>689</v>
      </c>
      <c r="C31" t="s">
        <v>690</v>
      </c>
      <c r="D31" t="s">
        <v>397</v>
      </c>
      <c r="E31" t="s">
        <v>691</v>
      </c>
      <c r="F31" t="s">
        <v>673</v>
      </c>
      <c r="G31" t="s">
        <v>106</v>
      </c>
      <c r="H31" s="77">
        <v>412000</v>
      </c>
      <c r="I31" s="77">
        <v>3038</v>
      </c>
      <c r="J31" s="77">
        <v>775.56147999999996</v>
      </c>
      <c r="K31" s="77">
        <v>44583.521480000003</v>
      </c>
      <c r="L31" s="78">
        <v>2.9999999999999997E-4</v>
      </c>
      <c r="M31" s="78">
        <v>9.2999999999999999E-2</v>
      </c>
      <c r="N31" s="78">
        <v>1.1599999999999999E-2</v>
      </c>
    </row>
    <row r="32" spans="2:14">
      <c r="B32" t="s">
        <v>692</v>
      </c>
      <c r="C32" t="s">
        <v>693</v>
      </c>
      <c r="D32" t="s">
        <v>604</v>
      </c>
      <c r="E32" t="s">
        <v>694</v>
      </c>
      <c r="F32" t="s">
        <v>673</v>
      </c>
      <c r="G32" t="s">
        <v>106</v>
      </c>
      <c r="H32" s="77">
        <v>90000</v>
      </c>
      <c r="I32" s="77">
        <v>28028</v>
      </c>
      <c r="J32" s="77">
        <v>140.53139999999999</v>
      </c>
      <c r="K32" s="77">
        <v>88428.731400000004</v>
      </c>
      <c r="L32" s="78">
        <v>0</v>
      </c>
      <c r="M32" s="78">
        <v>0.1845</v>
      </c>
      <c r="N32" s="78">
        <v>2.29E-2</v>
      </c>
    </row>
    <row r="33" spans="2:14">
      <c r="B33" t="s">
        <v>695</v>
      </c>
      <c r="C33" t="s">
        <v>696</v>
      </c>
      <c r="D33" t="s">
        <v>397</v>
      </c>
      <c r="E33" t="s">
        <v>697</v>
      </c>
      <c r="F33" t="s">
        <v>673</v>
      </c>
      <c r="G33" t="s">
        <v>106</v>
      </c>
      <c r="H33" s="77">
        <v>94550</v>
      </c>
      <c r="I33" s="77">
        <v>20373</v>
      </c>
      <c r="J33" s="77">
        <v>0</v>
      </c>
      <c r="K33" s="77">
        <v>67419.350250000003</v>
      </c>
      <c r="L33" s="78">
        <v>0</v>
      </c>
      <c r="M33" s="78">
        <v>0.14069999999999999</v>
      </c>
      <c r="N33" s="78">
        <v>1.7500000000000002E-2</v>
      </c>
    </row>
    <row r="34" spans="2:14">
      <c r="B34" t="s">
        <v>698</v>
      </c>
      <c r="C34" t="s">
        <v>699</v>
      </c>
      <c r="D34" t="s">
        <v>397</v>
      </c>
      <c r="E34" t="s">
        <v>700</v>
      </c>
      <c r="F34" t="s">
        <v>673</v>
      </c>
      <c r="G34" t="s">
        <v>106</v>
      </c>
      <c r="H34" s="77">
        <v>25000</v>
      </c>
      <c r="I34" s="77">
        <v>34688</v>
      </c>
      <c r="J34" s="77">
        <v>93.874139999999997</v>
      </c>
      <c r="K34" s="77">
        <v>30445.87414</v>
      </c>
      <c r="L34" s="78">
        <v>0</v>
      </c>
      <c r="M34" s="78">
        <v>6.3500000000000001E-2</v>
      </c>
      <c r="N34" s="78">
        <v>7.9000000000000008E-3</v>
      </c>
    </row>
    <row r="35" spans="2:14">
      <c r="B35" s="79" t="s">
        <v>701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215</v>
      </c>
      <c r="C36" t="s">
        <v>215</v>
      </c>
      <c r="D36" s="16"/>
      <c r="E36" s="16"/>
      <c r="F36" t="s">
        <v>215</v>
      </c>
      <c r="G36" t="s">
        <v>215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394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215</v>
      </c>
      <c r="C38" t="s">
        <v>215</v>
      </c>
      <c r="D38" s="16"/>
      <c r="E38" s="16"/>
      <c r="F38" t="s">
        <v>215</v>
      </c>
      <c r="G38" t="s">
        <v>215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684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215</v>
      </c>
      <c r="C40" t="s">
        <v>215</v>
      </c>
      <c r="D40" s="16"/>
      <c r="E40" s="16"/>
      <c r="F40" t="s">
        <v>215</v>
      </c>
      <c r="G40" t="s">
        <v>215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222</v>
      </c>
      <c r="D41" s="16"/>
      <c r="E41" s="16"/>
      <c r="F41" s="16"/>
      <c r="G41" s="16"/>
    </row>
    <row r="42" spans="2:14">
      <c r="B42" t="s">
        <v>270</v>
      </c>
      <c r="D42" s="16"/>
      <c r="E42" s="16"/>
      <c r="F42" s="16"/>
      <c r="G42" s="16"/>
    </row>
    <row r="43" spans="2:14">
      <c r="B43" t="s">
        <v>271</v>
      </c>
      <c r="D43" s="16"/>
      <c r="E43" s="16"/>
      <c r="F43" s="16"/>
      <c r="G43" s="16"/>
    </row>
    <row r="44" spans="2:14">
      <c r="B44" t="s">
        <v>272</v>
      </c>
      <c r="D44" s="16"/>
      <c r="E44" s="16"/>
      <c r="F44" s="16"/>
      <c r="G44" s="16"/>
    </row>
    <row r="45" spans="2:14">
      <c r="B45" t="s">
        <v>273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25082675.649999999</v>
      </c>
      <c r="K11" s="7"/>
      <c r="L11" s="75">
        <v>128710.52439493949</v>
      </c>
      <c r="M11" s="7"/>
      <c r="N11" s="76">
        <v>1</v>
      </c>
      <c r="O11" s="76">
        <v>3.3399999999999999E-2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24150000</v>
      </c>
      <c r="L12" s="81">
        <v>43612.485000000001</v>
      </c>
      <c r="N12" s="80">
        <v>0.33879999999999999</v>
      </c>
      <c r="O12" s="80">
        <v>1.1299999999999999E-2</v>
      </c>
    </row>
    <row r="13" spans="2:65">
      <c r="B13" s="79" t="s">
        <v>702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703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43612.485000000001</v>
      </c>
      <c r="N17" s="80">
        <v>0.33879999999999999</v>
      </c>
      <c r="O17" s="80">
        <v>1.1299999999999999E-2</v>
      </c>
    </row>
    <row r="18" spans="2:15">
      <c r="B18" t="s">
        <v>704</v>
      </c>
      <c r="C18" t="s">
        <v>705</v>
      </c>
      <c r="D18" t="s">
        <v>100</v>
      </c>
      <c r="E18" t="s">
        <v>679</v>
      </c>
      <c r="F18" t="s">
        <v>673</v>
      </c>
      <c r="G18" t="s">
        <v>215</v>
      </c>
      <c r="H18" t="s">
        <v>706</v>
      </c>
      <c r="I18" t="s">
        <v>102</v>
      </c>
      <c r="J18" s="77">
        <v>24150000</v>
      </c>
      <c r="K18" s="77">
        <v>180.59</v>
      </c>
      <c r="L18" s="77">
        <v>43612.485000000001</v>
      </c>
      <c r="M18" s="78">
        <v>0</v>
      </c>
      <c r="N18" s="78">
        <v>0.33879999999999999</v>
      </c>
      <c r="O18" s="78">
        <v>1.1299999999999999E-2</v>
      </c>
    </row>
    <row r="19" spans="2:15">
      <c r="B19" s="79" t="s">
        <v>394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932675.65</v>
      </c>
      <c r="L21" s="81">
        <v>85098.039394939493</v>
      </c>
      <c r="N21" s="80">
        <v>0.66120000000000001</v>
      </c>
      <c r="O21" s="80">
        <v>2.2100000000000002E-2</v>
      </c>
    </row>
    <row r="22" spans="2:15">
      <c r="B22" s="79" t="s">
        <v>702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703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932675.65</v>
      </c>
      <c r="L26" s="81">
        <v>85098.039394939493</v>
      </c>
      <c r="N26" s="80">
        <v>0.66120000000000001</v>
      </c>
      <c r="O26" s="80">
        <v>2.2100000000000002E-2</v>
      </c>
    </row>
    <row r="27" spans="2:15">
      <c r="B27" t="s">
        <v>707</v>
      </c>
      <c r="C27" t="s">
        <v>708</v>
      </c>
      <c r="D27" t="s">
        <v>123</v>
      </c>
      <c r="E27" t="s">
        <v>709</v>
      </c>
      <c r="F27" t="s">
        <v>673</v>
      </c>
      <c r="G27" t="s">
        <v>215</v>
      </c>
      <c r="H27" t="s">
        <v>706</v>
      </c>
      <c r="I27" t="s">
        <v>106</v>
      </c>
      <c r="J27" s="77">
        <v>17425</v>
      </c>
      <c r="K27" s="77">
        <v>16955</v>
      </c>
      <c r="L27" s="77">
        <v>10340.430625000001</v>
      </c>
      <c r="M27" s="78">
        <v>0</v>
      </c>
      <c r="N27" s="78">
        <v>8.0299999999999996E-2</v>
      </c>
      <c r="O27" s="78">
        <v>2.7000000000000001E-3</v>
      </c>
    </row>
    <row r="28" spans="2:15">
      <c r="B28" t="s">
        <v>710</v>
      </c>
      <c r="C28" t="s">
        <v>711</v>
      </c>
      <c r="D28" t="s">
        <v>123</v>
      </c>
      <c r="E28" t="s">
        <v>712</v>
      </c>
      <c r="F28" t="s">
        <v>673</v>
      </c>
      <c r="G28" t="s">
        <v>215</v>
      </c>
      <c r="H28" t="s">
        <v>706</v>
      </c>
      <c r="I28" t="s">
        <v>110</v>
      </c>
      <c r="J28" s="77">
        <v>96000</v>
      </c>
      <c r="K28" s="77">
        <v>4573</v>
      </c>
      <c r="L28" s="77">
        <v>15964.086912000001</v>
      </c>
      <c r="M28" s="78">
        <v>1E-4</v>
      </c>
      <c r="N28" s="78">
        <v>0.124</v>
      </c>
      <c r="O28" s="78">
        <v>4.1000000000000003E-3</v>
      </c>
    </row>
    <row r="29" spans="2:15">
      <c r="B29" t="s">
        <v>713</v>
      </c>
      <c r="C29" t="s">
        <v>714</v>
      </c>
      <c r="D29" t="s">
        <v>123</v>
      </c>
      <c r="E29" t="s">
        <v>712</v>
      </c>
      <c r="F29" t="s">
        <v>673</v>
      </c>
      <c r="G29" t="s">
        <v>215</v>
      </c>
      <c r="H29" t="s">
        <v>706</v>
      </c>
      <c r="I29" t="s">
        <v>201</v>
      </c>
      <c r="J29" s="77">
        <v>225000</v>
      </c>
      <c r="K29" s="77">
        <v>156500</v>
      </c>
      <c r="L29" s="77">
        <v>9036.2317500000008</v>
      </c>
      <c r="M29" s="78">
        <v>0</v>
      </c>
      <c r="N29" s="78">
        <v>7.0199999999999999E-2</v>
      </c>
      <c r="O29" s="78">
        <v>2.3E-3</v>
      </c>
    </row>
    <row r="30" spans="2:15">
      <c r="B30" t="s">
        <v>715</v>
      </c>
      <c r="C30" t="s">
        <v>716</v>
      </c>
      <c r="D30" t="s">
        <v>397</v>
      </c>
      <c r="E30" t="s">
        <v>717</v>
      </c>
      <c r="F30" t="s">
        <v>673</v>
      </c>
      <c r="G30" t="s">
        <v>215</v>
      </c>
      <c r="H30" t="s">
        <v>706</v>
      </c>
      <c r="I30" t="s">
        <v>200</v>
      </c>
      <c r="J30" s="77">
        <v>5150</v>
      </c>
      <c r="K30" s="77">
        <v>26500</v>
      </c>
      <c r="L30" s="77">
        <v>4982.2928250000004</v>
      </c>
      <c r="M30" s="78">
        <v>2.637</v>
      </c>
      <c r="N30" s="78">
        <v>3.8699999999999998E-2</v>
      </c>
      <c r="O30" s="78">
        <v>1.2999999999999999E-3</v>
      </c>
    </row>
    <row r="31" spans="2:15">
      <c r="B31" t="s">
        <v>718</v>
      </c>
      <c r="C31" t="s">
        <v>719</v>
      </c>
      <c r="D31" t="s">
        <v>123</v>
      </c>
      <c r="E31" t="s">
        <v>720</v>
      </c>
      <c r="F31" t="s">
        <v>673</v>
      </c>
      <c r="G31" t="s">
        <v>215</v>
      </c>
      <c r="H31" t="s">
        <v>706</v>
      </c>
      <c r="I31" t="s">
        <v>106</v>
      </c>
      <c r="J31" s="77">
        <v>2350</v>
      </c>
      <c r="K31" s="77">
        <v>18583.54</v>
      </c>
      <c r="L31" s="77">
        <v>1528.496165</v>
      </c>
      <c r="M31" s="78">
        <v>0</v>
      </c>
      <c r="N31" s="78">
        <v>1.1900000000000001E-2</v>
      </c>
      <c r="O31" s="78">
        <v>4.0000000000000002E-4</v>
      </c>
    </row>
    <row r="32" spans="2:15">
      <c r="B32" t="s">
        <v>721</v>
      </c>
      <c r="C32" t="s">
        <v>722</v>
      </c>
      <c r="D32" t="s">
        <v>123</v>
      </c>
      <c r="E32" t="s">
        <v>723</v>
      </c>
      <c r="F32" t="s">
        <v>673</v>
      </c>
      <c r="G32" t="s">
        <v>215</v>
      </c>
      <c r="H32" t="s">
        <v>706</v>
      </c>
      <c r="I32" t="s">
        <v>106</v>
      </c>
      <c r="J32" s="77">
        <v>225000.14</v>
      </c>
      <c r="K32" s="77">
        <v>2136.9299999999998</v>
      </c>
      <c r="L32" s="77">
        <v>16828.334220957</v>
      </c>
      <c r="M32" s="78">
        <v>2.0000000000000001E-4</v>
      </c>
      <c r="N32" s="78">
        <v>0.13070000000000001</v>
      </c>
      <c r="O32" s="78">
        <v>4.4000000000000003E-3</v>
      </c>
    </row>
    <row r="33" spans="2:15">
      <c r="B33" t="s">
        <v>724</v>
      </c>
      <c r="C33" t="s">
        <v>725</v>
      </c>
      <c r="D33" t="s">
        <v>123</v>
      </c>
      <c r="E33" t="s">
        <v>726</v>
      </c>
      <c r="F33" t="s">
        <v>673</v>
      </c>
      <c r="G33" t="s">
        <v>215</v>
      </c>
      <c r="H33" t="s">
        <v>706</v>
      </c>
      <c r="I33" t="s">
        <v>110</v>
      </c>
      <c r="J33" s="77">
        <v>11750</v>
      </c>
      <c r="K33" s="77">
        <v>10583</v>
      </c>
      <c r="L33" s="77">
        <v>4521.8724910000001</v>
      </c>
      <c r="M33" s="78">
        <v>1E-4</v>
      </c>
      <c r="N33" s="78">
        <v>3.5099999999999999E-2</v>
      </c>
      <c r="O33" s="78">
        <v>1.1999999999999999E-3</v>
      </c>
    </row>
    <row r="34" spans="2:15">
      <c r="B34" t="s">
        <v>727</v>
      </c>
      <c r="C34" t="s">
        <v>728</v>
      </c>
      <c r="D34" t="s">
        <v>123</v>
      </c>
      <c r="E34" t="s">
        <v>729</v>
      </c>
      <c r="F34" t="s">
        <v>673</v>
      </c>
      <c r="G34" t="s">
        <v>215</v>
      </c>
      <c r="H34" t="s">
        <v>706</v>
      </c>
      <c r="I34" t="s">
        <v>106</v>
      </c>
      <c r="J34" s="77">
        <v>350000.51</v>
      </c>
      <c r="K34" s="77">
        <v>1787.45</v>
      </c>
      <c r="L34" s="77">
        <v>21896.294405982499</v>
      </c>
      <c r="M34" s="78">
        <v>4.0000000000000002E-4</v>
      </c>
      <c r="N34" s="78">
        <v>0.1701</v>
      </c>
      <c r="O34" s="78">
        <v>5.7000000000000002E-3</v>
      </c>
    </row>
    <row r="35" spans="2:15">
      <c r="B35" s="79" t="s">
        <v>394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215</v>
      </c>
      <c r="C36" t="s">
        <v>215</v>
      </c>
      <c r="D36" s="16"/>
      <c r="E36" s="16"/>
      <c r="F36" t="s">
        <v>215</v>
      </c>
      <c r="G36" t="s">
        <v>215</v>
      </c>
      <c r="I36" t="s">
        <v>215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222</v>
      </c>
      <c r="C37" s="16"/>
      <c r="D37" s="16"/>
      <c r="E37" s="16"/>
    </row>
    <row r="38" spans="2:15">
      <c r="B38" t="s">
        <v>270</v>
      </c>
      <c r="C38" s="16"/>
      <c r="D38" s="16"/>
      <c r="E38" s="16"/>
    </row>
    <row r="39" spans="2:15">
      <c r="B39" t="s">
        <v>271</v>
      </c>
      <c r="C39" s="16"/>
      <c r="D39" s="16"/>
      <c r="E39" s="16"/>
    </row>
    <row r="40" spans="2:15">
      <c r="B40" t="s">
        <v>272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11040</v>
      </c>
      <c r="H11" s="7"/>
      <c r="I11" s="75">
        <v>1.40208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11040</v>
      </c>
      <c r="I12" s="81">
        <v>1.40208</v>
      </c>
      <c r="K12" s="80">
        <v>1</v>
      </c>
      <c r="L12" s="80">
        <v>0</v>
      </c>
    </row>
    <row r="13" spans="2:60">
      <c r="B13" s="79" t="s">
        <v>730</v>
      </c>
      <c r="D13" s="16"/>
      <c r="E13" s="16"/>
      <c r="G13" s="81">
        <v>11040</v>
      </c>
      <c r="I13" s="81">
        <v>1.40208</v>
      </c>
      <c r="K13" s="80">
        <v>1</v>
      </c>
      <c r="L13" s="80">
        <v>0</v>
      </c>
    </row>
    <row r="14" spans="2:60">
      <c r="B14" t="s">
        <v>731</v>
      </c>
      <c r="C14" t="s">
        <v>732</v>
      </c>
      <c r="D14" t="s">
        <v>100</v>
      </c>
      <c r="E14" t="s">
        <v>331</v>
      </c>
      <c r="F14" t="s">
        <v>102</v>
      </c>
      <c r="G14" s="77">
        <v>11040</v>
      </c>
      <c r="H14" s="77">
        <v>12.7</v>
      </c>
      <c r="I14" s="77">
        <v>1.40208</v>
      </c>
      <c r="J14" s="78">
        <v>5.0000000000000001E-4</v>
      </c>
      <c r="K14" s="78">
        <v>1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2141556.21</v>
      </c>
      <c r="H11" s="25"/>
      <c r="I11" s="75">
        <v>7491.9063542644999</v>
      </c>
      <c r="J11" s="76">
        <v>1</v>
      </c>
      <c r="K11" s="76">
        <v>1.9E-3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2141556.21</v>
      </c>
      <c r="H14" s="19"/>
      <c r="I14" s="81">
        <v>7491.9063542644999</v>
      </c>
      <c r="J14" s="80">
        <v>1</v>
      </c>
      <c r="K14" s="80">
        <v>1.9E-3</v>
      </c>
      <c r="BF14" s="16" t="s">
        <v>126</v>
      </c>
    </row>
    <row r="15" spans="1:60">
      <c r="B15" t="s">
        <v>739</v>
      </c>
      <c r="C15" t="s">
        <v>740</v>
      </c>
      <c r="D15" t="s">
        <v>123</v>
      </c>
      <c r="E15" t="s">
        <v>638</v>
      </c>
      <c r="F15" t="s">
        <v>106</v>
      </c>
      <c r="G15" s="77">
        <v>88</v>
      </c>
      <c r="H15" s="77">
        <v>5.8400000000000001E-2</v>
      </c>
      <c r="I15" s="77">
        <v>1.79872E-4</v>
      </c>
      <c r="J15" s="78">
        <v>0</v>
      </c>
      <c r="K15" s="78">
        <v>0</v>
      </c>
      <c r="BF15" s="16" t="s">
        <v>127</v>
      </c>
    </row>
    <row r="16" spans="1:60">
      <c r="B16" t="s">
        <v>741</v>
      </c>
      <c r="C16" t="s">
        <v>742</v>
      </c>
      <c r="D16" t="s">
        <v>123</v>
      </c>
      <c r="E16" t="s">
        <v>638</v>
      </c>
      <c r="F16" t="s">
        <v>106</v>
      </c>
      <c r="G16" s="77">
        <v>2140538.21</v>
      </c>
      <c r="H16" s="77">
        <v>100</v>
      </c>
      <c r="I16" s="77">
        <v>7491.8837350000003</v>
      </c>
      <c r="J16" s="78">
        <v>1</v>
      </c>
      <c r="K16" s="78">
        <v>1.9E-3</v>
      </c>
      <c r="BF16" s="16" t="s">
        <v>128</v>
      </c>
    </row>
    <row r="17" spans="2:58">
      <c r="B17" t="s">
        <v>743</v>
      </c>
      <c r="C17" t="s">
        <v>744</v>
      </c>
      <c r="D17" t="s">
        <v>123</v>
      </c>
      <c r="E17" t="s">
        <v>638</v>
      </c>
      <c r="F17" t="s">
        <v>106</v>
      </c>
      <c r="G17" s="77">
        <v>373</v>
      </c>
      <c r="H17" s="77">
        <v>1.1529499999999999</v>
      </c>
      <c r="I17" s="77">
        <v>1.505176225E-2</v>
      </c>
      <c r="J17" s="78">
        <v>0</v>
      </c>
      <c r="K17" s="78">
        <v>0</v>
      </c>
      <c r="BF17" s="16" t="s">
        <v>129</v>
      </c>
    </row>
    <row r="18" spans="2:58">
      <c r="B18" t="s">
        <v>745</v>
      </c>
      <c r="C18" t="s">
        <v>746</v>
      </c>
      <c r="D18" t="s">
        <v>123</v>
      </c>
      <c r="E18" t="s">
        <v>638</v>
      </c>
      <c r="F18" t="s">
        <v>106</v>
      </c>
      <c r="G18" s="77">
        <v>557</v>
      </c>
      <c r="H18" s="77">
        <v>0.37895000000000001</v>
      </c>
      <c r="I18" s="77">
        <v>7.3876302499999999E-3</v>
      </c>
      <c r="J18" s="78">
        <v>0</v>
      </c>
      <c r="K18" s="78">
        <v>0</v>
      </c>
      <c r="BF18" s="16" t="s">
        <v>130</v>
      </c>
    </row>
    <row r="19" spans="2:58">
      <c r="B19" t="s">
        <v>222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755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6.09</v>
      </c>
      <c r="K11" s="7"/>
      <c r="L11" s="7"/>
      <c r="M11" s="76">
        <v>3.1699999999999999E-2</v>
      </c>
      <c r="N11" s="75">
        <v>65814110.509999998</v>
      </c>
      <c r="O11" s="7"/>
      <c r="P11" s="75">
        <v>74239.430683861006</v>
      </c>
      <c r="Q11" s="7"/>
      <c r="R11" s="76">
        <v>1</v>
      </c>
      <c r="S11" s="76">
        <v>1.9300000000000001E-2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6.09</v>
      </c>
      <c r="M12" s="80">
        <v>3.1699999999999999E-2</v>
      </c>
      <c r="N12" s="81">
        <v>65814110.509999998</v>
      </c>
      <c r="P12" s="81">
        <v>74239.430683861006</v>
      </c>
      <c r="R12" s="80">
        <v>1</v>
      </c>
      <c r="S12" s="80">
        <v>1.9300000000000001E-2</v>
      </c>
    </row>
    <row r="13" spans="2:81">
      <c r="B13" s="79" t="s">
        <v>759</v>
      </c>
      <c r="C13" s="16"/>
      <c r="D13" s="16"/>
      <c r="E13" s="16"/>
      <c r="J13" s="81">
        <v>10.28</v>
      </c>
      <c r="M13" s="80">
        <v>1.5100000000000001E-2</v>
      </c>
      <c r="N13" s="81">
        <v>21164710.73</v>
      </c>
      <c r="P13" s="81">
        <v>30425.981997059</v>
      </c>
      <c r="R13" s="80">
        <v>0.4098</v>
      </c>
      <c r="S13" s="80">
        <v>7.9000000000000008E-3</v>
      </c>
    </row>
    <row r="14" spans="2:81">
      <c r="B14" t="s">
        <v>763</v>
      </c>
      <c r="C14" t="s">
        <v>764</v>
      </c>
      <c r="D14" t="s">
        <v>123</v>
      </c>
      <c r="E14" t="s">
        <v>765</v>
      </c>
      <c r="F14" t="s">
        <v>559</v>
      </c>
      <c r="G14" t="s">
        <v>207</v>
      </c>
      <c r="H14" t="s">
        <v>208</v>
      </c>
      <c r="I14" t="s">
        <v>766</v>
      </c>
      <c r="J14" s="77">
        <v>0.95</v>
      </c>
      <c r="K14" t="s">
        <v>102</v>
      </c>
      <c r="L14" s="78">
        <v>2.9499999999999998E-2</v>
      </c>
      <c r="M14" s="78">
        <v>-8.3999999999999995E-3</v>
      </c>
      <c r="N14" s="77">
        <v>326725.09999999998</v>
      </c>
      <c r="O14" s="77">
        <v>109.46</v>
      </c>
      <c r="P14" s="77">
        <v>357.63329446</v>
      </c>
      <c r="Q14" s="78">
        <v>9.7000000000000003E-3</v>
      </c>
      <c r="R14" s="78">
        <v>4.7999999999999996E-3</v>
      </c>
      <c r="S14" s="78">
        <v>1E-4</v>
      </c>
    </row>
    <row r="15" spans="2:81">
      <c r="B15" t="s">
        <v>767</v>
      </c>
      <c r="C15" t="s">
        <v>768</v>
      </c>
      <c r="D15" t="s">
        <v>123</v>
      </c>
      <c r="E15" t="s">
        <v>769</v>
      </c>
      <c r="F15" t="s">
        <v>587</v>
      </c>
      <c r="G15" t="s">
        <v>207</v>
      </c>
      <c r="H15" t="s">
        <v>208</v>
      </c>
      <c r="I15" t="s">
        <v>770</v>
      </c>
      <c r="J15" s="77">
        <v>10.58</v>
      </c>
      <c r="K15" t="s">
        <v>102</v>
      </c>
      <c r="L15" s="78">
        <v>4.1000000000000002E-2</v>
      </c>
      <c r="M15" s="78">
        <v>1.5599999999999999E-2</v>
      </c>
      <c r="N15" s="77">
        <v>20250002.510000002</v>
      </c>
      <c r="O15" s="77">
        <v>145.33000000000001</v>
      </c>
      <c r="P15" s="77">
        <v>29429.328647783001</v>
      </c>
      <c r="Q15" s="78">
        <v>5.1999999999999998E-3</v>
      </c>
      <c r="R15" s="78">
        <v>0.39639999999999997</v>
      </c>
      <c r="S15" s="78">
        <v>7.6E-3</v>
      </c>
    </row>
    <row r="16" spans="2:81">
      <c r="B16" t="s">
        <v>771</v>
      </c>
      <c r="C16" t="s">
        <v>772</v>
      </c>
      <c r="D16" t="s">
        <v>123</v>
      </c>
      <c r="E16" t="s">
        <v>773</v>
      </c>
      <c r="F16" t="s">
        <v>564</v>
      </c>
      <c r="G16" t="s">
        <v>386</v>
      </c>
      <c r="H16" t="s">
        <v>150</v>
      </c>
      <c r="I16" t="s">
        <v>774</v>
      </c>
      <c r="J16" s="77">
        <v>1.7</v>
      </c>
      <c r="K16" t="s">
        <v>102</v>
      </c>
      <c r="L16" s="78">
        <v>2.5000000000000001E-2</v>
      </c>
      <c r="M16" s="78">
        <v>8.2000000000000007E-3</v>
      </c>
      <c r="N16" s="77">
        <v>587983.12</v>
      </c>
      <c r="O16" s="77">
        <v>108.68</v>
      </c>
      <c r="P16" s="77">
        <v>639.02005481599997</v>
      </c>
      <c r="Q16" s="78">
        <v>7.0000000000000001E-3</v>
      </c>
      <c r="R16" s="78">
        <v>8.6E-3</v>
      </c>
      <c r="S16" s="78">
        <v>2.0000000000000001E-4</v>
      </c>
    </row>
    <row r="17" spans="2:19">
      <c r="B17" s="79" t="s">
        <v>760</v>
      </c>
      <c r="C17" s="16"/>
      <c r="D17" s="16"/>
      <c r="E17" s="16"/>
      <c r="J17" s="81">
        <v>3.18</v>
      </c>
      <c r="M17" s="80">
        <v>4.3200000000000002E-2</v>
      </c>
      <c r="N17" s="81">
        <v>44649399.780000001</v>
      </c>
      <c r="P17" s="81">
        <v>43813.448686802003</v>
      </c>
      <c r="R17" s="80">
        <v>0.59019999999999995</v>
      </c>
      <c r="S17" s="80">
        <v>1.14E-2</v>
      </c>
    </row>
    <row r="18" spans="2:19">
      <c r="B18" t="s">
        <v>775</v>
      </c>
      <c r="C18" t="s">
        <v>776</v>
      </c>
      <c r="D18" t="s">
        <v>123</v>
      </c>
      <c r="E18" t="s">
        <v>777</v>
      </c>
      <c r="F18" t="s">
        <v>331</v>
      </c>
      <c r="G18" t="s">
        <v>778</v>
      </c>
      <c r="H18" t="s">
        <v>150</v>
      </c>
      <c r="I18" t="s">
        <v>779</v>
      </c>
      <c r="J18" s="77">
        <v>3.44</v>
      </c>
      <c r="K18" t="s">
        <v>102</v>
      </c>
      <c r="L18" s="78">
        <v>3.1E-2</v>
      </c>
      <c r="M18" s="78">
        <v>3.4799999999999998E-2</v>
      </c>
      <c r="N18" s="77">
        <v>11684244.470000001</v>
      </c>
      <c r="O18" s="77">
        <v>98.87</v>
      </c>
      <c r="P18" s="77">
        <v>11552.212507488999</v>
      </c>
      <c r="Q18" s="78">
        <v>1.54E-2</v>
      </c>
      <c r="R18" s="78">
        <v>0.15559999999999999</v>
      </c>
      <c r="S18" s="78">
        <v>3.0000000000000001E-3</v>
      </c>
    </row>
    <row r="19" spans="2:19">
      <c r="B19" t="s">
        <v>780</v>
      </c>
      <c r="C19" t="s">
        <v>781</v>
      </c>
      <c r="D19" t="s">
        <v>123</v>
      </c>
      <c r="E19" t="s">
        <v>782</v>
      </c>
      <c r="F19" t="s">
        <v>783</v>
      </c>
      <c r="G19" t="s">
        <v>365</v>
      </c>
      <c r="H19" t="s">
        <v>208</v>
      </c>
      <c r="I19" t="s">
        <v>784</v>
      </c>
      <c r="J19" s="77">
        <v>4.45</v>
      </c>
      <c r="K19" t="s">
        <v>102</v>
      </c>
      <c r="L19" s="78">
        <v>3.3500000000000002E-2</v>
      </c>
      <c r="M19" s="78">
        <v>4.36E-2</v>
      </c>
      <c r="N19" s="77">
        <v>13500000</v>
      </c>
      <c r="O19" s="77">
        <v>95.97</v>
      </c>
      <c r="P19" s="77">
        <v>12955.95</v>
      </c>
      <c r="Q19" s="78">
        <v>1.4999999999999999E-2</v>
      </c>
      <c r="R19" s="78">
        <v>0.17449999999999999</v>
      </c>
      <c r="S19" s="78">
        <v>3.3999999999999998E-3</v>
      </c>
    </row>
    <row r="20" spans="2:19">
      <c r="B20" t="s">
        <v>785</v>
      </c>
      <c r="C20" t="s">
        <v>786</v>
      </c>
      <c r="D20" t="s">
        <v>123</v>
      </c>
      <c r="E20" t="s">
        <v>787</v>
      </c>
      <c r="F20" t="s">
        <v>331</v>
      </c>
      <c r="G20" t="s">
        <v>788</v>
      </c>
      <c r="H20" t="s">
        <v>208</v>
      </c>
      <c r="I20" t="s">
        <v>789</v>
      </c>
      <c r="J20" s="77">
        <v>2.29</v>
      </c>
      <c r="K20" t="s">
        <v>102</v>
      </c>
      <c r="L20" s="78">
        <v>3.5499999999999997E-2</v>
      </c>
      <c r="M20" s="78">
        <v>3.7499999999999999E-2</v>
      </c>
      <c r="N20" s="77">
        <v>5940000.0099999998</v>
      </c>
      <c r="O20" s="77">
        <v>99.63</v>
      </c>
      <c r="P20" s="77">
        <v>5918.0220099629996</v>
      </c>
      <c r="Q20" s="78">
        <v>2.1100000000000001E-2</v>
      </c>
      <c r="R20" s="78">
        <v>7.9699999999999993E-2</v>
      </c>
      <c r="S20" s="78">
        <v>1.5E-3</v>
      </c>
    </row>
    <row r="21" spans="2:19">
      <c r="B21" t="s">
        <v>790</v>
      </c>
      <c r="C21" t="s">
        <v>791</v>
      </c>
      <c r="D21" t="s">
        <v>123</v>
      </c>
      <c r="E21" t="s">
        <v>792</v>
      </c>
      <c r="F21" t="s">
        <v>473</v>
      </c>
      <c r="G21" t="s">
        <v>793</v>
      </c>
      <c r="H21" t="s">
        <v>150</v>
      </c>
      <c r="I21" t="s">
        <v>794</v>
      </c>
      <c r="J21" s="77">
        <v>1.97</v>
      </c>
      <c r="K21" t="s">
        <v>102</v>
      </c>
      <c r="L21" s="78">
        <v>4.1000000000000002E-2</v>
      </c>
      <c r="M21" s="78">
        <v>5.3100000000000001E-2</v>
      </c>
      <c r="N21" s="77">
        <v>12347155.300000001</v>
      </c>
      <c r="O21" s="77">
        <v>98.95</v>
      </c>
      <c r="P21" s="77">
        <v>12217.51016935</v>
      </c>
      <c r="Q21" s="78">
        <v>1.4200000000000001E-2</v>
      </c>
      <c r="R21" s="78">
        <v>0.1646</v>
      </c>
      <c r="S21" s="78">
        <v>3.2000000000000002E-3</v>
      </c>
    </row>
    <row r="22" spans="2:19">
      <c r="B22" t="s">
        <v>795</v>
      </c>
      <c r="C22" t="s">
        <v>796</v>
      </c>
      <c r="D22" t="s">
        <v>123</v>
      </c>
      <c r="E22" t="s">
        <v>797</v>
      </c>
      <c r="F22" t="s">
        <v>491</v>
      </c>
      <c r="G22" t="s">
        <v>793</v>
      </c>
      <c r="H22" t="s">
        <v>150</v>
      </c>
      <c r="I22" t="s">
        <v>798</v>
      </c>
      <c r="J22" s="77">
        <v>3.69</v>
      </c>
      <c r="K22" t="s">
        <v>102</v>
      </c>
      <c r="L22" s="78">
        <v>4.5999999999999999E-2</v>
      </c>
      <c r="M22" s="78">
        <v>4.8500000000000001E-2</v>
      </c>
      <c r="N22" s="77">
        <v>1178000</v>
      </c>
      <c r="O22" s="77">
        <v>99.3</v>
      </c>
      <c r="P22" s="77">
        <v>1169.7539999999999</v>
      </c>
      <c r="Q22" s="78">
        <v>2.3E-3</v>
      </c>
      <c r="R22" s="78">
        <v>1.5800000000000002E-2</v>
      </c>
      <c r="S22" s="78">
        <v>2.9999999999999997E-4</v>
      </c>
    </row>
    <row r="23" spans="2:19">
      <c r="B23" s="79" t="s">
        <v>275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394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J26" s="77">
        <v>0</v>
      </c>
      <c r="K26" t="s">
        <v>215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J31" s="77">
        <v>0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222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4617.3189000000002</v>
      </c>
      <c r="I11" s="7"/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799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800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801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802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1500000</v>
      </c>
      <c r="H21" s="81">
        <v>4617.3189000000002</v>
      </c>
      <c r="J21" s="80">
        <v>1</v>
      </c>
      <c r="K21" s="80">
        <v>1.1999999999999999E-3</v>
      </c>
    </row>
    <row r="22" spans="2:11">
      <c r="B22" s="79" t="s">
        <v>803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804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805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806</v>
      </c>
      <c r="C28" s="16"/>
      <c r="F28" s="81">
        <v>1500000</v>
      </c>
      <c r="H28" s="81">
        <v>4617.3189000000002</v>
      </c>
      <c r="J28" s="80">
        <v>1</v>
      </c>
      <c r="K28" s="80">
        <v>1.1999999999999999E-3</v>
      </c>
    </row>
    <row r="29" spans="2:11">
      <c r="B29" t="s">
        <v>807</v>
      </c>
      <c r="C29" t="s">
        <v>808</v>
      </c>
      <c r="D29" t="s">
        <v>110</v>
      </c>
      <c r="E29" t="s">
        <v>332</v>
      </c>
      <c r="F29" s="77">
        <v>1500000</v>
      </c>
      <c r="G29" s="77">
        <v>84.65</v>
      </c>
      <c r="H29" s="77">
        <v>4617.3189000000002</v>
      </c>
      <c r="I29" s="78">
        <v>0</v>
      </c>
      <c r="J29" s="78">
        <v>1</v>
      </c>
      <c r="K29" s="78">
        <v>1.1999999999999999E-3</v>
      </c>
    </row>
    <row r="30" spans="2:11">
      <c r="B30" t="s">
        <v>222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809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-167422815.97</v>
      </c>
      <c r="H11" s="7"/>
      <c r="I11" s="75">
        <v>-19707.156094490234</v>
      </c>
      <c r="J11" s="76">
        <v>1</v>
      </c>
      <c r="K11" s="76">
        <v>-5.1000000000000004E-3</v>
      </c>
      <c r="AW11" s="16"/>
    </row>
    <row r="12" spans="2:49">
      <c r="B12" s="79" t="s">
        <v>202</v>
      </c>
      <c r="C12" s="16"/>
      <c r="D12" s="16"/>
      <c r="G12" s="81">
        <v>-167422815.97</v>
      </c>
      <c r="I12" s="81">
        <v>-19707.156094490234</v>
      </c>
      <c r="J12" s="80">
        <v>1</v>
      </c>
      <c r="K12" s="80">
        <v>-5.1000000000000004E-3</v>
      </c>
    </row>
    <row r="13" spans="2:49">
      <c r="B13" s="79" t="s">
        <v>734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735</v>
      </c>
      <c r="C15" s="16"/>
      <c r="D15" s="16"/>
      <c r="G15" s="81">
        <v>-174022815.97</v>
      </c>
      <c r="I15" s="81">
        <v>-18826.159698476626</v>
      </c>
      <c r="J15" s="80">
        <v>0.95530000000000004</v>
      </c>
      <c r="K15" s="80">
        <v>-4.8999999999999998E-3</v>
      </c>
    </row>
    <row r="16" spans="2:49">
      <c r="B16" t="s">
        <v>811</v>
      </c>
      <c r="C16" t="s">
        <v>812</v>
      </c>
      <c r="D16" t="s">
        <v>123</v>
      </c>
      <c r="E16" t="s">
        <v>110</v>
      </c>
      <c r="F16" t="s">
        <v>813</v>
      </c>
      <c r="G16" s="77">
        <v>-20269000</v>
      </c>
      <c r="H16" s="77">
        <v>8.8661560302000098</v>
      </c>
      <c r="I16" s="77">
        <v>-1797.0811657612401</v>
      </c>
      <c r="J16" s="78">
        <v>9.1200000000000003E-2</v>
      </c>
      <c r="K16" s="78">
        <v>-5.0000000000000001E-4</v>
      </c>
    </row>
    <row r="17" spans="2:11">
      <c r="B17" t="s">
        <v>814</v>
      </c>
      <c r="C17" t="s">
        <v>815</v>
      </c>
      <c r="D17" t="s">
        <v>123</v>
      </c>
      <c r="E17" t="s">
        <v>106</v>
      </c>
      <c r="F17" t="s">
        <v>816</v>
      </c>
      <c r="G17" s="77">
        <v>-18500000</v>
      </c>
      <c r="H17" s="77">
        <v>18.882160077622164</v>
      </c>
      <c r="I17" s="77">
        <v>-3493.1996143601</v>
      </c>
      <c r="J17" s="78">
        <v>0.17730000000000001</v>
      </c>
      <c r="K17" s="78">
        <v>-8.9999999999999998E-4</v>
      </c>
    </row>
    <row r="18" spans="2:11">
      <c r="B18" t="s">
        <v>817</v>
      </c>
      <c r="C18" t="s">
        <v>818</v>
      </c>
      <c r="D18" t="s">
        <v>123</v>
      </c>
      <c r="E18" t="s">
        <v>106</v>
      </c>
      <c r="F18" t="s">
        <v>819</v>
      </c>
      <c r="G18" s="77">
        <v>-11750000</v>
      </c>
      <c r="H18" s="77">
        <v>17.156612728523488</v>
      </c>
      <c r="I18" s="77">
        <v>-2015.90199560151</v>
      </c>
      <c r="J18" s="78">
        <v>0.1023</v>
      </c>
      <c r="K18" s="78">
        <v>-5.0000000000000001E-4</v>
      </c>
    </row>
    <row r="19" spans="2:11">
      <c r="B19" t="s">
        <v>820</v>
      </c>
      <c r="C19" t="s">
        <v>821</v>
      </c>
      <c r="D19" t="s">
        <v>123</v>
      </c>
      <c r="E19" t="s">
        <v>106</v>
      </c>
      <c r="F19" t="s">
        <v>822</v>
      </c>
      <c r="G19" s="77">
        <v>-20000000</v>
      </c>
      <c r="H19" s="77">
        <v>15.7406330503291</v>
      </c>
      <c r="I19" s="77">
        <v>-3148.1266100658199</v>
      </c>
      <c r="J19" s="78">
        <v>0.15970000000000001</v>
      </c>
      <c r="K19" s="78">
        <v>-8.0000000000000004E-4</v>
      </c>
    </row>
    <row r="20" spans="2:11">
      <c r="B20" t="s">
        <v>823</v>
      </c>
      <c r="C20" t="s">
        <v>824</v>
      </c>
      <c r="D20" t="s">
        <v>123</v>
      </c>
      <c r="E20" t="s">
        <v>106</v>
      </c>
      <c r="F20" t="s">
        <v>825</v>
      </c>
      <c r="G20" s="77">
        <v>-20000000</v>
      </c>
      <c r="H20" s="77">
        <v>15.9524148855995</v>
      </c>
      <c r="I20" s="77">
        <v>-3190.4829771199002</v>
      </c>
      <c r="J20" s="78">
        <v>0.16189999999999999</v>
      </c>
      <c r="K20" s="78">
        <v>-8.0000000000000004E-4</v>
      </c>
    </row>
    <row r="21" spans="2:11">
      <c r="B21" t="s">
        <v>826</v>
      </c>
      <c r="C21" t="s">
        <v>827</v>
      </c>
      <c r="D21" t="s">
        <v>123</v>
      </c>
      <c r="E21" t="s">
        <v>106</v>
      </c>
      <c r="F21" t="s">
        <v>825</v>
      </c>
      <c r="G21" s="77">
        <v>-20000000</v>
      </c>
      <c r="H21" s="77">
        <v>15.93672311489785</v>
      </c>
      <c r="I21" s="77">
        <v>-3187.34462297957</v>
      </c>
      <c r="J21" s="78">
        <v>0.16170000000000001</v>
      </c>
      <c r="K21" s="78">
        <v>-8.0000000000000004E-4</v>
      </c>
    </row>
    <row r="22" spans="2:11">
      <c r="B22" t="s">
        <v>828</v>
      </c>
      <c r="C22" t="s">
        <v>829</v>
      </c>
      <c r="D22" t="s">
        <v>123</v>
      </c>
      <c r="E22" t="s">
        <v>106</v>
      </c>
      <c r="F22" t="s">
        <v>830</v>
      </c>
      <c r="G22" s="77">
        <v>-5850000</v>
      </c>
      <c r="H22" s="77">
        <v>15.06680181854359</v>
      </c>
      <c r="I22" s="77">
        <v>-881.40790638479996</v>
      </c>
      <c r="J22" s="78">
        <v>4.4699999999999997E-2</v>
      </c>
      <c r="K22" s="78">
        <v>-2.0000000000000001E-4</v>
      </c>
    </row>
    <row r="23" spans="2:11">
      <c r="B23" t="s">
        <v>831</v>
      </c>
      <c r="C23" t="s">
        <v>832</v>
      </c>
      <c r="D23" t="s">
        <v>123</v>
      </c>
      <c r="E23" t="s">
        <v>106</v>
      </c>
      <c r="F23" t="s">
        <v>833</v>
      </c>
      <c r="G23" s="77">
        <v>-20000000</v>
      </c>
      <c r="H23" s="77">
        <v>3.5891464499430352</v>
      </c>
      <c r="I23" s="77">
        <v>-717.829289988607</v>
      </c>
      <c r="J23" s="78">
        <v>3.6400000000000002E-2</v>
      </c>
      <c r="K23" s="78">
        <v>-2.0000000000000001E-4</v>
      </c>
    </row>
    <row r="24" spans="2:11">
      <c r="B24" t="s">
        <v>834</v>
      </c>
      <c r="C24" t="s">
        <v>835</v>
      </c>
      <c r="D24" t="s">
        <v>123</v>
      </c>
      <c r="E24" t="s">
        <v>106</v>
      </c>
      <c r="F24" t="s">
        <v>833</v>
      </c>
      <c r="G24" s="77">
        <v>-25000000</v>
      </c>
      <c r="H24" s="77">
        <v>3.6219054140907678</v>
      </c>
      <c r="I24" s="77">
        <v>-905.47635352269197</v>
      </c>
      <c r="J24" s="78">
        <v>4.5900000000000003E-2</v>
      </c>
      <c r="K24" s="78">
        <v>-2.0000000000000001E-4</v>
      </c>
    </row>
    <row r="25" spans="2:11">
      <c r="B25" t="s">
        <v>836</v>
      </c>
      <c r="C25" t="s">
        <v>837</v>
      </c>
      <c r="D25" t="s">
        <v>123</v>
      </c>
      <c r="E25" t="s">
        <v>106</v>
      </c>
      <c r="F25" t="s">
        <v>833</v>
      </c>
      <c r="G25" s="77">
        <v>-10000000</v>
      </c>
      <c r="H25" s="77">
        <v>3.5590589524368998</v>
      </c>
      <c r="I25" s="77">
        <v>-355.90589524369</v>
      </c>
      <c r="J25" s="78">
        <v>1.8100000000000002E-2</v>
      </c>
      <c r="K25" s="78">
        <v>-1E-4</v>
      </c>
    </row>
    <row r="26" spans="2:11">
      <c r="B26" t="s">
        <v>838</v>
      </c>
      <c r="C26" t="s">
        <v>839</v>
      </c>
      <c r="D26" t="s">
        <v>123</v>
      </c>
      <c r="E26" t="s">
        <v>113</v>
      </c>
      <c r="F26" t="s">
        <v>840</v>
      </c>
      <c r="G26" s="77">
        <v>-2653815.9700000002</v>
      </c>
      <c r="H26" s="77">
        <v>-32.654741035087824</v>
      </c>
      <c r="I26" s="77">
        <v>866.59673255130394</v>
      </c>
      <c r="J26" s="78">
        <v>-4.3999999999999997E-2</v>
      </c>
      <c r="K26" s="78">
        <v>2.0000000000000001E-4</v>
      </c>
    </row>
    <row r="27" spans="2:11">
      <c r="B27" s="79" t="s">
        <v>810</v>
      </c>
      <c r="C27" s="16"/>
      <c r="D27" s="16"/>
      <c r="G27" s="81">
        <v>6600000</v>
      </c>
      <c r="I27" s="81">
        <v>-880.99639601361002</v>
      </c>
      <c r="J27" s="80">
        <v>4.4699999999999997E-2</v>
      </c>
      <c r="K27" s="80">
        <v>-2.0000000000000001E-4</v>
      </c>
    </row>
    <row r="28" spans="2:11">
      <c r="B28" t="s">
        <v>841</v>
      </c>
      <c r="C28" t="s">
        <v>842</v>
      </c>
      <c r="D28" t="s">
        <v>123</v>
      </c>
      <c r="E28" t="s">
        <v>110</v>
      </c>
      <c r="F28" t="s">
        <v>843</v>
      </c>
      <c r="G28" s="77">
        <v>6600000</v>
      </c>
      <c r="H28" s="77">
        <v>-13.348430242630455</v>
      </c>
      <c r="I28" s="77">
        <v>-880.99639601361002</v>
      </c>
      <c r="J28" s="78">
        <v>4.4699999999999997E-2</v>
      </c>
      <c r="K28" s="78">
        <v>-2.0000000000000001E-4</v>
      </c>
    </row>
    <row r="29" spans="2:11">
      <c r="B29" s="79" t="s">
        <v>736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215</v>
      </c>
      <c r="C30" t="s">
        <v>215</v>
      </c>
      <c r="D30" t="s">
        <v>215</v>
      </c>
      <c r="E30" t="s">
        <v>215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394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215</v>
      </c>
      <c r="C32" t="s">
        <v>215</v>
      </c>
      <c r="D32" t="s">
        <v>215</v>
      </c>
      <c r="E32" t="s">
        <v>215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220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734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215</v>
      </c>
      <c r="C35" t="s">
        <v>215</v>
      </c>
      <c r="D35" t="s">
        <v>215</v>
      </c>
      <c r="E35" t="s">
        <v>215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737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215</v>
      </c>
      <c r="C37" t="s">
        <v>215</v>
      </c>
      <c r="D37" t="s">
        <v>215</v>
      </c>
      <c r="E37" t="s">
        <v>215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736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215</v>
      </c>
      <c r="C39" t="s">
        <v>215</v>
      </c>
      <c r="D39" t="s">
        <v>215</v>
      </c>
      <c r="E39" t="s">
        <v>215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394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215</v>
      </c>
      <c r="C41" t="s">
        <v>215</v>
      </c>
      <c r="D41" t="s">
        <v>215</v>
      </c>
      <c r="E41" t="s">
        <v>215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222</v>
      </c>
      <c r="C42" s="16"/>
      <c r="D42" s="16"/>
    </row>
    <row r="43" spans="2:11">
      <c r="B43" t="s">
        <v>270</v>
      </c>
      <c r="C43" s="16"/>
      <c r="D43" s="16"/>
    </row>
    <row r="44" spans="2:11">
      <c r="B44" t="s">
        <v>271</v>
      </c>
      <c r="C44" s="16"/>
      <c r="D44" s="16"/>
    </row>
    <row r="45" spans="2:11">
      <c r="B45" t="s">
        <v>272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3.68</v>
      </c>
      <c r="J11" s="18"/>
      <c r="K11" s="18"/>
      <c r="L11" s="18"/>
      <c r="M11" s="76">
        <v>0</v>
      </c>
      <c r="N11" s="75">
        <v>97930151.917999998</v>
      </c>
      <c r="O11" s="7"/>
      <c r="P11" s="75">
        <v>107732.338240518</v>
      </c>
      <c r="Q11" s="76">
        <v>1</v>
      </c>
      <c r="R11" s="76">
        <v>2.8000000000000001E-2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3.68</v>
      </c>
      <c r="M12" s="80">
        <v>0</v>
      </c>
      <c r="N12" s="81">
        <v>97930151.917999998</v>
      </c>
      <c r="P12" s="81">
        <v>107732.338240518</v>
      </c>
      <c r="Q12" s="80">
        <v>1</v>
      </c>
      <c r="R12" s="80">
        <v>2.8000000000000001E-2</v>
      </c>
    </row>
    <row r="13" spans="2:60">
      <c r="B13" s="79" t="s">
        <v>844</v>
      </c>
      <c r="I13" s="81">
        <v>3.68</v>
      </c>
      <c r="M13" s="80">
        <v>0</v>
      </c>
      <c r="N13" s="81">
        <v>97930151.917999998</v>
      </c>
      <c r="P13" s="81">
        <v>107732.338240518</v>
      </c>
      <c r="Q13" s="80">
        <v>1</v>
      </c>
      <c r="R13" s="80">
        <v>2.8000000000000001E-2</v>
      </c>
    </row>
    <row r="14" spans="2:60">
      <c r="B14" t="s">
        <v>869</v>
      </c>
      <c r="C14" t="s">
        <v>845</v>
      </c>
      <c r="D14" t="s">
        <v>846</v>
      </c>
      <c r="F14" t="s">
        <v>847</v>
      </c>
      <c r="G14" t="s">
        <v>848</v>
      </c>
      <c r="H14" t="s">
        <v>849</v>
      </c>
      <c r="I14" s="77">
        <v>3.68</v>
      </c>
      <c r="J14" t="s">
        <v>850</v>
      </c>
      <c r="K14" t="s">
        <v>102</v>
      </c>
      <c r="L14" s="78">
        <v>0</v>
      </c>
      <c r="M14" s="78">
        <v>0</v>
      </c>
      <c r="N14" s="77">
        <v>97930151.917999998</v>
      </c>
      <c r="O14" s="77">
        <v>110.00936497139888</v>
      </c>
      <c r="P14" s="77">
        <v>107732.338240518</v>
      </c>
      <c r="Q14" s="78">
        <v>1</v>
      </c>
      <c r="R14" s="78">
        <v>2.8000000000000001E-2</v>
      </c>
    </row>
    <row r="15" spans="2:60">
      <c r="B15" s="79" t="s">
        <v>851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864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864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58365.857503596002</v>
      </c>
      <c r="J11" s="76">
        <v>1</v>
      </c>
      <c r="K11" s="76">
        <v>1.5100000000000001E-2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58365.857503596002</v>
      </c>
      <c r="J14" s="80">
        <v>1</v>
      </c>
      <c r="K14" s="80">
        <v>1.5100000000000001E-2</v>
      </c>
    </row>
    <row r="15" spans="2:60">
      <c r="B15" t="s">
        <v>865</v>
      </c>
      <c r="C15" t="s">
        <v>866</v>
      </c>
      <c r="D15" t="s">
        <v>215</v>
      </c>
      <c r="E15" t="s">
        <v>706</v>
      </c>
      <c r="F15" s="78">
        <v>0</v>
      </c>
      <c r="G15" t="s">
        <v>110</v>
      </c>
      <c r="H15" s="78">
        <v>0</v>
      </c>
      <c r="I15" s="77">
        <v>2.223258596</v>
      </c>
      <c r="J15" s="78">
        <v>0</v>
      </c>
      <c r="K15" s="78">
        <v>0</v>
      </c>
    </row>
    <row r="16" spans="2:60">
      <c r="B16" t="s">
        <v>867</v>
      </c>
      <c r="C16" t="s">
        <v>868</v>
      </c>
      <c r="D16" t="s">
        <v>215</v>
      </c>
      <c r="E16" t="s">
        <v>706</v>
      </c>
      <c r="F16" s="78">
        <v>0</v>
      </c>
      <c r="G16" t="s">
        <v>106</v>
      </c>
      <c r="H16" s="78">
        <v>0</v>
      </c>
      <c r="I16" s="77">
        <v>58363.634245000001</v>
      </c>
      <c r="J16" s="78">
        <v>1</v>
      </c>
      <c r="K16" s="78">
        <v>1.5100000000000001E-2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F3026B-2F55-473E-BDB7-8221DFF2FE0C}"/>
</file>

<file path=customXml/itemProps2.xml><?xml version="1.0" encoding="utf-8"?>
<ds:datastoreItem xmlns:ds="http://schemas.openxmlformats.org/officeDocument/2006/customXml" ds:itemID="{4202A3BD-12C2-433D-977E-42937FB58205}"/>
</file>

<file path=customXml/itemProps3.xml><?xml version="1.0" encoding="utf-8"?>
<ds:datastoreItem xmlns:ds="http://schemas.openxmlformats.org/officeDocument/2006/customXml" ds:itemID="{07DE1046-CD95-4081-A0CD-3E98EC457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2022-07-26T04:38:07Z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