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6" i="2" s="1"/>
  <c r="C11" i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2" i="2" l="1"/>
  <c r="L14" i="2"/>
  <c r="L18" i="2"/>
  <c r="L22" i="2"/>
  <c r="L26" i="2"/>
  <c r="L30" i="2"/>
  <c r="L34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16" i="2"/>
  <c r="L20" i="2"/>
  <c r="L24" i="2"/>
  <c r="L28" i="2"/>
  <c r="L32" i="2"/>
</calcChain>
</file>

<file path=xl/sharedStrings.xml><?xml version="1.0" encoding="utf-8"?>
<sst xmlns="http://schemas.openxmlformats.org/spreadsheetml/2006/main" count="3186" uniqueCount="690">
  <si>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</si>
  <si>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</si>
  <si>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</si>
  <si>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</si>
  <si>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</si>
  <si>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</si>
  <si>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</si>
  <si>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</si>
  <si>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</si>
  <si>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</si>
  <si>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</si>
  <si>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</si>
  <si>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</si>
  <si>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</si>
  <si>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</si>
  <si>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</si>
  <si>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</si>
  <si>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</si>
  <si>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</si>
  <si>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</si>
  <si>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</si>
  <si>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</si>
  <si>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</si>
  <si>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</si>
  <si>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</si>
  <si>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</si>
  <si>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</si>
  <si>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</si>
  <si>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</si>
  <si>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</si>
  <si>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</si>
  <si>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</si>
  <si>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</si>
  <si>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</si>
  <si>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</si>
  <si>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</si>
  <si>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</si>
  <si>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</si>
  <si>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</si>
  <si>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</si>
  <si>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</si>
  <si>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</si>
  <si>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</si>
  <si>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</si>
  <si>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</si>
  <si>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</si>
  <si>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</si>
  <si>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</si>
  <si>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</si>
  <si>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</si>
  <si>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</si>
  <si>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</si>
  <si>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</si>
  <si>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</si>
  <si>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</si>
  <si>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</si>
  <si>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</si>
  <si>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</si>
  <si>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</si>
  <si>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</si>
  <si>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</si>
  <si>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</si>
  <si>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</si>
  <si>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</si>
  <si>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</si>
  <si>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</si>
  <si>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</si>
  <si>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</si>
  <si>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</si>
  <si>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</si>
  <si>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</si>
  <si>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</si>
  <si>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</si>
  <si>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</si>
  <si>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</si>
  <si>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</si>
  <si>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</si>
  <si>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</si>
  <si>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</si>
  <si>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</si>
  <si>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</si>
  <si>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</si>
  <si>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</si>
  <si>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</si>
  <si>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</si>
  <si>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</si>
  <si>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</si>
  <si>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</si>
  <si>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</si>
  <si>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</si>
  <si>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</si>
  <si>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</si>
  <si>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</si>
  <si>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</si>
  <si>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</si>
  <si>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</si>
  <si>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</si>
  <si>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</si>
  <si>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</si>
  <si>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</si>
  <si>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</si>
  <si>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</si>
  <si>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</si>
  <si>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</si>
  <si>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</si>
  <si>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</si>
  <si>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</si>
  <si>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</si>
  <si>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</si>
  <si>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</si>
  <si>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</si>
  <si>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</si>
  <si>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</si>
  <si>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</si>
  <si>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</si>
  <si>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</si>
  <si>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</si>
  <si>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</si>
  <si>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</si>
  <si>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</si>
  <si>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</si>
  <si>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</si>
  <si>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</si>
  <si>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</si>
  <si>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</si>
  <si>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</si>
  <si>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</si>
  <si>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</si>
  <si>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</si>
  <si>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</si>
  <si>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</si>
  <si>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</si>
  <si>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</si>
  <si>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</si>
  <si>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</si>
  <si>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</si>
  <si>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</si>
  <si>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</si>
  <si>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</si>
  <si>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</si>
  <si>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</si>
  <si>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</si>
  <si>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</si>
  <si>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</si>
  <si>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</si>
  <si>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</si>
  <si>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</si>
  <si>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</si>
  <si>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</si>
  <si>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</si>
  <si>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</si>
  <si>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</si>
  <si>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</si>
  <si>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</si>
  <si>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</si>
  <si>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</si>
  <si>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</si>
  <si>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</si>
  <si>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</si>
  <si>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</si>
  <si>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</si>
  <si>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</si>
  <si>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</si>
  <si>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</si>
  <si>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</si>
  <si>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</si>
  <si>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</si>
  <si>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</si>
  <si>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</si>
  <si>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</si>
  <si>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</si>
  <si>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</si>
  <si>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</si>
  <si>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</si>
  <si>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</si>
  <si>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</si>
  <si>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</si>
  <si>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</si>
  <si>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</si>
  <si>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</si>
  <si>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</si>
  <si>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</si>
  <si>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</si>
  <si>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</si>
  <si>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</si>
  <si>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</si>
  <si>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</si>
  <si>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</si>
  <si>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</si>
  <si>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</si>
  <si>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</si>
  <si>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</si>
  <si>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</si>
  <si>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</si>
  <si>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</si>
  <si>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</si>
  <si>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</si>
  <si>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</si>
  <si>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אלטשולר שחם מניות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</si>
  <si>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</si>
  <si>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</si>
  <si>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</si>
  <si>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</si>
  <si>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</si>
  <si>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</si>
  <si>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</si>
  <si>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</si>
  <si>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</si>
  <si>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</si>
  <si>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</si>
  <si>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</si>
  <si>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</si>
  <si>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</si>
  <si>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</si>
  <si>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</si>
  <si>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</si>
  <si>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</si>
  <si>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</si>
  <si>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</si>
  <si>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</si>
  <si>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</si>
  <si>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</si>
  <si>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</si>
  <si>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</si>
  <si>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</si>
  <si>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</si>
  <si>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</si>
  <si>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</si>
  <si>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</si>
  <si>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</si>
  <si>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</si>
  <si>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</si>
  <si>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</si>
  <si>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</si>
  <si>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</si>
  <si>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</si>
  <si>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</si>
  <si>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 913- בנק ישראל- מק"מ</t>
  </si>
  <si>
    <t>8230914</t>
  </si>
  <si>
    <t>RF</t>
  </si>
  <si>
    <t>27/10/22</t>
  </si>
  <si>
    <t>מ.ק.מ.  214- בנק ישראל- מק"מ</t>
  </si>
  <si>
    <t>8240210</t>
  </si>
  <si>
    <t>14/02/23</t>
  </si>
  <si>
    <t>מ.ק.מ. 1123- בנק ישראל- מק"מ</t>
  </si>
  <si>
    <t>8231128</t>
  </si>
  <si>
    <t>16/11/22</t>
  </si>
  <si>
    <t>סה"כ שחר</t>
  </si>
  <si>
    <t>ממשלתי 0324- האוצר - ממשלתית שקלית</t>
  </si>
  <si>
    <t>1130848</t>
  </si>
  <si>
    <t>30/11/21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</si>
  <si>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</si>
  <si>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</si>
  <si>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</si>
  <si>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</si>
  <si>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2.5 30/04/24- ממשלת ארה"ב</t>
  </si>
  <si>
    <t>US91282CEK36</t>
  </si>
  <si>
    <t>Aaa</t>
  </si>
  <si>
    <t>Moodys</t>
  </si>
  <si>
    <t>03/10/22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</si>
  <si>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</si>
  <si>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</si>
  <si>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</si>
  <si>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</si>
  <si>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</si>
  <si>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</si>
  <si>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</si>
  <si>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</si>
  <si>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</si>
  <si>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</si>
  <si>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</si>
  <si>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</si>
  <si>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</si>
  <si>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</si>
  <si>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אנלייט אנרגיה- אנלייט אנרגיה</t>
  </si>
  <si>
    <t>720011</t>
  </si>
  <si>
    <t>520041146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</si>
  <si>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</si>
  <si>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</si>
  <si>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</si>
  <si>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</si>
  <si>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</si>
  <si>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</si>
  <si>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</si>
  <si>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</si>
  <si>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</si>
  <si>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</si>
  <si>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</si>
  <si>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</si>
  <si>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</si>
  <si>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</si>
  <si>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</si>
  <si>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</si>
  <si>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</si>
  <si>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</si>
  <si>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פועלים- פועלים</t>
  </si>
  <si>
    <t>662577</t>
  </si>
  <si>
    <t>520000118</t>
  </si>
  <si>
    <t>קנון- קנון הולדינגס</t>
  </si>
  <si>
    <t>1134139</t>
  </si>
  <si>
    <t>201406588</t>
  </si>
  <si>
    <t>השקעה ואחזקות</t>
  </si>
  <si>
    <t>איי.סי.אל- איי.סי.אל</t>
  </si>
  <si>
    <t>281014</t>
  </si>
  <si>
    <t>520027830</t>
  </si>
  <si>
    <t>כימיה, גומי ופלסטיק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</si>
  <si>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</si>
  <si>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</si>
  <si>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</si>
  <si>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</si>
  <si>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</si>
  <si>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</si>
  <si>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</si>
  <si>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</si>
  <si>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</si>
  <si>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</si>
  <si>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</si>
  <si>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</si>
  <si>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</si>
  <si>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</si>
  <si>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</si>
  <si>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</si>
  <si>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</si>
  <si>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</si>
  <si>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</si>
  <si>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סה"כ תל אביב 90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</si>
  <si>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</si>
  <si>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</si>
  <si>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</si>
  <si>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</si>
  <si>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</si>
  <si>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</si>
  <si>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</si>
  <si>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</si>
  <si>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</si>
  <si>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</si>
  <si>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</si>
  <si>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</si>
  <si>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</si>
  <si>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דלק רכב- דלק רכב</t>
  </si>
  <si>
    <t>829010</t>
  </si>
  <si>
    <t>520033291</t>
  </si>
  <si>
    <t>מסחר</t>
  </si>
  <si>
    <t>סקופ- סקופ</t>
  </si>
  <si>
    <t>288019</t>
  </si>
  <si>
    <t>520037425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</si>
  <si>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</si>
  <si>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</si>
  <si>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</si>
  <si>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</si>
  <si>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</si>
  <si>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</si>
  <si>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</si>
  <si>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לוינשטין נכסים- לוינשטין נכסים</t>
  </si>
  <si>
    <t>1119080</t>
  </si>
  <si>
    <t>511134298</t>
  </si>
  <si>
    <t>פוקס- פוקס</t>
  </si>
  <si>
    <t>1087022</t>
  </si>
  <si>
    <t>512157603</t>
  </si>
  <si>
    <t>רשתות שיווק</t>
  </si>
  <si>
    <t>רמי לוי- רמי לוי</t>
  </si>
  <si>
    <t>1104249</t>
  </si>
  <si>
    <t>513770669</t>
  </si>
  <si>
    <t>שופרסל- שופרסל</t>
  </si>
  <si>
    <t>777037</t>
  </si>
  <si>
    <t>520022732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</si>
  <si>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</si>
  <si>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</si>
  <si>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</si>
  <si>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</si>
  <si>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</si>
  <si>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</si>
  <si>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</si>
  <si>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</si>
  <si>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</si>
  <si>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</si>
  <si>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</si>
  <si>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</si>
  <si>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</si>
  <si>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</si>
  <si>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</si>
  <si>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</si>
  <si>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'אימאג'סט אינט</t>
  </si>
  <si>
    <t>1183813</t>
  </si>
  <si>
    <t>512737560</t>
  </si>
  <si>
    <t>ביטחוניות</t>
  </si>
  <si>
    <t>יעקובי קבוצה- יעקובי קבוצה</t>
  </si>
  <si>
    <t>1142421</t>
  </si>
  <si>
    <t>514010081</t>
  </si>
  <si>
    <t>איי ספאק 1- איי ספאק</t>
  </si>
  <si>
    <t>1179589</t>
  </si>
  <si>
    <t>516247772</t>
  </si>
  <si>
    <t>מספנות ישראל- מספנות ישראל</t>
  </si>
  <si>
    <t>1168533</t>
  </si>
  <si>
    <t>516084753</t>
  </si>
  <si>
    <t>קיסטון ריט- קיסטון ריט</t>
  </si>
  <si>
    <t>1175934</t>
  </si>
  <si>
    <t>515983476</t>
  </si>
  <si>
    <t>כרמל קורפ (כלל משקאות לשעבר)- כרמל קורפ (כלל משקאות לשעבר)</t>
  </si>
  <si>
    <t>1147685</t>
  </si>
  <si>
    <t>515818524</t>
  </si>
  <si>
    <t>מזון</t>
  </si>
  <si>
    <t>רב בריח- (08)רב-בריח</t>
  </si>
  <si>
    <t>1179993</t>
  </si>
  <si>
    <t>514160530</t>
  </si>
  <si>
    <t>וילאר- וילאר</t>
  </si>
  <si>
    <t>416016</t>
  </si>
  <si>
    <t>520038910</t>
  </si>
  <si>
    <t>דלתא מותגים- דלתא מותגים</t>
  </si>
  <si>
    <t>1173699</t>
  </si>
  <si>
    <t>516250107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</si>
  <si>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</si>
  <si>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</si>
  <si>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</si>
  <si>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</si>
  <si>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</si>
  <si>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</si>
  <si>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</si>
  <si>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</si>
  <si>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BANK OF AMERICA - BAC- Bank of  America</t>
  </si>
  <si>
    <t>US0605051046</t>
  </si>
  <si>
    <t>NYSE</t>
  </si>
  <si>
    <t>בלומברג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</si>
  <si>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</si>
  <si>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</si>
  <si>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</si>
  <si>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</si>
  <si>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</si>
  <si>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</si>
  <si>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</si>
  <si>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</si>
  <si>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</si>
  <si>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</si>
  <si>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</si>
  <si>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UNILEVER NA</t>
  </si>
  <si>
    <t>GB00B10RZP78</t>
  </si>
  <si>
    <t>5240</t>
  </si>
  <si>
    <t>Consumer Durables &amp; Apparel</t>
  </si>
  <si>
    <t>BNP PARIBAS- BNP Paribas</t>
  </si>
  <si>
    <t>FR0000131104</t>
  </si>
  <si>
    <t>5361</t>
  </si>
  <si>
    <t>Diversified Financials</t>
  </si>
  <si>
    <t>CREDIT AGRICOLE- CREDIT AGRICOLE</t>
  </si>
  <si>
    <t>FR0000045072</t>
  </si>
  <si>
    <t>5362</t>
  </si>
  <si>
    <t>BP  PLC- BP</t>
  </si>
  <si>
    <t>US0556221044</t>
  </si>
  <si>
    <t>5368</t>
  </si>
  <si>
    <t>Energy</t>
  </si>
  <si>
    <t>BP LN PLC- BP</t>
  </si>
  <si>
    <t>GB0007980591</t>
  </si>
  <si>
    <t>LSE</t>
  </si>
  <si>
    <t>Chevron Corp- Chevron</t>
  </si>
  <si>
    <t>US1667641005</t>
  </si>
  <si>
    <t>5369</t>
  </si>
  <si>
    <t>Exxon Mobil- EXXON MOBIL</t>
  </si>
  <si>
    <t>US30231G1022</t>
  </si>
  <si>
    <t>5186</t>
  </si>
  <si>
    <t>Shell PLC ADR- Shell</t>
  </si>
  <si>
    <t>US7802593050</t>
  </si>
  <si>
    <t>5367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</si>
  <si>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</si>
  <si>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</si>
  <si>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</si>
  <si>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</si>
  <si>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</si>
  <si>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</si>
  <si>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</si>
  <si>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 Beverage &amp; Tobacco</t>
  </si>
  <si>
    <t>HOME DEPOT- HOME DEPOT</t>
  </si>
  <si>
    <t>US4370761029</t>
  </si>
  <si>
    <t>5348</t>
  </si>
  <si>
    <t>Household &amp; Personal Products</t>
  </si>
  <si>
    <t>DEERE &amp; CO- Deere &amp; Co</t>
  </si>
  <si>
    <t>US2441991054</t>
  </si>
  <si>
    <t>5349</t>
  </si>
  <si>
    <t>INDUSTRIAL</t>
  </si>
  <si>
    <t>AP MOLLER-MAERSK- MAERSK</t>
  </si>
  <si>
    <t>DK0010244508</t>
  </si>
  <si>
    <t>5329</t>
  </si>
  <si>
    <t>BASF SE- BASF</t>
  </si>
  <si>
    <t>DE000BASF111</t>
  </si>
  <si>
    <t>5360</t>
  </si>
  <si>
    <t>Materials</t>
  </si>
  <si>
    <t>CATERPILLAR</t>
  </si>
  <si>
    <t>US1491231015</t>
  </si>
  <si>
    <t>4923</t>
  </si>
  <si>
    <t>Other</t>
  </si>
  <si>
    <t>ELOXX PHARMACEUTICALS-ELO</t>
  </si>
  <si>
    <t>US29014R2022</t>
  </si>
  <si>
    <t>NASDAQ</t>
  </si>
  <si>
    <t>4962</t>
  </si>
  <si>
    <t>Pharma &amp; Biotechnology</t>
  </si>
  <si>
    <t>PFIZER INC-PFE- PFIZER</t>
  </si>
  <si>
    <t>US7170811035</t>
  </si>
  <si>
    <t>1190</t>
  </si>
  <si>
    <t>Takeda Pharmaceutical- Takeda Pharmaceutical</t>
  </si>
  <si>
    <t>JP3463000004</t>
  </si>
  <si>
    <t>JPX</t>
  </si>
  <si>
    <t>5326</t>
  </si>
  <si>
    <t>LGI HOMES INC</t>
  </si>
  <si>
    <t>US50187T1060</t>
  </si>
  <si>
    <t>4803</t>
  </si>
  <si>
    <t>Real Estate</t>
  </si>
  <si>
    <t>Infineon Technologies</t>
  </si>
  <si>
    <t>DE0006231004</t>
  </si>
  <si>
    <t>5266</t>
  </si>
  <si>
    <t>Semiconductors &amp; Semicon Equip</t>
  </si>
  <si>
    <t>Qualcomm - Qualcomm</t>
  </si>
  <si>
    <t>US7475251036</t>
  </si>
  <si>
    <t>3035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</si>
  <si>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</si>
  <si>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</si>
  <si>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</si>
  <si>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</si>
  <si>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</si>
  <si>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</si>
  <si>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Software &amp; Services</t>
  </si>
  <si>
    <t>AAPL - Apple</t>
  </si>
  <si>
    <t>US0378331005</t>
  </si>
  <si>
    <t>930</t>
  </si>
  <si>
    <t>Technology Hardware &amp; Equip</t>
  </si>
  <si>
    <t>SONY CORP- SONY</t>
  </si>
  <si>
    <t>US8356993076</t>
  </si>
  <si>
    <t>4942</t>
  </si>
  <si>
    <t>TOTALENERGIES SE- TOTALENERGIES</t>
  </si>
  <si>
    <t>FR0000120271</t>
  </si>
  <si>
    <t>5365</t>
  </si>
  <si>
    <t>DPW GY-DEUTSCHE POST</t>
  </si>
  <si>
    <t>DE0005552004</t>
  </si>
  <si>
    <t>FWB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</si>
  <si>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</si>
  <si>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</si>
  <si>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</si>
  <si>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</t>
  </si>
  <si>
    <t>1150572</t>
  </si>
  <si>
    <t>511303661</t>
  </si>
  <si>
    <t>מניות</t>
  </si>
  <si>
    <t>מור סל NASDAQ 100 מנוטרלת מט"ח- מור קרנות נאמנ</t>
  </si>
  <si>
    <t>1165844</t>
  </si>
  <si>
    <t>514884485</t>
  </si>
  <si>
    <t>מור סל S&amp;P 500 מנוטרלת מט"ח- מור קרנות נאמנ</t>
  </si>
  <si>
    <t>1165828</t>
  </si>
  <si>
    <t>MVIS US Listed semico 25 (4D) ETF קסם- קסם קרנות נאמנו</t>
  </si>
  <si>
    <t>1174119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</si>
  <si>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</si>
  <si>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</si>
  <si>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</si>
  <si>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</si>
  <si>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</si>
  <si>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</si>
  <si>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</si>
  <si>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</si>
  <si>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GLOBAL X COPPER- GLOBAL X</t>
  </si>
  <si>
    <t>US37954Y8306</t>
  </si>
  <si>
    <t>5099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</si>
  <si>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</si>
  <si>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</si>
  <si>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</si>
  <si>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</si>
  <si>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</si>
  <si>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לא מדורג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</si>
  <si>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</si>
  <si>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</si>
  <si>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</si>
  <si>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</si>
  <si>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</si>
  <si>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</si>
  <si>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</si>
  <si>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</si>
  <si>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</si>
  <si>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</si>
  <si>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</si>
  <si>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</si>
  <si>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</si>
  <si>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</si>
  <si>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</si>
  <si>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</si>
  <si>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</si>
  <si>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LIONTRUST EUROP- Liontrust  Asset  Management</t>
  </si>
  <si>
    <t>GB00BKPQVT86</t>
  </si>
  <si>
    <t>5358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</si>
  <si>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</si>
  <si>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</si>
  <si>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</si>
  <si>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</si>
  <si>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</si>
  <si>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</si>
  <si>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</si>
  <si>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אייספאק 1  אפ 1_10/12/2023- איי ספאק</t>
  </si>
  <si>
    <t>1179613</t>
  </si>
  <si>
    <t>קיסטון ריט אפ 1- קיסטון ריט</t>
  </si>
  <si>
    <t>1181734</t>
  </si>
  <si>
    <t>סה"כ כתבי אופציה בחו"ל</t>
  </si>
  <si>
    <t>סה"כ מדדים כולל מניות</t>
  </si>
  <si>
    <t>סה"כ ש"ח/מט"ח</t>
  </si>
  <si>
    <t>סה"כ ריבית</t>
  </si>
  <si>
    <t>NDX CALL 13000 15/09/2023</t>
  </si>
  <si>
    <t>BBG017L4F7Y2</t>
  </si>
  <si>
    <t>סה"כ מטבע</t>
  </si>
  <si>
    <t>סה"כ סחורות</t>
  </si>
  <si>
    <t>CORN- C Z3-14/12/23</t>
  </si>
  <si>
    <t>BBG00R1WMFC7</t>
  </si>
  <si>
    <t>FUT VAL USD - רוו"ה מחוזים</t>
  </si>
  <si>
    <t>415349</t>
  </si>
  <si>
    <t>MINI NASDAQ100-NQM3- 16/06/23</t>
  </si>
  <si>
    <t>BBG014X5NDN3</t>
  </si>
  <si>
    <t>S&amp;P500 E-MINI -ESM3-16/06/23</t>
  </si>
  <si>
    <t>BBG011BQCMW9</t>
  </si>
  <si>
    <t>SOYBEAN- S X3- 14/11/23</t>
  </si>
  <si>
    <t>BBG00QSFNS92</t>
  </si>
  <si>
    <t>TOPIX INDEX - TPM3- 08/06/2023</t>
  </si>
  <si>
    <t>BBG015YY17R9</t>
  </si>
  <si>
    <t>WHEAT- W Z3-14/12/23</t>
  </si>
  <si>
    <t>BBG011PTVQX7</t>
  </si>
  <si>
    <t>רוו"ה מחוזים- FUT VAL JPY HSBC</t>
  </si>
  <si>
    <t>333716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</si>
  <si>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</si>
  <si>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</si>
  <si>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</si>
  <si>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</si>
  <si>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</si>
  <si>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</si>
  <si>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</si>
  <si>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</si>
  <si>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</si>
  <si>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</si>
  <si>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</si>
  <si>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</si>
  <si>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</si>
  <si>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</si>
  <si>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</si>
  <si>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</si>
  <si>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</si>
  <si>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</si>
  <si>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</si>
  <si>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</si>
  <si>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</si>
  <si>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</si>
  <si>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</si>
  <si>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</si>
  <si>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</si>
  <si>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</si>
  <si>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3.8562 25/04/23 154316</t>
  </si>
  <si>
    <t>154316</t>
  </si>
  <si>
    <t>21/01/23</t>
  </si>
  <si>
    <t>פורוורד אירו/שקל 3.8644 23/05/23 154340</t>
  </si>
  <si>
    <t>154340</t>
  </si>
  <si>
    <t>29/03/23</t>
  </si>
  <si>
    <t>פורוורד דולר/שקל 3.5128 16/05/23 154308</t>
  </si>
  <si>
    <t>154308</t>
  </si>
  <si>
    <t>15/02/23</t>
  </si>
  <si>
    <t>פורוורד דולר/שקל 3.650 16/05/23 154334</t>
  </si>
  <si>
    <t>154334</t>
  </si>
  <si>
    <t>22/03/23</t>
  </si>
  <si>
    <t>פורוורד דולר/שקל 3.6534 18/04/23 154320</t>
  </si>
  <si>
    <t>154320</t>
  </si>
  <si>
    <t>27/02/23</t>
  </si>
  <si>
    <t>פורוורד פר"ש/שקל 3.9598 30/05/23 154329</t>
  </si>
  <si>
    <t>154329</t>
  </si>
  <si>
    <t>15/03/23</t>
  </si>
  <si>
    <t>פורוורד אירו/דולר 1.09227 02/05/23 154279</t>
  </si>
  <si>
    <t>154279</t>
  </si>
  <si>
    <t>24/01/23</t>
  </si>
  <si>
    <t>פורוורד דולר/יין 126.96 25/04/23 154271</t>
  </si>
  <si>
    <t>154271</t>
  </si>
  <si>
    <t>19/01/23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</si>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</sst>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H27" sqref="H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28024.100952829591</v>
      </c>
      <c r="D11" s="76">
        <f>C11/$C$42</f>
        <v>5.3852278360577641E-2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57066.737484879501</v>
      </c>
      <c r="D13" s="78">
        <f t="shared" ref="D13:D22" si="0">C13/$C$42</f>
        <v>0.10966181706733551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298395.21671947167</v>
      </c>
      <c r="D16" s="78">
        <f t="shared" si="0"/>
        <v>0.57340866346755603</v>
      </c>
    </row>
    <row r="17" spans="1:4">
      <c r="A17" s="10" t="s">
        <v>13</v>
      </c>
      <c r="B17" s="70" t="s">
        <v>195</v>
      </c>
      <c r="C17" s="77">
        <v>88359.698437500003</v>
      </c>
      <c r="D17" s="78">
        <f t="shared" si="0"/>
        <v>0.16979567280756941</v>
      </c>
    </row>
    <row r="18" spans="1:4">
      <c r="A18" s="10" t="s">
        <v>13</v>
      </c>
      <c r="B18" s="70" t="s">
        <v>20</v>
      </c>
      <c r="C18" s="77">
        <v>34654.345248802398</v>
      </c>
      <c r="D18" s="78">
        <f t="shared" si="0"/>
        <v>6.659323165739725E-2</v>
      </c>
    </row>
    <row r="19" spans="1:4">
      <c r="A19" s="10" t="s">
        <v>13</v>
      </c>
      <c r="B19" s="70" t="s">
        <v>21</v>
      </c>
      <c r="C19" s="77">
        <v>252.18995000000001</v>
      </c>
      <c r="D19" s="78">
        <f t="shared" si="0"/>
        <v>4.8461870052494532E-4</v>
      </c>
    </row>
    <row r="20" spans="1:4">
      <c r="A20" s="10" t="s">
        <v>13</v>
      </c>
      <c r="B20" s="70" t="s">
        <v>22</v>
      </c>
      <c r="C20" s="77">
        <v>-2942.92812</v>
      </c>
      <c r="D20" s="78">
        <f t="shared" si="0"/>
        <v>-5.6552531187413308E-3</v>
      </c>
    </row>
    <row r="21" spans="1:4">
      <c r="A21" s="10" t="s">
        <v>13</v>
      </c>
      <c r="B21" s="70" t="s">
        <v>23</v>
      </c>
      <c r="C21" s="77">
        <v>4804.4542429096373</v>
      </c>
      <c r="D21" s="78">
        <f t="shared" si="0"/>
        <v>9.2324391671057011E-3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-1193.0836665309841</v>
      </c>
      <c r="D31" s="78">
        <f t="shared" si="1"/>
        <v>-2.2926792129971184E-3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12967.668386439</v>
      </c>
      <c r="D37" s="78">
        <f t="shared" si="1"/>
        <v>2.4919211103671981E-2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520388.3996363008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3.9455</v>
      </c>
    </row>
    <row r="48" spans="1:4">
      <c r="C48" t="s">
        <v>201</v>
      </c>
      <c r="D48">
        <v>0.52790000000000004</v>
      </c>
    </row>
    <row r="49" spans="3:4">
      <c r="C49" t="s">
        <v>110</v>
      </c>
      <c r="D49">
        <v>3.9321999999999999</v>
      </c>
    </row>
    <row r="50" spans="3:4">
      <c r="C50" t="s">
        <v>202</v>
      </c>
      <c r="D50">
        <v>0.34649999999999997</v>
      </c>
    </row>
    <row r="51" spans="3:4">
      <c r="C51" t="s">
        <v>203</v>
      </c>
      <c r="D51">
        <v>2.7067999999999998E-2</v>
      </c>
    </row>
    <row r="52" spans="3:4">
      <c r="C52" t="s">
        <v>204</v>
      </c>
      <c r="D52">
        <v>0.46050000000000002</v>
      </c>
    </row>
    <row r="53" spans="3:4">
      <c r="C53" t="s">
        <v>106</v>
      </c>
      <c r="D53">
        <v>3.6150000000000002</v>
      </c>
    </row>
    <row r="54" spans="3:4">
      <c r="C54" t="s">
        <v>113</v>
      </c>
      <c r="D54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28024.100952829591</v>
      </c>
      <c r="K11" s="76">
        <f>J11/$J$11</f>
        <v>1</v>
      </c>
      <c r="L11" s="76">
        <f>J11/'סכום נכסי הקרן'!$C$42</f>
        <v>5.3852278360577641E-2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J13+J15+J22+J24+J26+J28+J30</f>
        <v>28024.100952829591</v>
      </c>
      <c r="K12" s="80">
        <f t="shared" ref="K12:K36" si="0">J12/$J$11</f>
        <v>1</v>
      </c>
      <c r="L12" s="80">
        <f>J12/'סכום נכסי הקרן'!$C$42</f>
        <v>5.3852278360577641E-2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21601.933549999951</v>
      </c>
      <c r="K13" s="80">
        <f t="shared" si="0"/>
        <v>0.77083413260466449</v>
      </c>
      <c r="L13" s="80">
        <f>J13/'סכום נכסי הקרן'!$C$42</f>
        <v>4.1511174278860814E-2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f>22919.72129-1317.78774000005</f>
        <v>21601.933549999951</v>
      </c>
      <c r="K14" s="78">
        <f t="shared" si="0"/>
        <v>0.77083413260466449</v>
      </c>
      <c r="L14" s="78">
        <f>J14/'סכום נכסי הקרן'!$C$42</f>
        <v>4.1511174278860814E-2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6422.1674028296402</v>
      </c>
      <c r="K15" s="80">
        <f t="shared" si="0"/>
        <v>0.22916586739533545</v>
      </c>
      <c r="L15" s="80">
        <f>J15/'סכום נכסי הקרן'!$C$42</f>
        <v>1.2341104081716828E-2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110</v>
      </c>
      <c r="H16" s="78">
        <v>0</v>
      </c>
      <c r="I16" s="78">
        <v>0</v>
      </c>
      <c r="J16" s="77">
        <v>7.5457345120000001</v>
      </c>
      <c r="K16" s="78">
        <f t="shared" si="0"/>
        <v>2.6925875426658807E-4</v>
      </c>
      <c r="L16" s="78">
        <f>J16/'סכום נכסי הקרן'!$C$42</f>
        <v>1.4500197385786674E-5</v>
      </c>
    </row>
    <row r="17" spans="2:12">
      <c r="B17" t="s">
        <v>215</v>
      </c>
      <c r="C17" t="s">
        <v>216</v>
      </c>
      <c r="D17" t="s">
        <v>209</v>
      </c>
      <c r="E17" t="s">
        <v>210</v>
      </c>
      <c r="F17" t="s">
        <v>211</v>
      </c>
      <c r="G17" t="s">
        <v>106</v>
      </c>
      <c r="H17" s="78">
        <v>0</v>
      </c>
      <c r="I17" s="78">
        <v>0</v>
      </c>
      <c r="J17" s="77">
        <v>9520.7242076999992</v>
      </c>
      <c r="K17" s="78">
        <f t="shared" si="0"/>
        <v>0.33973343957493463</v>
      </c>
      <c r="L17" s="78">
        <f>J17/'סכום נכסי הקרן'!$C$42</f>
        <v>1.8295419756385864E-2</v>
      </c>
    </row>
    <row r="18" spans="2:12">
      <c r="B18" t="s">
        <v>217</v>
      </c>
      <c r="C18" t="s">
        <v>216</v>
      </c>
      <c r="D18" t="s">
        <v>209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-3405.90496575</v>
      </c>
      <c r="K18" s="78">
        <f t="shared" si="0"/>
        <v>-0.12153485214326228</v>
      </c>
      <c r="L18" s="78">
        <f>J18/'סכום נכסי הקרן'!$C$42</f>
        <v>-6.5449286881306065E-3</v>
      </c>
    </row>
    <row r="19" spans="2:12">
      <c r="B19" t="s">
        <v>218</v>
      </c>
      <c r="C19" t="s">
        <v>219</v>
      </c>
      <c r="D19" t="s">
        <v>209</v>
      </c>
      <c r="E19" t="s">
        <v>210</v>
      </c>
      <c r="F19" t="s">
        <v>211</v>
      </c>
      <c r="G19" t="s">
        <v>203</v>
      </c>
      <c r="H19" s="78">
        <v>0</v>
      </c>
      <c r="I19" s="78">
        <v>0</v>
      </c>
      <c r="J19" s="77">
        <v>0.47370299263999999</v>
      </c>
      <c r="K19" s="78">
        <f t="shared" si="0"/>
        <v>1.690341443735665E-5</v>
      </c>
      <c r="L19" s="78">
        <f>J19/'סכום נכסי הקרן'!$C$42</f>
        <v>9.1028737952473728E-7</v>
      </c>
    </row>
    <row r="20" spans="2:12">
      <c r="B20" t="s">
        <v>220</v>
      </c>
      <c r="C20" t="s">
        <v>221</v>
      </c>
      <c r="D20" t="s">
        <v>209</v>
      </c>
      <c r="E20" t="s">
        <v>210</v>
      </c>
      <c r="F20" t="s">
        <v>211</v>
      </c>
      <c r="G20" t="s">
        <v>201</v>
      </c>
      <c r="H20" s="78">
        <v>0</v>
      </c>
      <c r="I20" s="78">
        <v>0</v>
      </c>
      <c r="J20" s="77">
        <v>273.41788650000001</v>
      </c>
      <c r="K20" s="78">
        <f t="shared" si="0"/>
        <v>9.7565266040191383E-3</v>
      </c>
      <c r="L20" s="78">
        <f>J20/'סכום נכסי הקרן'!$C$42</f>
        <v>5.2541118651201995E-4</v>
      </c>
    </row>
    <row r="21" spans="2:12">
      <c r="B21" t="s">
        <v>222</v>
      </c>
      <c r="C21" t="s">
        <v>223</v>
      </c>
      <c r="D21" t="s">
        <v>209</v>
      </c>
      <c r="E21" t="s">
        <v>210</v>
      </c>
      <c r="F21" t="s">
        <v>211</v>
      </c>
      <c r="G21" t="s">
        <v>202</v>
      </c>
      <c r="H21" s="78">
        <v>0</v>
      </c>
      <c r="I21" s="78">
        <v>0</v>
      </c>
      <c r="J21" s="77">
        <v>25.910836875000001</v>
      </c>
      <c r="K21" s="78">
        <f t="shared" si="0"/>
        <v>9.2459119094001792E-4</v>
      </c>
      <c r="L21" s="78">
        <f>J21/'סכום נכסי הקרן'!$C$42</f>
        <v>4.9791342184239831E-5</v>
      </c>
    </row>
    <row r="22" spans="2:12">
      <c r="B22" s="79" t="s">
        <v>224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225</v>
      </c>
      <c r="C23" t="s">
        <v>225</v>
      </c>
      <c r="D23" s="16"/>
      <c r="E23" t="s">
        <v>225</v>
      </c>
      <c r="G23" t="s">
        <v>225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225</v>
      </c>
      <c r="C25" t="s">
        <v>225</v>
      </c>
      <c r="D25" s="16"/>
      <c r="E25" t="s">
        <v>225</v>
      </c>
      <c r="G25" t="s">
        <v>225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225</v>
      </c>
      <c r="C27" t="s">
        <v>225</v>
      </c>
      <c r="D27" s="16"/>
      <c r="E27" t="s">
        <v>225</v>
      </c>
      <c r="G27" t="s">
        <v>225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225</v>
      </c>
      <c r="C29" t="s">
        <v>225</v>
      </c>
      <c r="D29" s="16"/>
      <c r="E29" t="s">
        <v>225</v>
      </c>
      <c r="G29" t="s">
        <v>225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225</v>
      </c>
      <c r="C31" t="s">
        <v>225</v>
      </c>
      <c r="D31" s="16"/>
      <c r="E31" t="s">
        <v>225</v>
      </c>
      <c r="G31" t="s">
        <v>225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225</v>
      </c>
      <c r="C34" t="s">
        <v>225</v>
      </c>
      <c r="D34" s="16"/>
      <c r="E34" t="s">
        <v>225</v>
      </c>
      <c r="G34" t="s">
        <v>225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229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225</v>
      </c>
      <c r="C36" t="s">
        <v>225</v>
      </c>
      <c r="D36" s="16"/>
      <c r="E36" t="s">
        <v>225</v>
      </c>
      <c r="G36" t="s">
        <v>225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0.91</v>
      </c>
      <c r="I11" s="7"/>
      <c r="J11" s="7"/>
      <c r="K11" s="76">
        <v>4.53E-2</v>
      </c>
      <c r="L11" s="75">
        <v>41000000</v>
      </c>
      <c r="M11" s="7"/>
      <c r="N11" s="75">
        <v>0</v>
      </c>
      <c r="O11" s="75">
        <v>57066.737484879501</v>
      </c>
      <c r="P11" s="7"/>
      <c r="Q11" s="76">
        <v>1</v>
      </c>
      <c r="R11" s="76">
        <v>0.1094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0.8</v>
      </c>
      <c r="K12" s="80">
        <v>4.4299999999999999E-2</v>
      </c>
      <c r="L12" s="81">
        <v>34500000</v>
      </c>
      <c r="N12" s="81">
        <v>0</v>
      </c>
      <c r="O12" s="81">
        <v>33849.5</v>
      </c>
      <c r="Q12" s="80">
        <v>0.59319999999999995</v>
      </c>
      <c r="R12" s="80">
        <v>6.4899999999999999E-2</v>
      </c>
    </row>
    <row r="13" spans="2:53">
      <c r="B13" s="79" t="s">
        <v>233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234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225</v>
      </c>
      <c r="C15" t="s">
        <v>225</v>
      </c>
      <c r="D15" s="16"/>
      <c r="E15" t="s">
        <v>225</v>
      </c>
      <c r="H15" s="77">
        <v>0</v>
      </c>
      <c r="I15" t="s">
        <v>225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235</v>
      </c>
      <c r="C16" s="16"/>
      <c r="D16" s="16"/>
      <c r="H16" s="81">
        <v>0.8</v>
      </c>
      <c r="K16" s="80">
        <v>4.4299999999999999E-2</v>
      </c>
      <c r="L16" s="81">
        <v>34500000</v>
      </c>
      <c r="N16" s="81">
        <v>0</v>
      </c>
      <c r="O16" s="81">
        <v>33849.5</v>
      </c>
      <c r="Q16" s="80">
        <v>0.59319999999999995</v>
      </c>
      <c r="R16" s="80">
        <v>6.4899999999999999E-2</v>
      </c>
    </row>
    <row r="17" spans="2:18">
      <c r="B17" s="79" t="s">
        <v>236</v>
      </c>
      <c r="C17" s="16"/>
      <c r="D17" s="16"/>
      <c r="H17" s="81">
        <v>0.66</v>
      </c>
      <c r="K17" s="80">
        <v>4.5499999999999999E-2</v>
      </c>
      <c r="L17" s="81">
        <v>20000000</v>
      </c>
      <c r="N17" s="81">
        <v>0</v>
      </c>
      <c r="O17" s="81">
        <v>19422</v>
      </c>
      <c r="Q17" s="80">
        <v>0.34029999999999999</v>
      </c>
      <c r="R17" s="80">
        <v>3.7199999999999997E-2</v>
      </c>
    </row>
    <row r="18" spans="2:18">
      <c r="B18" t="s">
        <v>237</v>
      </c>
      <c r="C18" t="s">
        <v>238</v>
      </c>
      <c r="D18" t="s">
        <v>100</v>
      </c>
      <c r="E18" t="s">
        <v>239</v>
      </c>
      <c r="G18" t="s">
        <v>240</v>
      </c>
      <c r="H18" s="77">
        <v>0.44</v>
      </c>
      <c r="I18" t="s">
        <v>102</v>
      </c>
      <c r="J18" s="78">
        <v>0</v>
      </c>
      <c r="K18" s="78">
        <v>4.4999999999999998E-2</v>
      </c>
      <c r="L18" s="77">
        <v>5000000</v>
      </c>
      <c r="M18" s="77">
        <v>98.1</v>
      </c>
      <c r="N18" s="77">
        <v>0</v>
      </c>
      <c r="O18" s="77">
        <v>4905</v>
      </c>
      <c r="P18" s="78">
        <v>4.0000000000000002E-4</v>
      </c>
      <c r="Q18" s="78">
        <v>8.5999999999999993E-2</v>
      </c>
      <c r="R18" s="78">
        <v>9.4000000000000004E-3</v>
      </c>
    </row>
    <row r="19" spans="2:18">
      <c r="B19" t="s">
        <v>241</v>
      </c>
      <c r="C19" t="s">
        <v>242</v>
      </c>
      <c r="D19" t="s">
        <v>100</v>
      </c>
      <c r="E19" t="s">
        <v>239</v>
      </c>
      <c r="G19" t="s">
        <v>243</v>
      </c>
      <c r="H19" s="77">
        <v>0.86</v>
      </c>
      <c r="I19" t="s">
        <v>102</v>
      </c>
      <c r="J19" s="78">
        <v>0</v>
      </c>
      <c r="K19" s="78">
        <v>4.5600000000000002E-2</v>
      </c>
      <c r="L19" s="77">
        <v>7500000</v>
      </c>
      <c r="M19" s="77">
        <v>96.25</v>
      </c>
      <c r="N19" s="77">
        <v>0</v>
      </c>
      <c r="O19" s="77">
        <v>7218.75</v>
      </c>
      <c r="P19" s="78">
        <v>2.0000000000000001E-4</v>
      </c>
      <c r="Q19" s="78">
        <v>0.1265</v>
      </c>
      <c r="R19" s="78">
        <v>1.38E-2</v>
      </c>
    </row>
    <row r="20" spans="2:18">
      <c r="B20" t="s">
        <v>244</v>
      </c>
      <c r="C20" t="s">
        <v>245</v>
      </c>
      <c r="D20" t="s">
        <v>100</v>
      </c>
      <c r="E20" t="s">
        <v>239</v>
      </c>
      <c r="G20" t="s">
        <v>246</v>
      </c>
      <c r="H20" s="77">
        <v>0.61</v>
      </c>
      <c r="I20" t="s">
        <v>102</v>
      </c>
      <c r="J20" s="78">
        <v>0</v>
      </c>
      <c r="K20" s="78">
        <v>4.5900000000000003E-2</v>
      </c>
      <c r="L20" s="77">
        <v>7500000</v>
      </c>
      <c r="M20" s="77">
        <v>97.31</v>
      </c>
      <c r="N20" s="77">
        <v>0</v>
      </c>
      <c r="O20" s="77">
        <v>7298.25</v>
      </c>
      <c r="P20" s="78">
        <v>2.9999999999999997E-4</v>
      </c>
      <c r="Q20" s="78">
        <v>0.12790000000000001</v>
      </c>
      <c r="R20" s="78">
        <v>1.4E-2</v>
      </c>
    </row>
    <row r="21" spans="2:18">
      <c r="B21" s="79" t="s">
        <v>247</v>
      </c>
      <c r="C21" s="16"/>
      <c r="D21" s="16"/>
      <c r="H21" s="81">
        <v>1</v>
      </c>
      <c r="K21" s="80">
        <v>4.2599999999999999E-2</v>
      </c>
      <c r="L21" s="81">
        <v>14500000</v>
      </c>
      <c r="N21" s="81">
        <v>0</v>
      </c>
      <c r="O21" s="81">
        <v>14427.5</v>
      </c>
      <c r="Q21" s="80">
        <v>0.25280000000000002</v>
      </c>
      <c r="R21" s="80">
        <v>2.7699999999999999E-2</v>
      </c>
    </row>
    <row r="22" spans="2:18">
      <c r="B22" t="s">
        <v>248</v>
      </c>
      <c r="C22" t="s">
        <v>249</v>
      </c>
      <c r="D22" t="s">
        <v>100</v>
      </c>
      <c r="E22" t="s">
        <v>239</v>
      </c>
      <c r="G22" t="s">
        <v>250</v>
      </c>
      <c r="H22" s="77">
        <v>1</v>
      </c>
      <c r="I22" t="s">
        <v>102</v>
      </c>
      <c r="J22" s="78">
        <v>3.7499999999999999E-2</v>
      </c>
      <c r="K22" s="78">
        <v>4.2599999999999999E-2</v>
      </c>
      <c r="L22" s="77">
        <v>14500000</v>
      </c>
      <c r="M22" s="77">
        <v>99.5</v>
      </c>
      <c r="N22" s="77">
        <v>0</v>
      </c>
      <c r="O22" s="77">
        <v>14427.5</v>
      </c>
      <c r="P22" s="78">
        <v>6.9999999999999999E-4</v>
      </c>
      <c r="Q22" s="78">
        <v>0.25280000000000002</v>
      </c>
      <c r="R22" s="78">
        <v>2.7699999999999999E-2</v>
      </c>
    </row>
    <row r="23" spans="2:18">
      <c r="B23" s="79" t="s">
        <v>251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225</v>
      </c>
      <c r="C24" t="s">
        <v>225</v>
      </c>
      <c r="D24" s="16"/>
      <c r="E24" t="s">
        <v>225</v>
      </c>
      <c r="H24" s="77">
        <v>0</v>
      </c>
      <c r="I24" t="s">
        <v>225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252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225</v>
      </c>
      <c r="C26" t="s">
        <v>225</v>
      </c>
      <c r="D26" s="16"/>
      <c r="E26" t="s">
        <v>225</v>
      </c>
      <c r="H26" s="77">
        <v>0</v>
      </c>
      <c r="I26" t="s">
        <v>225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230</v>
      </c>
      <c r="C27" s="16"/>
      <c r="D27" s="16"/>
      <c r="H27" s="81">
        <v>1.07</v>
      </c>
      <c r="K27" s="80">
        <v>4.6800000000000001E-2</v>
      </c>
      <c r="L27" s="81">
        <v>6500000</v>
      </c>
      <c r="N27" s="81">
        <v>0</v>
      </c>
      <c r="O27" s="81">
        <v>23217.237484879501</v>
      </c>
      <c r="Q27" s="80">
        <v>0.40679999999999999</v>
      </c>
      <c r="R27" s="80">
        <v>4.4499999999999998E-2</v>
      </c>
    </row>
    <row r="28" spans="2:18">
      <c r="B28" s="79" t="s">
        <v>253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225</v>
      </c>
      <c r="C29" t="s">
        <v>225</v>
      </c>
      <c r="D29" s="16"/>
      <c r="E29" t="s">
        <v>225</v>
      </c>
      <c r="H29" s="77">
        <v>0</v>
      </c>
      <c r="I29" t="s">
        <v>225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254</v>
      </c>
      <c r="C30" s="16"/>
      <c r="D30" s="16"/>
      <c r="H30" s="81">
        <v>1.07</v>
      </c>
      <c r="K30" s="80">
        <v>4.6800000000000001E-2</v>
      </c>
      <c r="L30" s="81">
        <v>6500000</v>
      </c>
      <c r="N30" s="81">
        <v>0</v>
      </c>
      <c r="O30" s="81">
        <v>23217.237484879501</v>
      </c>
      <c r="Q30" s="80">
        <v>0.40679999999999999</v>
      </c>
      <c r="R30" s="80">
        <v>4.4499999999999998E-2</v>
      </c>
    </row>
    <row r="31" spans="2:18">
      <c r="B31" t="s">
        <v>255</v>
      </c>
      <c r="C31" t="s">
        <v>256</v>
      </c>
      <c r="D31" t="s">
        <v>123</v>
      </c>
      <c r="E31" t="s">
        <v>257</v>
      </c>
      <c r="F31" t="s">
        <v>258</v>
      </c>
      <c r="G31" t="s">
        <v>259</v>
      </c>
      <c r="H31" s="77">
        <v>1.07</v>
      </c>
      <c r="I31" t="s">
        <v>106</v>
      </c>
      <c r="J31" s="78">
        <v>2.5000000000000001E-2</v>
      </c>
      <c r="K31" s="78">
        <v>4.6800000000000001E-2</v>
      </c>
      <c r="L31" s="77">
        <v>6500000</v>
      </c>
      <c r="M31" s="77">
        <v>98.807266666153851</v>
      </c>
      <c r="N31" s="77">
        <v>0</v>
      </c>
      <c r="O31" s="77">
        <v>23217.237484879501</v>
      </c>
      <c r="P31" s="78">
        <v>1E-4</v>
      </c>
      <c r="Q31" s="78">
        <v>0.40679999999999999</v>
      </c>
      <c r="R31" s="78">
        <v>4.4499999999999998E-2</v>
      </c>
    </row>
    <row r="32" spans="2:18">
      <c r="B32" t="s">
        <v>260</v>
      </c>
      <c r="C32" s="16"/>
      <c r="D32" s="16"/>
    </row>
    <row r="33" spans="2:4">
      <c r="B33" t="s">
        <v>261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7">
        <v>0</v>
      </c>
      <c r="L21" t="s">
        <v>225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260</v>
      </c>
      <c r="C25" s="16"/>
      <c r="D25" s="16"/>
      <c r="E25" s="16"/>
      <c r="F25" s="16"/>
      <c r="G25" s="16"/>
    </row>
    <row r="26" spans="2:21">
      <c r="B26" t="s">
        <v>261</v>
      </c>
      <c r="C26" s="16"/>
      <c r="D26" s="16"/>
      <c r="E26" s="16"/>
      <c r="F26" s="16"/>
      <c r="G26" s="16"/>
    </row>
    <row r="27" spans="2:21">
      <c r="B27" t="s">
        <v>262</v>
      </c>
      <c r="C27" s="16"/>
      <c r="D27" s="16"/>
      <c r="E27" s="16"/>
      <c r="F27" s="16"/>
      <c r="G27" s="16"/>
    </row>
    <row r="28" spans="2:21">
      <c r="B28" t="s">
        <v>263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235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225</v>
      </c>
      <c r="C20" t="s">
        <v>225</v>
      </c>
      <c r="D20" s="16"/>
      <c r="E20" s="16"/>
      <c r="F20" s="16"/>
      <c r="G20" t="s">
        <v>225</v>
      </c>
      <c r="H20" t="s">
        <v>225</v>
      </c>
      <c r="K20" s="77">
        <v>0</v>
      </c>
      <c r="L20" t="s">
        <v>225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266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225</v>
      </c>
      <c r="C25" t="s">
        <v>225</v>
      </c>
      <c r="D25" s="16"/>
      <c r="E25" s="16"/>
      <c r="F25" s="16"/>
      <c r="G25" t="s">
        <v>225</v>
      </c>
      <c r="H25" t="s">
        <v>225</v>
      </c>
      <c r="K25" s="77">
        <v>0</v>
      </c>
      <c r="L25" t="s">
        <v>225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232</v>
      </c>
      <c r="C26" s="16"/>
      <c r="D26" s="16"/>
      <c r="E26" s="16"/>
      <c r="F26" s="16"/>
    </row>
    <row r="27" spans="2:21">
      <c r="B27" t="s">
        <v>260</v>
      </c>
      <c r="C27" s="16"/>
      <c r="D27" s="16"/>
      <c r="E27" s="16"/>
      <c r="F27" s="16"/>
    </row>
    <row r="28" spans="2:21">
      <c r="B28" t="s">
        <v>261</v>
      </c>
      <c r="C28" s="16"/>
      <c r="D28" s="16"/>
      <c r="E28" s="16"/>
      <c r="F28" s="16"/>
    </row>
    <row r="29" spans="2:21">
      <c r="B29" t="s">
        <v>262</v>
      </c>
      <c r="C29" s="16"/>
      <c r="D29" s="16"/>
      <c r="E29" s="16"/>
      <c r="F29" s="16"/>
    </row>
    <row r="30" spans="2:21">
      <c r="B30" t="s">
        <v>263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6751271.7599999998</v>
      </c>
      <c r="J11" s="7"/>
      <c r="K11" s="75">
        <v>531.94132999999999</v>
      </c>
      <c r="L11" s="75">
        <v>298395.21671947167</v>
      </c>
      <c r="M11" s="7"/>
      <c r="N11" s="76">
        <v>1</v>
      </c>
      <c r="O11" s="76">
        <v>0.57199999999999995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6006920.1100000003</v>
      </c>
      <c r="K12" s="81">
        <v>442.53933000000001</v>
      </c>
      <c r="L12" s="81">
        <v>112738.66989006</v>
      </c>
      <c r="N12" s="80">
        <v>0.37780000000000002</v>
      </c>
      <c r="O12" s="80">
        <v>0.21609999999999999</v>
      </c>
    </row>
    <row r="13" spans="2:62">
      <c r="B13" s="79" t="s">
        <v>269</v>
      </c>
      <c r="E13" s="16"/>
      <c r="F13" s="16"/>
      <c r="G13" s="16"/>
      <c r="I13" s="81">
        <v>2552155.5699999998</v>
      </c>
      <c r="K13" s="81">
        <v>387.44979999999998</v>
      </c>
      <c r="L13" s="81">
        <v>74861.9194518</v>
      </c>
      <c r="N13" s="80">
        <v>0.25090000000000001</v>
      </c>
      <c r="O13" s="80">
        <v>0.14349999999999999</v>
      </c>
    </row>
    <row r="14" spans="2:62">
      <c r="B14" t="s">
        <v>270</v>
      </c>
      <c r="C14" t="s">
        <v>271</v>
      </c>
      <c r="D14" t="s">
        <v>100</v>
      </c>
      <c r="E14" t="s">
        <v>123</v>
      </c>
      <c r="F14" t="s">
        <v>272</v>
      </c>
      <c r="G14" t="s">
        <v>273</v>
      </c>
      <c r="H14" t="s">
        <v>102</v>
      </c>
      <c r="I14" s="77">
        <v>91246.57</v>
      </c>
      <c r="J14" s="77">
        <v>2674</v>
      </c>
      <c r="K14" s="77">
        <v>0</v>
      </c>
      <c r="L14" s="77">
        <v>2439.9332817999998</v>
      </c>
      <c r="M14" s="78">
        <v>4.0000000000000002E-4</v>
      </c>
      <c r="N14" s="78">
        <v>8.2000000000000007E-3</v>
      </c>
      <c r="O14" s="78">
        <v>4.7000000000000002E-3</v>
      </c>
    </row>
    <row r="15" spans="2:62">
      <c r="B15" t="s">
        <v>274</v>
      </c>
      <c r="C15" t="s">
        <v>275</v>
      </c>
      <c r="D15" t="s">
        <v>100</v>
      </c>
      <c r="E15" t="s">
        <v>123</v>
      </c>
      <c r="F15" t="s">
        <v>276</v>
      </c>
      <c r="G15" t="s">
        <v>277</v>
      </c>
      <c r="H15" t="s">
        <v>102</v>
      </c>
      <c r="I15" s="77">
        <v>33100</v>
      </c>
      <c r="J15" s="77">
        <v>6001</v>
      </c>
      <c r="K15" s="77">
        <v>0</v>
      </c>
      <c r="L15" s="77">
        <v>1986.3309999999999</v>
      </c>
      <c r="M15" s="78">
        <v>2.9999999999999997E-4</v>
      </c>
      <c r="N15" s="78">
        <v>6.7000000000000002E-3</v>
      </c>
      <c r="O15" s="78">
        <v>3.8E-3</v>
      </c>
    </row>
    <row r="16" spans="2:62">
      <c r="B16" t="s">
        <v>278</v>
      </c>
      <c r="C16" t="s">
        <v>279</v>
      </c>
      <c r="D16" t="s">
        <v>100</v>
      </c>
      <c r="E16" t="s">
        <v>123</v>
      </c>
      <c r="F16" t="s">
        <v>280</v>
      </c>
      <c r="G16" t="s">
        <v>277</v>
      </c>
      <c r="H16" t="s">
        <v>102</v>
      </c>
      <c r="I16" s="77">
        <v>160000</v>
      </c>
      <c r="J16" s="77">
        <v>1006</v>
      </c>
      <c r="K16" s="77">
        <v>0</v>
      </c>
      <c r="L16" s="77">
        <v>1609.6</v>
      </c>
      <c r="M16" s="78">
        <v>2.9999999999999997E-4</v>
      </c>
      <c r="N16" s="78">
        <v>5.4000000000000003E-3</v>
      </c>
      <c r="O16" s="78">
        <v>3.0999999999999999E-3</v>
      </c>
    </row>
    <row r="17" spans="2:15">
      <c r="B17" t="s">
        <v>281</v>
      </c>
      <c r="C17" t="s">
        <v>282</v>
      </c>
      <c r="D17" t="s">
        <v>100</v>
      </c>
      <c r="E17" t="s">
        <v>123</v>
      </c>
      <c r="F17" t="s">
        <v>283</v>
      </c>
      <c r="G17" t="s">
        <v>284</v>
      </c>
      <c r="H17" t="s">
        <v>102</v>
      </c>
      <c r="I17" s="77">
        <v>46000</v>
      </c>
      <c r="J17" s="77">
        <v>3560</v>
      </c>
      <c r="K17" s="77">
        <v>32.283259999999999</v>
      </c>
      <c r="L17" s="77">
        <v>1669.8832600000001</v>
      </c>
      <c r="M17" s="78">
        <v>2.0000000000000001E-4</v>
      </c>
      <c r="N17" s="78">
        <v>5.5999999999999999E-3</v>
      </c>
      <c r="O17" s="78">
        <v>3.2000000000000002E-3</v>
      </c>
    </row>
    <row r="18" spans="2:15">
      <c r="B18" t="s">
        <v>285</v>
      </c>
      <c r="C18" t="s">
        <v>286</v>
      </c>
      <c r="D18" t="s">
        <v>100</v>
      </c>
      <c r="E18" t="s">
        <v>123</v>
      </c>
      <c r="F18" t="s">
        <v>287</v>
      </c>
      <c r="G18" t="s">
        <v>288</v>
      </c>
      <c r="H18" t="s">
        <v>102</v>
      </c>
      <c r="I18" s="77">
        <v>17600</v>
      </c>
      <c r="J18" s="77">
        <v>12650</v>
      </c>
      <c r="K18" s="77">
        <v>47.012839999999997</v>
      </c>
      <c r="L18" s="77">
        <v>2273.41284</v>
      </c>
      <c r="M18" s="78">
        <v>2.0000000000000001E-4</v>
      </c>
      <c r="N18" s="78">
        <v>7.6E-3</v>
      </c>
      <c r="O18" s="78">
        <v>4.4000000000000003E-3</v>
      </c>
    </row>
    <row r="19" spans="2:15">
      <c r="B19" t="s">
        <v>289</v>
      </c>
      <c r="C19" t="s">
        <v>290</v>
      </c>
      <c r="D19" t="s">
        <v>100</v>
      </c>
      <c r="E19" t="s">
        <v>123</v>
      </c>
      <c r="F19" t="s">
        <v>291</v>
      </c>
      <c r="G19" t="s">
        <v>288</v>
      </c>
      <c r="H19" t="s">
        <v>102</v>
      </c>
      <c r="I19" s="77">
        <v>405000</v>
      </c>
      <c r="J19" s="77">
        <v>1755</v>
      </c>
      <c r="K19" s="77">
        <v>0</v>
      </c>
      <c r="L19" s="77">
        <v>7107.75</v>
      </c>
      <c r="M19" s="78">
        <v>2.9999999999999997E-4</v>
      </c>
      <c r="N19" s="78">
        <v>2.3800000000000002E-2</v>
      </c>
      <c r="O19" s="78">
        <v>1.3599999999999999E-2</v>
      </c>
    </row>
    <row r="20" spans="2:15">
      <c r="B20" t="s">
        <v>292</v>
      </c>
      <c r="C20" t="s">
        <v>293</v>
      </c>
      <c r="D20" t="s">
        <v>100</v>
      </c>
      <c r="E20" t="s">
        <v>123</v>
      </c>
      <c r="F20" t="s">
        <v>294</v>
      </c>
      <c r="G20" t="s">
        <v>288</v>
      </c>
      <c r="H20" t="s">
        <v>102</v>
      </c>
      <c r="I20" s="77">
        <v>525000</v>
      </c>
      <c r="J20" s="77">
        <v>2700</v>
      </c>
      <c r="K20" s="77">
        <v>237.28787</v>
      </c>
      <c r="L20" s="77">
        <v>14412.28787</v>
      </c>
      <c r="M20" s="78">
        <v>2.9999999999999997E-4</v>
      </c>
      <c r="N20" s="78">
        <v>4.8300000000000003E-2</v>
      </c>
      <c r="O20" s="78">
        <v>2.76E-2</v>
      </c>
    </row>
    <row r="21" spans="2:15">
      <c r="B21" t="s">
        <v>295</v>
      </c>
      <c r="C21" t="s">
        <v>296</v>
      </c>
      <c r="D21" t="s">
        <v>100</v>
      </c>
      <c r="E21" t="s">
        <v>123</v>
      </c>
      <c r="F21" t="s">
        <v>297</v>
      </c>
      <c r="G21" t="s">
        <v>288</v>
      </c>
      <c r="H21" t="s">
        <v>102</v>
      </c>
      <c r="I21" s="77">
        <v>525000</v>
      </c>
      <c r="J21" s="77">
        <v>2975</v>
      </c>
      <c r="K21" s="77">
        <v>0</v>
      </c>
      <c r="L21" s="77">
        <v>15618.75</v>
      </c>
      <c r="M21" s="78">
        <v>4.0000000000000002E-4</v>
      </c>
      <c r="N21" s="78">
        <v>5.2299999999999999E-2</v>
      </c>
      <c r="O21" s="78">
        <v>2.9899999999999999E-2</v>
      </c>
    </row>
    <row r="22" spans="2:15">
      <c r="B22" t="s">
        <v>298</v>
      </c>
      <c r="C22" t="s">
        <v>299</v>
      </c>
      <c r="D22" t="s">
        <v>100</v>
      </c>
      <c r="E22" t="s">
        <v>123</v>
      </c>
      <c r="F22" t="s">
        <v>300</v>
      </c>
      <c r="G22" t="s">
        <v>301</v>
      </c>
      <c r="H22" t="s">
        <v>102</v>
      </c>
      <c r="I22" s="77">
        <v>21000</v>
      </c>
      <c r="J22" s="77">
        <v>10540</v>
      </c>
      <c r="K22" s="77">
        <v>0</v>
      </c>
      <c r="L22" s="77">
        <v>2213.4</v>
      </c>
      <c r="M22" s="78">
        <v>4.0000000000000002E-4</v>
      </c>
      <c r="N22" s="78">
        <v>7.4000000000000003E-3</v>
      </c>
      <c r="O22" s="78">
        <v>4.1999999999999997E-3</v>
      </c>
    </row>
    <row r="23" spans="2:15">
      <c r="B23" t="s">
        <v>302</v>
      </c>
      <c r="C23" t="s">
        <v>303</v>
      </c>
      <c r="D23" t="s">
        <v>100</v>
      </c>
      <c r="E23" t="s">
        <v>123</v>
      </c>
      <c r="F23" t="s">
        <v>304</v>
      </c>
      <c r="G23" t="s">
        <v>305</v>
      </c>
      <c r="H23" t="s">
        <v>102</v>
      </c>
      <c r="I23" s="77">
        <v>388000</v>
      </c>
      <c r="J23" s="77">
        <v>2413</v>
      </c>
      <c r="K23" s="77">
        <v>0</v>
      </c>
      <c r="L23" s="77">
        <v>9362.44</v>
      </c>
      <c r="M23" s="78">
        <v>2.9999999999999997E-4</v>
      </c>
      <c r="N23" s="78">
        <v>3.1399999999999997E-2</v>
      </c>
      <c r="O23" s="78">
        <v>1.7899999999999999E-2</v>
      </c>
    </row>
    <row r="24" spans="2:15">
      <c r="B24" t="s">
        <v>306</v>
      </c>
      <c r="C24" t="s">
        <v>307</v>
      </c>
      <c r="D24" t="s">
        <v>100</v>
      </c>
      <c r="E24" t="s">
        <v>123</v>
      </c>
      <c r="F24" t="s">
        <v>308</v>
      </c>
      <c r="G24" t="s">
        <v>309</v>
      </c>
      <c r="H24" t="s">
        <v>102</v>
      </c>
      <c r="I24" s="77">
        <v>163013</v>
      </c>
      <c r="J24" s="77">
        <v>2805</v>
      </c>
      <c r="K24" s="77">
        <v>0</v>
      </c>
      <c r="L24" s="77">
        <v>4572.5146500000001</v>
      </c>
      <c r="M24" s="78">
        <v>8.9999999999999998E-4</v>
      </c>
      <c r="N24" s="78">
        <v>1.5299999999999999E-2</v>
      </c>
      <c r="O24" s="78">
        <v>8.8000000000000005E-3</v>
      </c>
    </row>
    <row r="25" spans="2:15">
      <c r="B25" t="s">
        <v>310</v>
      </c>
      <c r="C25" t="s">
        <v>311</v>
      </c>
      <c r="D25" t="s">
        <v>100</v>
      </c>
      <c r="E25" t="s">
        <v>123</v>
      </c>
      <c r="F25" t="s">
        <v>312</v>
      </c>
      <c r="G25" t="s">
        <v>309</v>
      </c>
      <c r="H25" t="s">
        <v>102</v>
      </c>
      <c r="I25" s="77">
        <v>124000</v>
      </c>
      <c r="J25" s="77">
        <v>1823</v>
      </c>
      <c r="K25" s="77">
        <v>0</v>
      </c>
      <c r="L25" s="77">
        <v>2260.52</v>
      </c>
      <c r="M25" s="78">
        <v>2.9999999999999997E-4</v>
      </c>
      <c r="N25" s="78">
        <v>7.6E-3</v>
      </c>
      <c r="O25" s="78">
        <v>4.3E-3</v>
      </c>
    </row>
    <row r="26" spans="2:15">
      <c r="B26" t="s">
        <v>313</v>
      </c>
      <c r="C26" t="s">
        <v>314</v>
      </c>
      <c r="D26" t="s">
        <v>100</v>
      </c>
      <c r="E26" t="s">
        <v>123</v>
      </c>
      <c r="F26" t="s">
        <v>315</v>
      </c>
      <c r="G26" t="s">
        <v>309</v>
      </c>
      <c r="H26" t="s">
        <v>102</v>
      </c>
      <c r="I26" s="77">
        <v>9200</v>
      </c>
      <c r="J26" s="77">
        <v>29700</v>
      </c>
      <c r="K26" s="77">
        <v>0</v>
      </c>
      <c r="L26" s="77">
        <v>2732.4</v>
      </c>
      <c r="M26" s="78">
        <v>4.0000000000000002E-4</v>
      </c>
      <c r="N26" s="78">
        <v>9.1999999999999998E-3</v>
      </c>
      <c r="O26" s="78">
        <v>5.1999999999999998E-3</v>
      </c>
    </row>
    <row r="27" spans="2:15">
      <c r="B27" t="s">
        <v>316</v>
      </c>
      <c r="C27" t="s">
        <v>317</v>
      </c>
      <c r="D27" t="s">
        <v>100</v>
      </c>
      <c r="E27" t="s">
        <v>123</v>
      </c>
      <c r="F27" t="s">
        <v>318</v>
      </c>
      <c r="G27" t="s">
        <v>309</v>
      </c>
      <c r="H27" t="s">
        <v>102</v>
      </c>
      <c r="I27" s="77">
        <v>14116</v>
      </c>
      <c r="J27" s="77">
        <v>992</v>
      </c>
      <c r="K27" s="77">
        <v>1.7203900000000001</v>
      </c>
      <c r="L27" s="77">
        <v>141.75111000000001</v>
      </c>
      <c r="M27" s="78">
        <v>0</v>
      </c>
      <c r="N27" s="78">
        <v>5.0000000000000001E-4</v>
      </c>
      <c r="O27" s="78">
        <v>2.9999999999999997E-4</v>
      </c>
    </row>
    <row r="28" spans="2:15">
      <c r="B28" t="s">
        <v>319</v>
      </c>
      <c r="C28" t="s">
        <v>320</v>
      </c>
      <c r="D28" t="s">
        <v>100</v>
      </c>
      <c r="E28" t="s">
        <v>123</v>
      </c>
      <c r="F28" t="s">
        <v>321</v>
      </c>
      <c r="G28" t="s">
        <v>309</v>
      </c>
      <c r="H28" t="s">
        <v>102</v>
      </c>
      <c r="I28" s="77">
        <v>12630</v>
      </c>
      <c r="J28" s="77">
        <v>22500</v>
      </c>
      <c r="K28" s="77">
        <v>69.145439999999994</v>
      </c>
      <c r="L28" s="77">
        <v>2910.8954399999998</v>
      </c>
      <c r="M28" s="78">
        <v>2.9999999999999997E-4</v>
      </c>
      <c r="N28" s="78">
        <v>9.7999999999999997E-3</v>
      </c>
      <c r="O28" s="78">
        <v>5.5999999999999999E-3</v>
      </c>
    </row>
    <row r="29" spans="2:15">
      <c r="B29" t="s">
        <v>322</v>
      </c>
      <c r="C29" t="s">
        <v>323</v>
      </c>
      <c r="D29" t="s">
        <v>100</v>
      </c>
      <c r="E29" t="s">
        <v>123</v>
      </c>
      <c r="F29" t="s">
        <v>324</v>
      </c>
      <c r="G29" t="s">
        <v>309</v>
      </c>
      <c r="H29" t="s">
        <v>102</v>
      </c>
      <c r="I29" s="77">
        <v>17250</v>
      </c>
      <c r="J29" s="77">
        <v>20580</v>
      </c>
      <c r="K29" s="77">
        <v>0</v>
      </c>
      <c r="L29" s="77">
        <v>3550.05</v>
      </c>
      <c r="M29" s="78">
        <v>1E-4</v>
      </c>
      <c r="N29" s="78">
        <v>1.1900000000000001E-2</v>
      </c>
      <c r="O29" s="78">
        <v>6.7999999999999996E-3</v>
      </c>
    </row>
    <row r="30" spans="2:15">
      <c r="B30" s="79" t="s">
        <v>325</v>
      </c>
      <c r="E30" s="16"/>
      <c r="F30" s="16"/>
      <c r="G30" s="16"/>
      <c r="I30" s="81">
        <v>851279.62</v>
      </c>
      <c r="K30" s="81">
        <v>49.340730000000001</v>
      </c>
      <c r="L30" s="81">
        <v>25105.455969999999</v>
      </c>
      <c r="N30" s="80">
        <v>8.4099999999999994E-2</v>
      </c>
      <c r="O30" s="80">
        <v>4.8099999999999997E-2</v>
      </c>
    </row>
    <row r="31" spans="2:15">
      <c r="B31" t="s">
        <v>326</v>
      </c>
      <c r="C31" t="s">
        <v>327</v>
      </c>
      <c r="D31" t="s">
        <v>100</v>
      </c>
      <c r="E31" t="s">
        <v>123</v>
      </c>
      <c r="F31" t="s">
        <v>328</v>
      </c>
      <c r="G31" t="s">
        <v>284</v>
      </c>
      <c r="H31" t="s">
        <v>102</v>
      </c>
      <c r="I31" s="77">
        <v>12627</v>
      </c>
      <c r="J31" s="77">
        <v>4874</v>
      </c>
      <c r="K31" s="77">
        <v>0</v>
      </c>
      <c r="L31" s="77">
        <v>615.43997999999999</v>
      </c>
      <c r="M31" s="78">
        <v>2.0000000000000001E-4</v>
      </c>
      <c r="N31" s="78">
        <v>2.0999999999999999E-3</v>
      </c>
      <c r="O31" s="78">
        <v>1.1999999999999999E-3</v>
      </c>
    </row>
    <row r="32" spans="2:15">
      <c r="B32" t="s">
        <v>329</v>
      </c>
      <c r="C32" t="s">
        <v>330</v>
      </c>
      <c r="D32" t="s">
        <v>100</v>
      </c>
      <c r="E32" t="s">
        <v>123</v>
      </c>
      <c r="F32" t="s">
        <v>331</v>
      </c>
      <c r="G32" t="s">
        <v>284</v>
      </c>
      <c r="H32" t="s">
        <v>102</v>
      </c>
      <c r="I32" s="77">
        <v>14500</v>
      </c>
      <c r="J32" s="77">
        <v>7300</v>
      </c>
      <c r="K32" s="77">
        <v>0</v>
      </c>
      <c r="L32" s="77">
        <v>1058.5</v>
      </c>
      <c r="M32" s="78">
        <v>2.0000000000000001E-4</v>
      </c>
      <c r="N32" s="78">
        <v>3.5000000000000001E-3</v>
      </c>
      <c r="O32" s="78">
        <v>2E-3</v>
      </c>
    </row>
    <row r="33" spans="2:15">
      <c r="B33" t="s">
        <v>332</v>
      </c>
      <c r="C33" t="s">
        <v>333</v>
      </c>
      <c r="D33" t="s">
        <v>100</v>
      </c>
      <c r="E33" t="s">
        <v>123</v>
      </c>
      <c r="F33" t="s">
        <v>334</v>
      </c>
      <c r="G33" t="s">
        <v>335</v>
      </c>
      <c r="H33" t="s">
        <v>102</v>
      </c>
      <c r="I33" s="77">
        <v>10757</v>
      </c>
      <c r="J33" s="77">
        <v>7144</v>
      </c>
      <c r="K33" s="77">
        <v>13.785769999999999</v>
      </c>
      <c r="L33" s="77">
        <v>782.26585</v>
      </c>
      <c r="M33" s="78">
        <v>2.9999999999999997E-4</v>
      </c>
      <c r="N33" s="78">
        <v>2.5999999999999999E-3</v>
      </c>
      <c r="O33" s="78">
        <v>1.5E-3</v>
      </c>
    </row>
    <row r="34" spans="2:15">
      <c r="B34" t="s">
        <v>336</v>
      </c>
      <c r="C34" t="s">
        <v>337</v>
      </c>
      <c r="D34" t="s">
        <v>100</v>
      </c>
      <c r="E34" t="s">
        <v>123</v>
      </c>
      <c r="F34" t="s">
        <v>338</v>
      </c>
      <c r="G34" t="s">
        <v>301</v>
      </c>
      <c r="H34" t="s">
        <v>102</v>
      </c>
      <c r="I34" s="77">
        <v>6386</v>
      </c>
      <c r="J34" s="77">
        <v>13000</v>
      </c>
      <c r="K34" s="77">
        <v>0</v>
      </c>
      <c r="L34" s="77">
        <v>830.18</v>
      </c>
      <c r="M34" s="78">
        <v>2.0000000000000001E-4</v>
      </c>
      <c r="N34" s="78">
        <v>2.8E-3</v>
      </c>
      <c r="O34" s="78">
        <v>1.6000000000000001E-3</v>
      </c>
    </row>
    <row r="35" spans="2:15">
      <c r="B35" t="s">
        <v>339</v>
      </c>
      <c r="C35" t="s">
        <v>340</v>
      </c>
      <c r="D35" t="s">
        <v>100</v>
      </c>
      <c r="E35" t="s">
        <v>123</v>
      </c>
      <c r="F35" t="s">
        <v>341</v>
      </c>
      <c r="G35" t="s">
        <v>342</v>
      </c>
      <c r="H35" t="s">
        <v>102</v>
      </c>
      <c r="I35" s="77">
        <v>98300</v>
      </c>
      <c r="J35" s="77">
        <v>3341</v>
      </c>
      <c r="K35" s="77">
        <v>0</v>
      </c>
      <c r="L35" s="77">
        <v>3284.203</v>
      </c>
      <c r="M35" s="78">
        <v>1E-3</v>
      </c>
      <c r="N35" s="78">
        <v>1.0999999999999999E-2</v>
      </c>
      <c r="O35" s="78">
        <v>6.3E-3</v>
      </c>
    </row>
    <row r="36" spans="2:15">
      <c r="B36" t="s">
        <v>343</v>
      </c>
      <c r="C36" t="s">
        <v>344</v>
      </c>
      <c r="D36" t="s">
        <v>100</v>
      </c>
      <c r="E36" t="s">
        <v>123</v>
      </c>
      <c r="F36" t="s">
        <v>345</v>
      </c>
      <c r="G36" t="s">
        <v>342</v>
      </c>
      <c r="H36" t="s">
        <v>102</v>
      </c>
      <c r="I36" s="77">
        <v>1860</v>
      </c>
      <c r="J36" s="77">
        <v>11960</v>
      </c>
      <c r="K36" s="77">
        <v>0</v>
      </c>
      <c r="L36" s="77">
        <v>222.45599999999999</v>
      </c>
      <c r="M36" s="78">
        <v>2.0000000000000001E-4</v>
      </c>
      <c r="N36" s="78">
        <v>6.9999999999999999E-4</v>
      </c>
      <c r="O36" s="78">
        <v>4.0000000000000002E-4</v>
      </c>
    </row>
    <row r="37" spans="2:15">
      <c r="B37" t="s">
        <v>346</v>
      </c>
      <c r="C37" t="s">
        <v>347</v>
      </c>
      <c r="D37" t="s">
        <v>100</v>
      </c>
      <c r="E37" t="s">
        <v>123</v>
      </c>
      <c r="F37" t="s">
        <v>348</v>
      </c>
      <c r="G37" t="s">
        <v>349</v>
      </c>
      <c r="H37" t="s">
        <v>102</v>
      </c>
      <c r="I37" s="77">
        <v>145000</v>
      </c>
      <c r="J37" s="77">
        <v>1220</v>
      </c>
      <c r="K37" s="77">
        <v>21.742460000000001</v>
      </c>
      <c r="L37" s="77">
        <v>1790.7424599999999</v>
      </c>
      <c r="M37" s="78">
        <v>1.1999999999999999E-3</v>
      </c>
      <c r="N37" s="78">
        <v>6.0000000000000001E-3</v>
      </c>
      <c r="O37" s="78">
        <v>3.3999999999999998E-3</v>
      </c>
    </row>
    <row r="38" spans="2:15">
      <c r="B38" t="s">
        <v>350</v>
      </c>
      <c r="C38" t="s">
        <v>351</v>
      </c>
      <c r="D38" t="s">
        <v>100</v>
      </c>
      <c r="E38" t="s">
        <v>123</v>
      </c>
      <c r="F38" t="s">
        <v>352</v>
      </c>
      <c r="G38" t="s">
        <v>309</v>
      </c>
      <c r="H38" t="s">
        <v>102</v>
      </c>
      <c r="I38" s="77">
        <v>247300</v>
      </c>
      <c r="J38" s="77">
        <v>1570</v>
      </c>
      <c r="K38" s="77">
        <v>0</v>
      </c>
      <c r="L38" s="77">
        <v>3882.61</v>
      </c>
      <c r="M38" s="78">
        <v>1.2999999999999999E-3</v>
      </c>
      <c r="N38" s="78">
        <v>1.2999999999999999E-2</v>
      </c>
      <c r="O38" s="78">
        <v>7.4000000000000003E-3</v>
      </c>
    </row>
    <row r="39" spans="2:15">
      <c r="B39" t="s">
        <v>353</v>
      </c>
      <c r="C39" t="s">
        <v>354</v>
      </c>
      <c r="D39" t="s">
        <v>100</v>
      </c>
      <c r="E39" t="s">
        <v>123</v>
      </c>
      <c r="F39" t="s">
        <v>355</v>
      </c>
      <c r="G39" t="s">
        <v>309</v>
      </c>
      <c r="H39" t="s">
        <v>102</v>
      </c>
      <c r="I39" s="77">
        <v>11999</v>
      </c>
      <c r="J39" s="77">
        <v>7312</v>
      </c>
      <c r="K39" s="77">
        <v>0</v>
      </c>
      <c r="L39" s="77">
        <v>877.36688000000004</v>
      </c>
      <c r="M39" s="78">
        <v>8.0000000000000004E-4</v>
      </c>
      <c r="N39" s="78">
        <v>2.8999999999999998E-3</v>
      </c>
      <c r="O39" s="78">
        <v>1.6999999999999999E-3</v>
      </c>
    </row>
    <row r="40" spans="2:15">
      <c r="B40" t="s">
        <v>356</v>
      </c>
      <c r="C40" t="s">
        <v>357</v>
      </c>
      <c r="D40" t="s">
        <v>100</v>
      </c>
      <c r="E40" t="s">
        <v>123</v>
      </c>
      <c r="F40" t="s">
        <v>358</v>
      </c>
      <c r="G40" t="s">
        <v>359</v>
      </c>
      <c r="H40" t="s">
        <v>102</v>
      </c>
      <c r="I40" s="77">
        <v>13200</v>
      </c>
      <c r="J40" s="77">
        <v>30550</v>
      </c>
      <c r="K40" s="77">
        <v>0</v>
      </c>
      <c r="L40" s="77">
        <v>4032.6</v>
      </c>
      <c r="M40" s="78">
        <v>1E-3</v>
      </c>
      <c r="N40" s="78">
        <v>1.35E-2</v>
      </c>
      <c r="O40" s="78">
        <v>7.7000000000000002E-3</v>
      </c>
    </row>
    <row r="41" spans="2:15">
      <c r="B41" t="s">
        <v>360</v>
      </c>
      <c r="C41" t="s">
        <v>361</v>
      </c>
      <c r="D41" t="s">
        <v>100</v>
      </c>
      <c r="E41" t="s">
        <v>123</v>
      </c>
      <c r="F41" t="s">
        <v>362</v>
      </c>
      <c r="G41" t="s">
        <v>359</v>
      </c>
      <c r="H41" t="s">
        <v>102</v>
      </c>
      <c r="I41" s="77">
        <v>6800</v>
      </c>
      <c r="J41" s="77">
        <v>21280</v>
      </c>
      <c r="K41" s="77">
        <v>0</v>
      </c>
      <c r="L41" s="77">
        <v>1447.04</v>
      </c>
      <c r="M41" s="78">
        <v>5.0000000000000001E-4</v>
      </c>
      <c r="N41" s="78">
        <v>4.7999999999999996E-3</v>
      </c>
      <c r="O41" s="78">
        <v>2.8E-3</v>
      </c>
    </row>
    <row r="42" spans="2:15">
      <c r="B42" t="s">
        <v>363</v>
      </c>
      <c r="C42" t="s">
        <v>364</v>
      </c>
      <c r="D42" t="s">
        <v>100</v>
      </c>
      <c r="E42" t="s">
        <v>123</v>
      </c>
      <c r="F42" t="s">
        <v>365</v>
      </c>
      <c r="G42" t="s">
        <v>359</v>
      </c>
      <c r="H42" t="s">
        <v>102</v>
      </c>
      <c r="I42" s="77">
        <v>227000</v>
      </c>
      <c r="J42" s="77">
        <v>1741</v>
      </c>
      <c r="K42" s="77">
        <v>0</v>
      </c>
      <c r="L42" s="77">
        <v>3952.07</v>
      </c>
      <c r="M42" s="78">
        <v>8.0000000000000004E-4</v>
      </c>
      <c r="N42" s="78">
        <v>1.32E-2</v>
      </c>
      <c r="O42" s="78">
        <v>7.6E-3</v>
      </c>
    </row>
    <row r="43" spans="2:15">
      <c r="B43" t="s">
        <v>366</v>
      </c>
      <c r="C43" t="s">
        <v>367</v>
      </c>
      <c r="D43" t="s">
        <v>100</v>
      </c>
      <c r="E43" t="s">
        <v>123</v>
      </c>
      <c r="F43" t="s">
        <v>368</v>
      </c>
      <c r="G43" t="s">
        <v>369</v>
      </c>
      <c r="H43" t="s">
        <v>102</v>
      </c>
      <c r="I43" s="77">
        <v>11050</v>
      </c>
      <c r="J43" s="77">
        <v>14920</v>
      </c>
      <c r="K43" s="77">
        <v>13.8125</v>
      </c>
      <c r="L43" s="77">
        <v>1662.4725000000001</v>
      </c>
      <c r="M43" s="78">
        <v>5.0000000000000001E-4</v>
      </c>
      <c r="N43" s="78">
        <v>5.5999999999999999E-3</v>
      </c>
      <c r="O43" s="78">
        <v>3.2000000000000002E-3</v>
      </c>
    </row>
    <row r="44" spans="2:15">
      <c r="B44" t="s">
        <v>370</v>
      </c>
      <c r="C44" t="s">
        <v>371</v>
      </c>
      <c r="D44" t="s">
        <v>100</v>
      </c>
      <c r="E44" t="s">
        <v>123</v>
      </c>
      <c r="F44" t="s">
        <v>372</v>
      </c>
      <c r="G44" t="s">
        <v>373</v>
      </c>
      <c r="H44" t="s">
        <v>102</v>
      </c>
      <c r="I44" s="77">
        <v>44500.62</v>
      </c>
      <c r="J44" s="77">
        <v>1500</v>
      </c>
      <c r="K44" s="77">
        <v>0</v>
      </c>
      <c r="L44" s="77">
        <v>667.50930000000005</v>
      </c>
      <c r="M44" s="78">
        <v>2.0000000000000001E-4</v>
      </c>
      <c r="N44" s="78">
        <v>2.2000000000000001E-3</v>
      </c>
      <c r="O44" s="78">
        <v>1.2999999999999999E-3</v>
      </c>
    </row>
    <row r="45" spans="2:15">
      <c r="B45" s="79" t="s">
        <v>374</v>
      </c>
      <c r="E45" s="16"/>
      <c r="F45" s="16"/>
      <c r="G45" s="16"/>
      <c r="I45" s="81">
        <v>2603484.92</v>
      </c>
      <c r="K45" s="81">
        <v>5.7488000000000001</v>
      </c>
      <c r="L45" s="81">
        <v>12771.294468259999</v>
      </c>
      <c r="N45" s="80">
        <v>4.2799999999999998E-2</v>
      </c>
      <c r="O45" s="80">
        <v>2.4500000000000001E-2</v>
      </c>
    </row>
    <row r="46" spans="2:15">
      <c r="B46" t="s">
        <v>375</v>
      </c>
      <c r="C46" t="s">
        <v>376</v>
      </c>
      <c r="D46" t="s">
        <v>100</v>
      </c>
      <c r="E46" t="s">
        <v>123</v>
      </c>
      <c r="F46" t="s">
        <v>377</v>
      </c>
      <c r="G46" t="s">
        <v>378</v>
      </c>
      <c r="H46" t="s">
        <v>102</v>
      </c>
      <c r="I46" s="77">
        <v>18500.71</v>
      </c>
      <c r="J46" s="77">
        <v>2738</v>
      </c>
      <c r="K46" s="77">
        <v>0</v>
      </c>
      <c r="L46" s="77">
        <v>506.54943980000002</v>
      </c>
      <c r="M46" s="78">
        <v>5.9999999999999995E-4</v>
      </c>
      <c r="N46" s="78">
        <v>1.6999999999999999E-3</v>
      </c>
      <c r="O46" s="78">
        <v>1E-3</v>
      </c>
    </row>
    <row r="47" spans="2:15">
      <c r="B47" t="s">
        <v>379</v>
      </c>
      <c r="C47" t="s">
        <v>380</v>
      </c>
      <c r="D47" t="s">
        <v>100</v>
      </c>
      <c r="E47" t="s">
        <v>123</v>
      </c>
      <c r="F47" t="s">
        <v>381</v>
      </c>
      <c r="G47" t="s">
        <v>378</v>
      </c>
      <c r="H47" t="s">
        <v>102</v>
      </c>
      <c r="I47" s="77">
        <v>16000</v>
      </c>
      <c r="J47" s="77">
        <v>3788</v>
      </c>
      <c r="K47" s="77">
        <v>5.7488000000000001</v>
      </c>
      <c r="L47" s="77">
        <v>611.8288</v>
      </c>
      <c r="M47" s="78">
        <v>2.9999999999999997E-4</v>
      </c>
      <c r="N47" s="78">
        <v>2.0999999999999999E-3</v>
      </c>
      <c r="O47" s="78">
        <v>1.1999999999999999E-3</v>
      </c>
    </row>
    <row r="48" spans="2:15">
      <c r="B48" t="s">
        <v>382</v>
      </c>
      <c r="C48" t="s">
        <v>383</v>
      </c>
      <c r="D48" t="s">
        <v>100</v>
      </c>
      <c r="E48" t="s">
        <v>123</v>
      </c>
      <c r="F48" t="s">
        <v>384</v>
      </c>
      <c r="G48" t="s">
        <v>385</v>
      </c>
      <c r="H48" t="s">
        <v>102</v>
      </c>
      <c r="I48" s="77">
        <v>83841</v>
      </c>
      <c r="J48" s="77">
        <v>1498</v>
      </c>
      <c r="K48" s="77">
        <v>0</v>
      </c>
      <c r="L48" s="77">
        <v>1255.9381800000001</v>
      </c>
      <c r="M48" s="78">
        <v>1.4E-3</v>
      </c>
      <c r="N48" s="78">
        <v>4.1999999999999997E-3</v>
      </c>
      <c r="O48" s="78">
        <v>2.3999999999999998E-3</v>
      </c>
    </row>
    <row r="49" spans="2:15">
      <c r="B49" t="s">
        <v>386</v>
      </c>
      <c r="C49" t="s">
        <v>387</v>
      </c>
      <c r="D49" t="s">
        <v>100</v>
      </c>
      <c r="E49" t="s">
        <v>123</v>
      </c>
      <c r="F49" t="s">
        <v>388</v>
      </c>
      <c r="G49" t="s">
        <v>335</v>
      </c>
      <c r="H49" t="s">
        <v>102</v>
      </c>
      <c r="I49" s="77">
        <v>154285.71</v>
      </c>
      <c r="J49" s="77">
        <v>57.6</v>
      </c>
      <c r="K49" s="77">
        <v>0</v>
      </c>
      <c r="L49" s="77">
        <v>88.868568960000005</v>
      </c>
      <c r="M49" s="78">
        <v>8.9999999999999998E-4</v>
      </c>
      <c r="N49" s="78">
        <v>2.9999999999999997E-4</v>
      </c>
      <c r="O49" s="78">
        <v>2.0000000000000001E-4</v>
      </c>
    </row>
    <row r="50" spans="2:15">
      <c r="B50" t="s">
        <v>389</v>
      </c>
      <c r="C50" t="s">
        <v>390</v>
      </c>
      <c r="D50" t="s">
        <v>100</v>
      </c>
      <c r="E50" t="s">
        <v>123</v>
      </c>
      <c r="F50" t="s">
        <v>391</v>
      </c>
      <c r="G50" t="s">
        <v>301</v>
      </c>
      <c r="H50" t="s">
        <v>102</v>
      </c>
      <c r="I50" s="77">
        <v>20850</v>
      </c>
      <c r="J50" s="77">
        <v>9584</v>
      </c>
      <c r="K50" s="77">
        <v>0</v>
      </c>
      <c r="L50" s="77">
        <v>1998.2639999999999</v>
      </c>
      <c r="M50" s="78">
        <v>5.1999999999999998E-3</v>
      </c>
      <c r="N50" s="78">
        <v>6.7000000000000002E-3</v>
      </c>
      <c r="O50" s="78">
        <v>3.8E-3</v>
      </c>
    </row>
    <row r="51" spans="2:15">
      <c r="B51" t="s">
        <v>392</v>
      </c>
      <c r="C51" t="s">
        <v>393</v>
      </c>
      <c r="D51" t="s">
        <v>100</v>
      </c>
      <c r="E51" t="s">
        <v>123</v>
      </c>
      <c r="F51" t="s">
        <v>394</v>
      </c>
      <c r="G51" t="s">
        <v>301</v>
      </c>
      <c r="H51" t="s">
        <v>102</v>
      </c>
      <c r="I51" s="77">
        <v>9700</v>
      </c>
      <c r="J51" s="77">
        <v>7550</v>
      </c>
      <c r="K51" s="77">
        <v>0</v>
      </c>
      <c r="L51" s="77">
        <v>732.35</v>
      </c>
      <c r="M51" s="78">
        <v>4.0000000000000002E-4</v>
      </c>
      <c r="N51" s="78">
        <v>2.5000000000000001E-3</v>
      </c>
      <c r="O51" s="78">
        <v>1.4E-3</v>
      </c>
    </row>
    <row r="52" spans="2:15">
      <c r="B52" t="s">
        <v>395</v>
      </c>
      <c r="C52" t="s">
        <v>396</v>
      </c>
      <c r="D52" t="s">
        <v>100</v>
      </c>
      <c r="E52" t="s">
        <v>123</v>
      </c>
      <c r="F52" t="s">
        <v>397</v>
      </c>
      <c r="G52" t="s">
        <v>301</v>
      </c>
      <c r="H52" t="s">
        <v>102</v>
      </c>
      <c r="I52" s="77">
        <v>545553.5</v>
      </c>
      <c r="J52" s="77">
        <v>483.7</v>
      </c>
      <c r="K52" s="77">
        <v>0</v>
      </c>
      <c r="L52" s="77">
        <v>2638.8422795000001</v>
      </c>
      <c r="M52" s="78">
        <v>3.5999999999999999E-3</v>
      </c>
      <c r="N52" s="78">
        <v>8.8000000000000005E-3</v>
      </c>
      <c r="O52" s="78">
        <v>5.1000000000000004E-3</v>
      </c>
    </row>
    <row r="53" spans="2:15">
      <c r="B53" t="s">
        <v>398</v>
      </c>
      <c r="C53" t="s">
        <v>399</v>
      </c>
      <c r="D53" t="s">
        <v>100</v>
      </c>
      <c r="E53" t="s">
        <v>123</v>
      </c>
      <c r="F53" t="s">
        <v>400</v>
      </c>
      <c r="G53" t="s">
        <v>401</v>
      </c>
      <c r="H53" t="s">
        <v>102</v>
      </c>
      <c r="I53" s="77">
        <v>8700</v>
      </c>
      <c r="J53" s="77">
        <v>1822</v>
      </c>
      <c r="K53" s="77">
        <v>0</v>
      </c>
      <c r="L53" s="77">
        <v>158.51400000000001</v>
      </c>
      <c r="M53" s="78">
        <v>5.0000000000000001E-4</v>
      </c>
      <c r="N53" s="78">
        <v>5.0000000000000001E-4</v>
      </c>
      <c r="O53" s="78">
        <v>2.9999999999999997E-4</v>
      </c>
    </row>
    <row r="54" spans="2:15">
      <c r="B54" t="s">
        <v>402</v>
      </c>
      <c r="C54" t="s">
        <v>403</v>
      </c>
      <c r="D54" t="s">
        <v>100</v>
      </c>
      <c r="E54" t="s">
        <v>123</v>
      </c>
      <c r="F54" t="s">
        <v>404</v>
      </c>
      <c r="G54" t="s">
        <v>349</v>
      </c>
      <c r="H54" t="s">
        <v>102</v>
      </c>
      <c r="I54" s="77">
        <v>1409600</v>
      </c>
      <c r="J54" s="77">
        <v>88.4</v>
      </c>
      <c r="K54" s="77">
        <v>0</v>
      </c>
      <c r="L54" s="77">
        <v>1246.0863999999999</v>
      </c>
      <c r="M54" s="78">
        <v>3.7000000000000002E-3</v>
      </c>
      <c r="N54" s="78">
        <v>4.1999999999999997E-3</v>
      </c>
      <c r="O54" s="78">
        <v>2.3999999999999998E-3</v>
      </c>
    </row>
    <row r="55" spans="2:15">
      <c r="B55" t="s">
        <v>405</v>
      </c>
      <c r="C55" t="s">
        <v>406</v>
      </c>
      <c r="D55" t="s">
        <v>100</v>
      </c>
      <c r="E55" t="s">
        <v>123</v>
      </c>
      <c r="F55" t="s">
        <v>407</v>
      </c>
      <c r="G55" t="s">
        <v>309</v>
      </c>
      <c r="H55" t="s">
        <v>102</v>
      </c>
      <c r="I55" s="77">
        <v>15454</v>
      </c>
      <c r="J55" s="77">
        <v>12870</v>
      </c>
      <c r="K55" s="77">
        <v>0</v>
      </c>
      <c r="L55" s="77">
        <v>1988.9297999999999</v>
      </c>
      <c r="M55" s="78">
        <v>8.9999999999999998E-4</v>
      </c>
      <c r="N55" s="78">
        <v>6.7000000000000002E-3</v>
      </c>
      <c r="O55" s="78">
        <v>3.8E-3</v>
      </c>
    </row>
    <row r="56" spans="2:15">
      <c r="B56" t="s">
        <v>408</v>
      </c>
      <c r="C56" t="s">
        <v>409</v>
      </c>
      <c r="D56" t="s">
        <v>100</v>
      </c>
      <c r="E56" t="s">
        <v>123</v>
      </c>
      <c r="F56" t="s">
        <v>410</v>
      </c>
      <c r="G56" t="s">
        <v>359</v>
      </c>
      <c r="H56" t="s">
        <v>102</v>
      </c>
      <c r="I56" s="77">
        <v>20000</v>
      </c>
      <c r="J56" s="77">
        <v>4373</v>
      </c>
      <c r="K56" s="77">
        <v>0</v>
      </c>
      <c r="L56" s="77">
        <v>874.6</v>
      </c>
      <c r="M56" s="78">
        <v>8.0000000000000004E-4</v>
      </c>
      <c r="N56" s="78">
        <v>2.8999999999999998E-3</v>
      </c>
      <c r="O56" s="78">
        <v>1.6999999999999999E-3</v>
      </c>
    </row>
    <row r="57" spans="2:15">
      <c r="B57" t="s">
        <v>411</v>
      </c>
      <c r="C57" t="s">
        <v>412</v>
      </c>
      <c r="D57" t="s">
        <v>100</v>
      </c>
      <c r="E57" t="s">
        <v>123</v>
      </c>
      <c r="F57" t="s">
        <v>413</v>
      </c>
      <c r="G57" t="s">
        <v>414</v>
      </c>
      <c r="H57" t="s">
        <v>102</v>
      </c>
      <c r="I57" s="77">
        <v>175000</v>
      </c>
      <c r="J57" s="77">
        <v>55.7</v>
      </c>
      <c r="K57" s="77">
        <v>0</v>
      </c>
      <c r="L57" s="77">
        <v>97.474999999999994</v>
      </c>
      <c r="M57" s="78">
        <v>1.1000000000000001E-3</v>
      </c>
      <c r="N57" s="78">
        <v>2.9999999999999997E-4</v>
      </c>
      <c r="O57" s="78">
        <v>2.0000000000000001E-4</v>
      </c>
    </row>
    <row r="58" spans="2:15">
      <c r="B58" t="s">
        <v>415</v>
      </c>
      <c r="C58" t="s">
        <v>416</v>
      </c>
      <c r="D58" t="s">
        <v>100</v>
      </c>
      <c r="E58" t="s">
        <v>123</v>
      </c>
      <c r="F58" t="s">
        <v>417</v>
      </c>
      <c r="G58" t="s">
        <v>414</v>
      </c>
      <c r="H58" t="s">
        <v>102</v>
      </c>
      <c r="I58" s="77">
        <v>126000</v>
      </c>
      <c r="J58" s="77">
        <v>454.8</v>
      </c>
      <c r="K58" s="77">
        <v>0</v>
      </c>
      <c r="L58" s="77">
        <v>573.048</v>
      </c>
      <c r="M58" s="78">
        <v>1.4E-3</v>
      </c>
      <c r="N58" s="78">
        <v>1.9E-3</v>
      </c>
      <c r="O58" s="78">
        <v>1.1000000000000001E-3</v>
      </c>
    </row>
    <row r="59" spans="2:15">
      <c r="B59" s="79" t="s">
        <v>418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225</v>
      </c>
      <c r="C60" t="s">
        <v>225</v>
      </c>
      <c r="E60" s="16"/>
      <c r="F60" s="16"/>
      <c r="G60" t="s">
        <v>225</v>
      </c>
      <c r="H60" t="s">
        <v>225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230</v>
      </c>
      <c r="E61" s="16"/>
      <c r="F61" s="16"/>
      <c r="G61" s="16"/>
      <c r="I61" s="81">
        <v>744351.65</v>
      </c>
      <c r="K61" s="81">
        <v>89.402000000000001</v>
      </c>
      <c r="L61" s="81">
        <v>185656.5468294117</v>
      </c>
      <c r="N61" s="80">
        <v>0.62219999999999998</v>
      </c>
      <c r="O61" s="80">
        <v>0.35589999999999999</v>
      </c>
    </row>
    <row r="62" spans="2:15">
      <c r="B62" s="79" t="s">
        <v>266</v>
      </c>
      <c r="E62" s="16"/>
      <c r="F62" s="16"/>
      <c r="G62" s="16"/>
      <c r="I62" s="81">
        <v>0</v>
      </c>
      <c r="K62" s="81">
        <v>0</v>
      </c>
      <c r="L62" s="81">
        <v>0</v>
      </c>
      <c r="N62" s="80">
        <v>0</v>
      </c>
      <c r="O62" s="80">
        <v>0</v>
      </c>
    </row>
    <row r="63" spans="2:15">
      <c r="B63" t="s">
        <v>225</v>
      </c>
      <c r="C63" t="s">
        <v>225</v>
      </c>
      <c r="E63" s="16"/>
      <c r="F63" s="16"/>
      <c r="G63" t="s">
        <v>225</v>
      </c>
      <c r="H63" t="s">
        <v>225</v>
      </c>
      <c r="I63" s="77">
        <v>0</v>
      </c>
      <c r="J63" s="77">
        <v>0</v>
      </c>
      <c r="L63" s="77">
        <v>0</v>
      </c>
      <c r="M63" s="78">
        <v>0</v>
      </c>
      <c r="N63" s="78">
        <v>0</v>
      </c>
      <c r="O63" s="78">
        <v>0</v>
      </c>
    </row>
    <row r="64" spans="2:15">
      <c r="B64" s="79" t="s">
        <v>267</v>
      </c>
      <c r="E64" s="16"/>
      <c r="F64" s="16"/>
      <c r="G64" s="16"/>
      <c r="I64" s="81">
        <v>744351.65</v>
      </c>
      <c r="K64" s="81">
        <v>89.402000000000001</v>
      </c>
      <c r="L64" s="81">
        <v>185656.5468294117</v>
      </c>
      <c r="N64" s="80">
        <v>0.62219999999999998</v>
      </c>
      <c r="O64" s="80">
        <v>0.35589999999999999</v>
      </c>
    </row>
    <row r="65" spans="2:15">
      <c r="B65" t="s">
        <v>419</v>
      </c>
      <c r="C65" t="s">
        <v>420</v>
      </c>
      <c r="D65" t="s">
        <v>421</v>
      </c>
      <c r="E65" t="s">
        <v>422</v>
      </c>
      <c r="F65" t="s">
        <v>423</v>
      </c>
      <c r="G65" t="s">
        <v>424</v>
      </c>
      <c r="H65" t="s">
        <v>106</v>
      </c>
      <c r="I65" s="77">
        <v>69000</v>
      </c>
      <c r="J65" s="77">
        <v>2860</v>
      </c>
      <c r="K65" s="77">
        <v>0</v>
      </c>
      <c r="L65" s="77">
        <v>7133.8410000000003</v>
      </c>
      <c r="M65" s="78">
        <v>0</v>
      </c>
      <c r="N65" s="78">
        <v>2.3900000000000001E-2</v>
      </c>
      <c r="O65" s="78">
        <v>1.37E-2</v>
      </c>
    </row>
    <row r="66" spans="2:15">
      <c r="B66" t="s">
        <v>425</v>
      </c>
      <c r="C66" t="s">
        <v>426</v>
      </c>
      <c r="D66" t="s">
        <v>421</v>
      </c>
      <c r="E66" t="s">
        <v>422</v>
      </c>
      <c r="F66" t="s">
        <v>427</v>
      </c>
      <c r="G66" t="s">
        <v>424</v>
      </c>
      <c r="H66" t="s">
        <v>106</v>
      </c>
      <c r="I66" s="77">
        <v>43000</v>
      </c>
      <c r="J66" s="77">
        <v>4689</v>
      </c>
      <c r="K66" s="77">
        <v>0</v>
      </c>
      <c r="L66" s="77">
        <v>7288.8160500000004</v>
      </c>
      <c r="M66" s="78">
        <v>0</v>
      </c>
      <c r="N66" s="78">
        <v>2.4400000000000002E-2</v>
      </c>
      <c r="O66" s="78">
        <v>1.4E-2</v>
      </c>
    </row>
    <row r="67" spans="2:15">
      <c r="B67" t="s">
        <v>428</v>
      </c>
      <c r="C67" t="s">
        <v>429</v>
      </c>
      <c r="D67" t="s">
        <v>421</v>
      </c>
      <c r="E67" t="s">
        <v>422</v>
      </c>
      <c r="F67" t="s">
        <v>430</v>
      </c>
      <c r="G67" t="s">
        <v>424</v>
      </c>
      <c r="H67" t="s">
        <v>106</v>
      </c>
      <c r="I67" s="77">
        <v>14750</v>
      </c>
      <c r="J67" s="77">
        <v>13031</v>
      </c>
      <c r="K67" s="77">
        <v>0</v>
      </c>
      <c r="L67" s="77">
        <v>6948.2920875</v>
      </c>
      <c r="M67" s="78">
        <v>0</v>
      </c>
      <c r="N67" s="78">
        <v>2.3300000000000001E-2</v>
      </c>
      <c r="O67" s="78">
        <v>1.3299999999999999E-2</v>
      </c>
    </row>
    <row r="68" spans="2:15">
      <c r="B68" t="s">
        <v>431</v>
      </c>
      <c r="C68" t="s">
        <v>432</v>
      </c>
      <c r="D68" t="s">
        <v>421</v>
      </c>
      <c r="E68" t="s">
        <v>422</v>
      </c>
      <c r="F68" t="s">
        <v>433</v>
      </c>
      <c r="G68" t="s">
        <v>424</v>
      </c>
      <c r="H68" t="s">
        <v>106</v>
      </c>
      <c r="I68" s="77">
        <v>51150</v>
      </c>
      <c r="J68" s="77">
        <v>3738</v>
      </c>
      <c r="K68" s="77">
        <v>0</v>
      </c>
      <c r="L68" s="77">
        <v>6911.8330050000004</v>
      </c>
      <c r="M68" s="78">
        <v>0</v>
      </c>
      <c r="N68" s="78">
        <v>2.3199999999999998E-2</v>
      </c>
      <c r="O68" s="78">
        <v>1.32E-2</v>
      </c>
    </row>
    <row r="69" spans="2:15">
      <c r="B69" t="s">
        <v>434</v>
      </c>
      <c r="C69" t="s">
        <v>435</v>
      </c>
      <c r="D69" t="s">
        <v>123</v>
      </c>
      <c r="E69" t="s">
        <v>422</v>
      </c>
      <c r="F69" t="s">
        <v>436</v>
      </c>
      <c r="G69" t="s">
        <v>437</v>
      </c>
      <c r="H69" t="s">
        <v>110</v>
      </c>
      <c r="I69" s="77">
        <v>8800</v>
      </c>
      <c r="J69" s="77">
        <v>4769</v>
      </c>
      <c r="K69" s="77">
        <v>0</v>
      </c>
      <c r="L69" s="77">
        <v>1650.2342384000001</v>
      </c>
      <c r="M69" s="78">
        <v>0</v>
      </c>
      <c r="N69" s="78">
        <v>5.4999999999999997E-3</v>
      </c>
      <c r="O69" s="78">
        <v>3.2000000000000002E-3</v>
      </c>
    </row>
    <row r="70" spans="2:15">
      <c r="B70" t="s">
        <v>438</v>
      </c>
      <c r="C70" t="s">
        <v>439</v>
      </c>
      <c r="D70" t="s">
        <v>123</v>
      </c>
      <c r="E70" t="s">
        <v>422</v>
      </c>
      <c r="F70" t="s">
        <v>440</v>
      </c>
      <c r="G70" t="s">
        <v>441</v>
      </c>
      <c r="H70" t="s">
        <v>110</v>
      </c>
      <c r="I70" s="77">
        <v>15920</v>
      </c>
      <c r="J70" s="77">
        <v>5521</v>
      </c>
      <c r="K70" s="77">
        <v>0</v>
      </c>
      <c r="L70" s="77">
        <v>3456.1804510400002</v>
      </c>
      <c r="M70" s="78">
        <v>0</v>
      </c>
      <c r="N70" s="78">
        <v>1.1599999999999999E-2</v>
      </c>
      <c r="O70" s="78">
        <v>6.6E-3</v>
      </c>
    </row>
    <row r="71" spans="2:15">
      <c r="B71" t="s">
        <v>442</v>
      </c>
      <c r="C71" t="s">
        <v>443</v>
      </c>
      <c r="D71" t="s">
        <v>123</v>
      </c>
      <c r="E71" t="s">
        <v>422</v>
      </c>
      <c r="F71" t="s">
        <v>444</v>
      </c>
      <c r="G71" t="s">
        <v>441</v>
      </c>
      <c r="H71" t="s">
        <v>110</v>
      </c>
      <c r="I71" s="77">
        <v>56000</v>
      </c>
      <c r="J71" s="77">
        <v>1039.8</v>
      </c>
      <c r="K71" s="77">
        <v>0</v>
      </c>
      <c r="L71" s="77">
        <v>2289.6728736</v>
      </c>
      <c r="M71" s="78">
        <v>0</v>
      </c>
      <c r="N71" s="78">
        <v>7.7000000000000002E-3</v>
      </c>
      <c r="O71" s="78">
        <v>4.4000000000000003E-3</v>
      </c>
    </row>
    <row r="72" spans="2:15">
      <c r="B72" t="s">
        <v>445</v>
      </c>
      <c r="C72" t="s">
        <v>446</v>
      </c>
      <c r="D72" t="s">
        <v>421</v>
      </c>
      <c r="E72" t="s">
        <v>422</v>
      </c>
      <c r="F72" t="s">
        <v>447</v>
      </c>
      <c r="G72" t="s">
        <v>448</v>
      </c>
      <c r="H72" t="s">
        <v>106</v>
      </c>
      <c r="I72" s="77">
        <v>42500</v>
      </c>
      <c r="J72" s="77">
        <v>3794</v>
      </c>
      <c r="K72" s="77">
        <v>0</v>
      </c>
      <c r="L72" s="77">
        <v>5829.0067499999996</v>
      </c>
      <c r="M72" s="78">
        <v>0</v>
      </c>
      <c r="N72" s="78">
        <v>1.95E-2</v>
      </c>
      <c r="O72" s="78">
        <v>1.12E-2</v>
      </c>
    </row>
    <row r="73" spans="2:15">
      <c r="B73" t="s">
        <v>449</v>
      </c>
      <c r="C73" t="s">
        <v>450</v>
      </c>
      <c r="D73" t="s">
        <v>451</v>
      </c>
      <c r="E73" t="s">
        <v>422</v>
      </c>
      <c r="F73" t="s">
        <v>447</v>
      </c>
      <c r="G73" t="s">
        <v>448</v>
      </c>
      <c r="H73" t="s">
        <v>113</v>
      </c>
      <c r="I73" s="77">
        <v>5967</v>
      </c>
      <c r="J73" s="77">
        <v>510.8</v>
      </c>
      <c r="K73" s="77">
        <v>0</v>
      </c>
      <c r="L73" s="77">
        <v>136.15773649920001</v>
      </c>
      <c r="M73" s="78">
        <v>0</v>
      </c>
      <c r="N73" s="78">
        <v>5.0000000000000001E-4</v>
      </c>
      <c r="O73" s="78">
        <v>2.9999999999999997E-4</v>
      </c>
    </row>
    <row r="74" spans="2:15">
      <c r="B74" t="s">
        <v>452</v>
      </c>
      <c r="C74" t="s">
        <v>453</v>
      </c>
      <c r="D74" t="s">
        <v>421</v>
      </c>
      <c r="E74" t="s">
        <v>422</v>
      </c>
      <c r="F74" t="s">
        <v>454</v>
      </c>
      <c r="G74" t="s">
        <v>448</v>
      </c>
      <c r="H74" t="s">
        <v>106</v>
      </c>
      <c r="I74" s="77">
        <v>16000</v>
      </c>
      <c r="J74" s="77">
        <v>16316</v>
      </c>
      <c r="K74" s="77">
        <v>0</v>
      </c>
      <c r="L74" s="77">
        <v>9437.1743999999999</v>
      </c>
      <c r="M74" s="78">
        <v>0</v>
      </c>
      <c r="N74" s="78">
        <v>3.1600000000000003E-2</v>
      </c>
      <c r="O74" s="78">
        <v>1.8100000000000002E-2</v>
      </c>
    </row>
    <row r="75" spans="2:15">
      <c r="B75" t="s">
        <v>455</v>
      </c>
      <c r="C75" t="s">
        <v>456</v>
      </c>
      <c r="D75" t="s">
        <v>421</v>
      </c>
      <c r="E75" t="s">
        <v>422</v>
      </c>
      <c r="F75" t="s">
        <v>457</v>
      </c>
      <c r="G75" t="s">
        <v>448</v>
      </c>
      <c r="H75" t="s">
        <v>106</v>
      </c>
      <c r="I75" s="77">
        <v>24000</v>
      </c>
      <c r="J75" s="77">
        <v>10966</v>
      </c>
      <c r="K75" s="77">
        <v>0</v>
      </c>
      <c r="L75" s="77">
        <v>9514.1016</v>
      </c>
      <c r="M75" s="78">
        <v>0</v>
      </c>
      <c r="N75" s="78">
        <v>3.1899999999999998E-2</v>
      </c>
      <c r="O75" s="78">
        <v>1.8200000000000001E-2</v>
      </c>
    </row>
    <row r="76" spans="2:15">
      <c r="B76" t="s">
        <v>458</v>
      </c>
      <c r="C76" t="s">
        <v>459</v>
      </c>
      <c r="D76" t="s">
        <v>421</v>
      </c>
      <c r="E76" t="s">
        <v>422</v>
      </c>
      <c r="F76" t="s">
        <v>460</v>
      </c>
      <c r="G76" t="s">
        <v>448</v>
      </c>
      <c r="H76" t="s">
        <v>106</v>
      </c>
      <c r="I76" s="77">
        <v>27800</v>
      </c>
      <c r="J76" s="77">
        <v>5754</v>
      </c>
      <c r="K76" s="77">
        <v>0</v>
      </c>
      <c r="L76" s="77">
        <v>5782.5973800000002</v>
      </c>
      <c r="M76" s="78">
        <v>0</v>
      </c>
      <c r="N76" s="78">
        <v>1.9400000000000001E-2</v>
      </c>
      <c r="O76" s="78">
        <v>1.11E-2</v>
      </c>
    </row>
    <row r="77" spans="2:15">
      <c r="B77" t="s">
        <v>461</v>
      </c>
      <c r="C77" t="s">
        <v>462</v>
      </c>
      <c r="D77" t="s">
        <v>123</v>
      </c>
      <c r="E77" t="s">
        <v>422</v>
      </c>
      <c r="F77" t="s">
        <v>463</v>
      </c>
      <c r="G77" t="s">
        <v>464</v>
      </c>
      <c r="H77" t="s">
        <v>202</v>
      </c>
      <c r="I77" s="77">
        <v>58650</v>
      </c>
      <c r="J77" s="77">
        <v>19340</v>
      </c>
      <c r="K77" s="77">
        <v>0</v>
      </c>
      <c r="L77" s="77">
        <v>3930.318315</v>
      </c>
      <c r="M77" s="78">
        <v>1E-4</v>
      </c>
      <c r="N77" s="78">
        <v>1.32E-2</v>
      </c>
      <c r="O77" s="78">
        <v>7.4999999999999997E-3</v>
      </c>
    </row>
    <row r="78" spans="2:15">
      <c r="B78" t="s">
        <v>465</v>
      </c>
      <c r="C78" t="s">
        <v>466</v>
      </c>
      <c r="D78" t="s">
        <v>123</v>
      </c>
      <c r="E78" t="s">
        <v>422</v>
      </c>
      <c r="F78" t="s">
        <v>467</v>
      </c>
      <c r="G78" t="s">
        <v>468</v>
      </c>
      <c r="H78" t="s">
        <v>200</v>
      </c>
      <c r="I78" s="77">
        <v>28550</v>
      </c>
      <c r="J78" s="77">
        <v>11146</v>
      </c>
      <c r="K78" s="77">
        <v>0</v>
      </c>
      <c r="L78" s="77">
        <v>12555.3030265</v>
      </c>
      <c r="M78" s="78">
        <v>0</v>
      </c>
      <c r="N78" s="78">
        <v>4.2099999999999999E-2</v>
      </c>
      <c r="O78" s="78">
        <v>2.41E-2</v>
      </c>
    </row>
    <row r="79" spans="2:15">
      <c r="B79" t="s">
        <v>469</v>
      </c>
      <c r="C79" t="s">
        <v>470</v>
      </c>
      <c r="D79" t="s">
        <v>421</v>
      </c>
      <c r="E79" t="s">
        <v>422</v>
      </c>
      <c r="F79" t="s">
        <v>471</v>
      </c>
      <c r="G79" t="s">
        <v>472</v>
      </c>
      <c r="H79" t="s">
        <v>106</v>
      </c>
      <c r="I79" s="77">
        <v>5300</v>
      </c>
      <c r="J79" s="77">
        <v>29512</v>
      </c>
      <c r="K79" s="77">
        <v>0</v>
      </c>
      <c r="L79" s="77">
        <v>5654.3516399999999</v>
      </c>
      <c r="M79" s="78">
        <v>0</v>
      </c>
      <c r="N79" s="78">
        <v>1.89E-2</v>
      </c>
      <c r="O79" s="78">
        <v>1.0800000000000001E-2</v>
      </c>
    </row>
    <row r="80" spans="2:15">
      <c r="B80" t="s">
        <v>473</v>
      </c>
      <c r="C80" t="s">
        <v>474</v>
      </c>
      <c r="D80" t="s">
        <v>421</v>
      </c>
      <c r="E80" t="s">
        <v>422</v>
      </c>
      <c r="F80" t="s">
        <v>475</v>
      </c>
      <c r="G80" t="s">
        <v>476</v>
      </c>
      <c r="H80" t="s">
        <v>106</v>
      </c>
      <c r="I80" s="77">
        <v>5675</v>
      </c>
      <c r="J80" s="77">
        <v>41288</v>
      </c>
      <c r="K80" s="77">
        <v>19.115870000000001</v>
      </c>
      <c r="L80" s="77">
        <v>8489.4006800000006</v>
      </c>
      <c r="M80" s="78">
        <v>0</v>
      </c>
      <c r="N80" s="78">
        <v>2.8500000000000001E-2</v>
      </c>
      <c r="O80" s="78">
        <v>1.6299999999999999E-2</v>
      </c>
    </row>
    <row r="81" spans="2:15">
      <c r="B81" t="s">
        <v>477</v>
      </c>
      <c r="C81" t="s">
        <v>478</v>
      </c>
      <c r="D81" t="s">
        <v>123</v>
      </c>
      <c r="E81" t="s">
        <v>422</v>
      </c>
      <c r="F81" t="s">
        <v>479</v>
      </c>
      <c r="G81" t="s">
        <v>476</v>
      </c>
      <c r="H81" t="s">
        <v>201</v>
      </c>
      <c r="I81" s="77">
        <v>165</v>
      </c>
      <c r="J81" s="77">
        <v>1244500</v>
      </c>
      <c r="K81" s="77">
        <v>0</v>
      </c>
      <c r="L81" s="77">
        <v>1084.0030575000001</v>
      </c>
      <c r="M81" s="78">
        <v>0</v>
      </c>
      <c r="N81" s="78">
        <v>3.5999999999999999E-3</v>
      </c>
      <c r="O81" s="78">
        <v>2.0999999999999999E-3</v>
      </c>
    </row>
    <row r="82" spans="2:15">
      <c r="B82" t="s">
        <v>480</v>
      </c>
      <c r="C82" t="s">
        <v>481</v>
      </c>
      <c r="D82" t="s">
        <v>123</v>
      </c>
      <c r="E82" t="s">
        <v>422</v>
      </c>
      <c r="F82" t="s">
        <v>482</v>
      </c>
      <c r="G82" t="s">
        <v>483</v>
      </c>
      <c r="H82" t="s">
        <v>110</v>
      </c>
      <c r="I82" s="77">
        <v>23500</v>
      </c>
      <c r="J82" s="77">
        <v>4836</v>
      </c>
      <c r="K82" s="77">
        <v>0</v>
      </c>
      <c r="L82" s="77">
        <v>4468.788012</v>
      </c>
      <c r="M82" s="78">
        <v>0</v>
      </c>
      <c r="N82" s="78">
        <v>1.4999999999999999E-2</v>
      </c>
      <c r="O82" s="78">
        <v>8.6E-3</v>
      </c>
    </row>
    <row r="83" spans="2:15">
      <c r="B83" t="s">
        <v>484</v>
      </c>
      <c r="C83" t="s">
        <v>485</v>
      </c>
      <c r="D83" t="s">
        <v>421</v>
      </c>
      <c r="E83" t="s">
        <v>422</v>
      </c>
      <c r="F83" t="s">
        <v>486</v>
      </c>
      <c r="G83" t="s">
        <v>487</v>
      </c>
      <c r="H83" t="s">
        <v>106</v>
      </c>
      <c r="I83" s="77">
        <v>15005</v>
      </c>
      <c r="J83" s="77">
        <v>22884</v>
      </c>
      <c r="K83" s="77">
        <v>0</v>
      </c>
      <c r="L83" s="77">
        <v>12412.985283</v>
      </c>
      <c r="M83" s="78">
        <v>0</v>
      </c>
      <c r="N83" s="78">
        <v>4.1599999999999998E-2</v>
      </c>
      <c r="O83" s="78">
        <v>2.3800000000000002E-2</v>
      </c>
    </row>
    <row r="84" spans="2:15">
      <c r="B84" t="s">
        <v>488</v>
      </c>
      <c r="C84" t="s">
        <v>489</v>
      </c>
      <c r="D84" t="s">
        <v>490</v>
      </c>
      <c r="E84" t="s">
        <v>422</v>
      </c>
      <c r="F84" t="s">
        <v>491</v>
      </c>
      <c r="G84" t="s">
        <v>492</v>
      </c>
      <c r="H84" t="s">
        <v>106</v>
      </c>
      <c r="I84" s="77">
        <v>214.65</v>
      </c>
      <c r="J84" s="77">
        <v>251</v>
      </c>
      <c r="K84" s="77">
        <v>0</v>
      </c>
      <c r="L84" s="77">
        <v>1.9476589725</v>
      </c>
      <c r="M84" s="78">
        <v>1E-4</v>
      </c>
      <c r="N84" s="78">
        <v>0</v>
      </c>
      <c r="O84" s="78">
        <v>0</v>
      </c>
    </row>
    <row r="85" spans="2:15">
      <c r="B85" t="s">
        <v>493</v>
      </c>
      <c r="C85" t="s">
        <v>494</v>
      </c>
      <c r="D85" t="s">
        <v>421</v>
      </c>
      <c r="E85" t="s">
        <v>422</v>
      </c>
      <c r="F85" t="s">
        <v>495</v>
      </c>
      <c r="G85" t="s">
        <v>492</v>
      </c>
      <c r="H85" t="s">
        <v>106</v>
      </c>
      <c r="I85" s="77">
        <v>30000</v>
      </c>
      <c r="J85" s="77">
        <v>4080</v>
      </c>
      <c r="K85" s="77">
        <v>0</v>
      </c>
      <c r="L85" s="77">
        <v>4424.76</v>
      </c>
      <c r="M85" s="78">
        <v>0</v>
      </c>
      <c r="N85" s="78">
        <v>1.4800000000000001E-2</v>
      </c>
      <c r="O85" s="78">
        <v>8.5000000000000006E-3</v>
      </c>
    </row>
    <row r="86" spans="2:15">
      <c r="B86" t="s">
        <v>496</v>
      </c>
      <c r="C86" t="s">
        <v>497</v>
      </c>
      <c r="D86" t="s">
        <v>498</v>
      </c>
      <c r="E86" t="s">
        <v>422</v>
      </c>
      <c r="F86" t="s">
        <v>499</v>
      </c>
      <c r="G86" t="s">
        <v>492</v>
      </c>
      <c r="H86" t="s">
        <v>203</v>
      </c>
      <c r="I86" s="77">
        <v>21000</v>
      </c>
      <c r="J86" s="77">
        <v>435000</v>
      </c>
      <c r="K86" s="77">
        <v>0</v>
      </c>
      <c r="L86" s="77">
        <v>2472.6617999999999</v>
      </c>
      <c r="M86" s="78">
        <v>0</v>
      </c>
      <c r="N86" s="78">
        <v>8.3000000000000001E-3</v>
      </c>
      <c r="O86" s="78">
        <v>4.7000000000000002E-3</v>
      </c>
    </row>
    <row r="87" spans="2:15">
      <c r="B87" t="s">
        <v>500</v>
      </c>
      <c r="C87" t="s">
        <v>501</v>
      </c>
      <c r="D87" t="s">
        <v>421</v>
      </c>
      <c r="E87" t="s">
        <v>422</v>
      </c>
      <c r="F87" t="s">
        <v>502</v>
      </c>
      <c r="G87" t="s">
        <v>503</v>
      </c>
      <c r="H87" t="s">
        <v>106</v>
      </c>
      <c r="I87" s="77">
        <v>5960</v>
      </c>
      <c r="J87" s="77">
        <v>11403</v>
      </c>
      <c r="K87" s="77">
        <v>0</v>
      </c>
      <c r="L87" s="77">
        <v>2456.821962</v>
      </c>
      <c r="M87" s="78">
        <v>2.9999999999999997E-4</v>
      </c>
      <c r="N87" s="78">
        <v>8.2000000000000007E-3</v>
      </c>
      <c r="O87" s="78">
        <v>4.7000000000000002E-3</v>
      </c>
    </row>
    <row r="88" spans="2:15">
      <c r="B88" t="s">
        <v>504</v>
      </c>
      <c r="C88" t="s">
        <v>505</v>
      </c>
      <c r="D88" t="s">
        <v>123</v>
      </c>
      <c r="E88" t="s">
        <v>422</v>
      </c>
      <c r="F88" t="s">
        <v>506</v>
      </c>
      <c r="G88" t="s">
        <v>507</v>
      </c>
      <c r="H88" t="s">
        <v>110</v>
      </c>
      <c r="I88" s="77">
        <v>33000</v>
      </c>
      <c r="J88" s="77">
        <v>3768</v>
      </c>
      <c r="K88" s="77">
        <v>0</v>
      </c>
      <c r="L88" s="77">
        <v>4889.4547679999996</v>
      </c>
      <c r="M88" s="78">
        <v>0</v>
      </c>
      <c r="N88" s="78">
        <v>1.6400000000000001E-2</v>
      </c>
      <c r="O88" s="78">
        <v>9.4000000000000004E-3</v>
      </c>
    </row>
    <row r="89" spans="2:15">
      <c r="B89" t="s">
        <v>508</v>
      </c>
      <c r="C89" t="s">
        <v>509</v>
      </c>
      <c r="D89" t="s">
        <v>490</v>
      </c>
      <c r="E89" t="s">
        <v>422</v>
      </c>
      <c r="F89" t="s">
        <v>510</v>
      </c>
      <c r="G89" t="s">
        <v>507</v>
      </c>
      <c r="H89" t="s">
        <v>106</v>
      </c>
      <c r="I89" s="77">
        <v>7400</v>
      </c>
      <c r="J89" s="77">
        <v>12758</v>
      </c>
      <c r="K89" s="77">
        <v>0</v>
      </c>
      <c r="L89" s="77">
        <v>3412.8925800000002</v>
      </c>
      <c r="M89" s="78">
        <v>0</v>
      </c>
      <c r="N89" s="78">
        <v>1.14E-2</v>
      </c>
      <c r="O89" s="78">
        <v>6.4999999999999997E-3</v>
      </c>
    </row>
    <row r="90" spans="2:15">
      <c r="B90" t="s">
        <v>511</v>
      </c>
      <c r="C90" t="s">
        <v>512</v>
      </c>
      <c r="D90" t="s">
        <v>421</v>
      </c>
      <c r="E90" t="s">
        <v>422</v>
      </c>
      <c r="F90" t="s">
        <v>513</v>
      </c>
      <c r="G90" t="s">
        <v>507</v>
      </c>
      <c r="H90" t="s">
        <v>106</v>
      </c>
      <c r="I90" s="77">
        <v>9620</v>
      </c>
      <c r="J90" s="77">
        <v>9302</v>
      </c>
      <c r="K90" s="77">
        <v>9.6811900000000009</v>
      </c>
      <c r="L90" s="77">
        <v>3244.5726159999999</v>
      </c>
      <c r="M90" s="78">
        <v>0</v>
      </c>
      <c r="N90" s="78">
        <v>1.09E-2</v>
      </c>
      <c r="O90" s="78">
        <v>6.1999999999999998E-3</v>
      </c>
    </row>
    <row r="91" spans="2:15">
      <c r="B91" t="s">
        <v>514</v>
      </c>
      <c r="C91" t="s">
        <v>515</v>
      </c>
      <c r="D91" t="s">
        <v>421</v>
      </c>
      <c r="E91" t="s">
        <v>422</v>
      </c>
      <c r="F91" t="s">
        <v>516</v>
      </c>
      <c r="G91" t="s">
        <v>517</v>
      </c>
      <c r="H91" t="s">
        <v>106</v>
      </c>
      <c r="I91" s="77">
        <v>17625</v>
      </c>
      <c r="J91" s="77">
        <v>28830</v>
      </c>
      <c r="K91" s="77">
        <v>0</v>
      </c>
      <c r="L91" s="77">
        <v>18368.8543125</v>
      </c>
      <c r="M91" s="78">
        <v>0</v>
      </c>
      <c r="N91" s="78">
        <v>6.1600000000000002E-2</v>
      </c>
      <c r="O91" s="78">
        <v>3.5200000000000002E-2</v>
      </c>
    </row>
    <row r="92" spans="2:15">
      <c r="B92" t="s">
        <v>518</v>
      </c>
      <c r="C92" t="s">
        <v>519</v>
      </c>
      <c r="D92" t="s">
        <v>421</v>
      </c>
      <c r="E92" t="s">
        <v>422</v>
      </c>
      <c r="F92" t="s">
        <v>520</v>
      </c>
      <c r="G92" t="s">
        <v>521</v>
      </c>
      <c r="H92" t="s">
        <v>106</v>
      </c>
      <c r="I92" s="77">
        <v>19850</v>
      </c>
      <c r="J92" s="77">
        <v>16490</v>
      </c>
      <c r="K92" s="77">
        <v>0</v>
      </c>
      <c r="L92" s="77">
        <v>11832.852975</v>
      </c>
      <c r="M92" s="78">
        <v>0</v>
      </c>
      <c r="N92" s="78">
        <v>3.9699999999999999E-2</v>
      </c>
      <c r="O92" s="78">
        <v>2.2700000000000001E-2</v>
      </c>
    </row>
    <row r="93" spans="2:15">
      <c r="B93" t="s">
        <v>522</v>
      </c>
      <c r="C93" t="s">
        <v>523</v>
      </c>
      <c r="D93" t="s">
        <v>421</v>
      </c>
      <c r="E93" t="s">
        <v>422</v>
      </c>
      <c r="F93" t="s">
        <v>524</v>
      </c>
      <c r="G93" t="s">
        <v>521</v>
      </c>
      <c r="H93" t="s">
        <v>106</v>
      </c>
      <c r="I93" s="77">
        <v>18750</v>
      </c>
      <c r="J93" s="77">
        <v>9065</v>
      </c>
      <c r="K93" s="77">
        <v>0</v>
      </c>
      <c r="L93" s="77">
        <v>6144.3703125000002</v>
      </c>
      <c r="M93" s="78">
        <v>0</v>
      </c>
      <c r="N93" s="78">
        <v>2.06E-2</v>
      </c>
      <c r="O93" s="78">
        <v>1.18E-2</v>
      </c>
    </row>
    <row r="94" spans="2:15">
      <c r="B94" t="s">
        <v>525</v>
      </c>
      <c r="C94" t="s">
        <v>526</v>
      </c>
      <c r="D94" t="s">
        <v>123</v>
      </c>
      <c r="E94" t="s">
        <v>422</v>
      </c>
      <c r="F94" t="s">
        <v>527</v>
      </c>
      <c r="G94" t="s">
        <v>273</v>
      </c>
      <c r="H94" t="s">
        <v>110</v>
      </c>
      <c r="I94" s="77">
        <v>37200</v>
      </c>
      <c r="J94" s="77">
        <v>5436</v>
      </c>
      <c r="K94" s="77">
        <v>60.604939999999999</v>
      </c>
      <c r="L94" s="77">
        <v>8012.2683224000002</v>
      </c>
      <c r="M94" s="78">
        <v>0</v>
      </c>
      <c r="N94" s="78">
        <v>2.69E-2</v>
      </c>
      <c r="O94" s="78">
        <v>1.54E-2</v>
      </c>
    </row>
    <row r="95" spans="2:15">
      <c r="B95" t="s">
        <v>528</v>
      </c>
      <c r="C95" t="s">
        <v>529</v>
      </c>
      <c r="D95" t="s">
        <v>530</v>
      </c>
      <c r="E95" t="s">
        <v>422</v>
      </c>
      <c r="F95" t="s">
        <v>531</v>
      </c>
      <c r="G95" t="s">
        <v>414</v>
      </c>
      <c r="H95" t="s">
        <v>110</v>
      </c>
      <c r="I95" s="77">
        <v>32000</v>
      </c>
      <c r="J95" s="77">
        <v>4309</v>
      </c>
      <c r="K95" s="77">
        <v>0</v>
      </c>
      <c r="L95" s="77">
        <v>5422.0319360000003</v>
      </c>
      <c r="M95" s="78">
        <v>0</v>
      </c>
      <c r="N95" s="78">
        <v>1.8200000000000001E-2</v>
      </c>
      <c r="O95" s="78">
        <v>1.04E-2</v>
      </c>
    </row>
    <row r="96" spans="2:15">
      <c r="B96" t="s">
        <v>232</v>
      </c>
      <c r="E96" s="16"/>
      <c r="F96" s="16"/>
      <c r="G96" s="16"/>
    </row>
    <row r="97" spans="2:7">
      <c r="B97" t="s">
        <v>260</v>
      </c>
      <c r="E97" s="16"/>
      <c r="F97" s="16"/>
      <c r="G97" s="16"/>
    </row>
    <row r="98" spans="2:7">
      <c r="B98" t="s">
        <v>261</v>
      </c>
      <c r="E98" s="16"/>
      <c r="F98" s="16"/>
      <c r="G98" s="16"/>
    </row>
    <row r="99" spans="2:7">
      <c r="B99" t="s">
        <v>262</v>
      </c>
      <c r="E99" s="16"/>
      <c r="F99" s="16"/>
      <c r="G99" s="16"/>
    </row>
    <row r="100" spans="2:7">
      <c r="B100" t="s">
        <v>263</v>
      </c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1045750</v>
      </c>
      <c r="I11" s="7"/>
      <c r="J11" s="75">
        <v>0</v>
      </c>
      <c r="K11" s="75">
        <v>88359.698437500003</v>
      </c>
      <c r="L11" s="7"/>
      <c r="M11" s="76">
        <v>1</v>
      </c>
      <c r="N11" s="76">
        <v>0.1694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864500</v>
      </c>
      <c r="J12" s="81">
        <v>0</v>
      </c>
      <c r="K12" s="81">
        <v>57539.79</v>
      </c>
      <c r="M12" s="80">
        <v>0.6512</v>
      </c>
      <c r="N12" s="80">
        <v>0.1103</v>
      </c>
    </row>
    <row r="13" spans="2:63">
      <c r="B13" s="79" t="s">
        <v>532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533</v>
      </c>
      <c r="D15" s="16"/>
      <c r="E15" s="16"/>
      <c r="F15" s="16"/>
      <c r="G15" s="16"/>
      <c r="H15" s="81">
        <v>864500</v>
      </c>
      <c r="J15" s="81">
        <v>0</v>
      </c>
      <c r="K15" s="81">
        <v>57539.79</v>
      </c>
      <c r="M15" s="80">
        <v>0.6512</v>
      </c>
      <c r="N15" s="80">
        <v>0.1103</v>
      </c>
    </row>
    <row r="16" spans="2:63">
      <c r="B16" t="s">
        <v>534</v>
      </c>
      <c r="C16" t="s">
        <v>535</v>
      </c>
      <c r="D16" t="s">
        <v>100</v>
      </c>
      <c r="E16" t="s">
        <v>536</v>
      </c>
      <c r="F16" t="s">
        <v>537</v>
      </c>
      <c r="G16" t="s">
        <v>102</v>
      </c>
      <c r="H16" s="77">
        <v>425000</v>
      </c>
      <c r="I16" s="77">
        <v>5249</v>
      </c>
      <c r="J16" s="77">
        <v>0</v>
      </c>
      <c r="K16" s="77">
        <v>22308.25</v>
      </c>
      <c r="L16" s="78">
        <v>1.37E-2</v>
      </c>
      <c r="M16" s="78">
        <v>0.2525</v>
      </c>
      <c r="N16" s="78">
        <v>4.2799999999999998E-2</v>
      </c>
    </row>
    <row r="17" spans="2:14">
      <c r="B17" t="s">
        <v>538</v>
      </c>
      <c r="C17" t="s">
        <v>539</v>
      </c>
      <c r="D17" t="s">
        <v>100</v>
      </c>
      <c r="E17" t="s">
        <v>540</v>
      </c>
      <c r="F17" t="s">
        <v>537</v>
      </c>
      <c r="G17" t="s">
        <v>102</v>
      </c>
      <c r="H17" s="77">
        <v>235000</v>
      </c>
      <c r="I17" s="77">
        <v>6254</v>
      </c>
      <c r="J17" s="77">
        <v>0</v>
      </c>
      <c r="K17" s="77">
        <v>14696.9</v>
      </c>
      <c r="L17" s="78">
        <v>1.1299999999999999E-2</v>
      </c>
      <c r="M17" s="78">
        <v>0.1663</v>
      </c>
      <c r="N17" s="78">
        <v>2.8199999999999999E-2</v>
      </c>
    </row>
    <row r="18" spans="2:14">
      <c r="B18" t="s">
        <v>541</v>
      </c>
      <c r="C18" t="s">
        <v>542</v>
      </c>
      <c r="D18" t="s">
        <v>100</v>
      </c>
      <c r="E18" t="s">
        <v>540</v>
      </c>
      <c r="F18" t="s">
        <v>537</v>
      </c>
      <c r="G18" t="s">
        <v>102</v>
      </c>
      <c r="H18" s="77">
        <v>143000</v>
      </c>
      <c r="I18" s="77">
        <v>6438</v>
      </c>
      <c r="J18" s="77">
        <v>0</v>
      </c>
      <c r="K18" s="77">
        <v>9206.34</v>
      </c>
      <c r="L18" s="78">
        <v>6.0000000000000001E-3</v>
      </c>
      <c r="M18" s="78">
        <v>0.1042</v>
      </c>
      <c r="N18" s="78">
        <v>1.7600000000000001E-2</v>
      </c>
    </row>
    <row r="19" spans="2:14">
      <c r="B19" t="s">
        <v>543</v>
      </c>
      <c r="C19" t="s">
        <v>544</v>
      </c>
      <c r="D19" t="s">
        <v>100</v>
      </c>
      <c r="E19" t="s">
        <v>545</v>
      </c>
      <c r="F19" t="s">
        <v>537</v>
      </c>
      <c r="G19" t="s">
        <v>102</v>
      </c>
      <c r="H19" s="77">
        <v>61500</v>
      </c>
      <c r="I19" s="77">
        <v>18420</v>
      </c>
      <c r="J19" s="77">
        <v>0</v>
      </c>
      <c r="K19" s="77">
        <v>11328.3</v>
      </c>
      <c r="L19" s="78">
        <v>1.24E-2</v>
      </c>
      <c r="M19" s="78">
        <v>0.12820000000000001</v>
      </c>
      <c r="N19" s="78">
        <v>2.1700000000000001E-2</v>
      </c>
    </row>
    <row r="20" spans="2:14">
      <c r="B20" s="79" t="s">
        <v>546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547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268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548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225</v>
      </c>
      <c r="C27" t="s">
        <v>225</v>
      </c>
      <c r="D27" s="16"/>
      <c r="E27" s="16"/>
      <c r="F27" t="s">
        <v>225</v>
      </c>
      <c r="G27" t="s">
        <v>225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230</v>
      </c>
      <c r="D28" s="16"/>
      <c r="E28" s="16"/>
      <c r="F28" s="16"/>
      <c r="G28" s="16"/>
      <c r="H28" s="81">
        <v>181250</v>
      </c>
      <c r="J28" s="81">
        <v>0</v>
      </c>
      <c r="K28" s="81">
        <v>30819.908437499998</v>
      </c>
      <c r="M28" s="80">
        <v>0.3488</v>
      </c>
      <c r="N28" s="80">
        <v>5.91E-2</v>
      </c>
    </row>
    <row r="29" spans="2:14">
      <c r="B29" s="79" t="s">
        <v>549</v>
      </c>
      <c r="D29" s="16"/>
      <c r="E29" s="16"/>
      <c r="F29" s="16"/>
      <c r="G29" s="16"/>
      <c r="H29" s="81">
        <v>181250</v>
      </c>
      <c r="J29" s="81">
        <v>0</v>
      </c>
      <c r="K29" s="81">
        <v>30819.908437499998</v>
      </c>
      <c r="M29" s="80">
        <v>0.3488</v>
      </c>
      <c r="N29" s="80">
        <v>5.91E-2</v>
      </c>
    </row>
    <row r="30" spans="2:14">
      <c r="B30" t="s">
        <v>550</v>
      </c>
      <c r="C30" t="s">
        <v>551</v>
      </c>
      <c r="D30" t="s">
        <v>421</v>
      </c>
      <c r="E30" t="s">
        <v>552</v>
      </c>
      <c r="F30" t="s">
        <v>492</v>
      </c>
      <c r="G30" t="s">
        <v>106</v>
      </c>
      <c r="H30" s="77">
        <v>40250</v>
      </c>
      <c r="I30" s="77">
        <v>7621</v>
      </c>
      <c r="J30" s="77">
        <v>0</v>
      </c>
      <c r="K30" s="77">
        <v>11088.840787499999</v>
      </c>
      <c r="L30" s="78">
        <v>0</v>
      </c>
      <c r="M30" s="78">
        <v>0.1255</v>
      </c>
      <c r="N30" s="78">
        <v>2.1299999999999999E-2</v>
      </c>
    </row>
    <row r="31" spans="2:14">
      <c r="B31" t="s">
        <v>553</v>
      </c>
      <c r="C31" t="s">
        <v>554</v>
      </c>
      <c r="D31" t="s">
        <v>421</v>
      </c>
      <c r="E31" t="s">
        <v>555</v>
      </c>
      <c r="F31" t="s">
        <v>537</v>
      </c>
      <c r="G31" t="s">
        <v>106</v>
      </c>
      <c r="H31" s="77">
        <v>141000</v>
      </c>
      <c r="I31" s="77">
        <v>3871</v>
      </c>
      <c r="J31" s="77">
        <v>0</v>
      </c>
      <c r="K31" s="77">
        <v>19731.067650000001</v>
      </c>
      <c r="L31" s="78">
        <v>1E-4</v>
      </c>
      <c r="M31" s="78">
        <v>0.2233</v>
      </c>
      <c r="N31" s="78">
        <v>3.78E-2</v>
      </c>
    </row>
    <row r="32" spans="2:14">
      <c r="B32" s="79" t="s">
        <v>556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225</v>
      </c>
      <c r="C33" t="s">
        <v>225</v>
      </c>
      <c r="D33" s="16"/>
      <c r="E33" s="16"/>
      <c r="F33" t="s">
        <v>225</v>
      </c>
      <c r="G33" t="s">
        <v>225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268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225</v>
      </c>
      <c r="C35" t="s">
        <v>225</v>
      </c>
      <c r="D35" s="16"/>
      <c r="E35" s="16"/>
      <c r="F35" t="s">
        <v>225</v>
      </c>
      <c r="G35" t="s">
        <v>225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548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225</v>
      </c>
      <c r="C37" t="s">
        <v>225</v>
      </c>
      <c r="D37" s="16"/>
      <c r="E37" s="16"/>
      <c r="F37" t="s">
        <v>225</v>
      </c>
      <c r="G37" t="s">
        <v>225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232</v>
      </c>
      <c r="D38" s="16"/>
      <c r="E38" s="16"/>
      <c r="F38" s="16"/>
      <c r="G38" s="16"/>
    </row>
    <row r="39" spans="2:14">
      <c r="B39" t="s">
        <v>260</v>
      </c>
      <c r="D39" s="16"/>
      <c r="E39" s="16"/>
      <c r="F39" s="16"/>
      <c r="G39" s="16"/>
    </row>
    <row r="40" spans="2:14">
      <c r="B40" t="s">
        <v>261</v>
      </c>
      <c r="D40" s="16"/>
      <c r="E40" s="16"/>
      <c r="F40" s="16"/>
      <c r="G40" s="16"/>
    </row>
    <row r="41" spans="2:14">
      <c r="B41" t="s">
        <v>262</v>
      </c>
      <c r="D41" s="16"/>
      <c r="E41" s="16"/>
      <c r="F41" s="16"/>
      <c r="G41" s="16"/>
    </row>
    <row r="42" spans="2:14">
      <c r="B42" t="s">
        <v>263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8391190.9499999993</v>
      </c>
      <c r="K11" s="7"/>
      <c r="L11" s="75">
        <v>34654.345248802398</v>
      </c>
      <c r="M11" s="7"/>
      <c r="N11" s="76">
        <v>1</v>
      </c>
      <c r="O11" s="76">
        <v>6.6400000000000001E-2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7975000</v>
      </c>
      <c r="L12" s="81">
        <v>14944.352500000001</v>
      </c>
      <c r="N12" s="80">
        <v>0.43120000000000003</v>
      </c>
      <c r="O12" s="80">
        <v>2.86E-2</v>
      </c>
    </row>
    <row r="13" spans="2:65">
      <c r="B13" s="79" t="s">
        <v>557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558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7975000</v>
      </c>
      <c r="L17" s="81">
        <v>14944.352500000001</v>
      </c>
      <c r="N17" s="80">
        <v>0.43120000000000003</v>
      </c>
      <c r="O17" s="80">
        <v>2.86E-2</v>
      </c>
    </row>
    <row r="18" spans="2:15">
      <c r="B18" t="s">
        <v>559</v>
      </c>
      <c r="C18" t="s">
        <v>560</v>
      </c>
      <c r="D18" t="s">
        <v>100</v>
      </c>
      <c r="E18" t="s">
        <v>545</v>
      </c>
      <c r="F18" t="s">
        <v>537</v>
      </c>
      <c r="G18" t="s">
        <v>225</v>
      </c>
      <c r="H18" t="s">
        <v>561</v>
      </c>
      <c r="I18" t="s">
        <v>102</v>
      </c>
      <c r="J18" s="77">
        <v>7975000</v>
      </c>
      <c r="K18" s="77">
        <v>187.39</v>
      </c>
      <c r="L18" s="77">
        <v>14944.352500000001</v>
      </c>
      <c r="M18" s="78">
        <v>0</v>
      </c>
      <c r="N18" s="78">
        <v>0.43120000000000003</v>
      </c>
      <c r="O18" s="78">
        <v>2.86E-2</v>
      </c>
    </row>
    <row r="19" spans="2:15">
      <c r="B19" s="79" t="s">
        <v>268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416190.95</v>
      </c>
      <c r="L21" s="81">
        <v>19709.9927488024</v>
      </c>
      <c r="N21" s="80">
        <v>0.56879999999999997</v>
      </c>
      <c r="O21" s="80">
        <v>3.78E-2</v>
      </c>
    </row>
    <row r="22" spans="2:15">
      <c r="B22" s="79" t="s">
        <v>557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558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416190.95</v>
      </c>
      <c r="L26" s="81">
        <v>19709.9927488024</v>
      </c>
      <c r="N26" s="80">
        <v>0.56879999999999997</v>
      </c>
      <c r="O26" s="80">
        <v>3.78E-2</v>
      </c>
    </row>
    <row r="27" spans="2:15">
      <c r="B27" t="s">
        <v>562</v>
      </c>
      <c r="C27" t="s">
        <v>563</v>
      </c>
      <c r="D27" t="s">
        <v>123</v>
      </c>
      <c r="E27" t="s">
        <v>564</v>
      </c>
      <c r="F27" t="s">
        <v>537</v>
      </c>
      <c r="G27" t="s">
        <v>225</v>
      </c>
      <c r="H27" t="s">
        <v>561</v>
      </c>
      <c r="I27" t="s">
        <v>106</v>
      </c>
      <c r="J27" s="77">
        <v>4720</v>
      </c>
      <c r="K27" s="77">
        <v>16998</v>
      </c>
      <c r="L27" s="77">
        <v>2900.3347439999998</v>
      </c>
      <c r="M27" s="78">
        <v>0</v>
      </c>
      <c r="N27" s="78">
        <v>8.3699999999999997E-2</v>
      </c>
      <c r="O27" s="78">
        <v>5.5999999999999999E-3</v>
      </c>
    </row>
    <row r="28" spans="2:15">
      <c r="B28" t="s">
        <v>565</v>
      </c>
      <c r="C28" t="s">
        <v>566</v>
      </c>
      <c r="D28" t="s">
        <v>123</v>
      </c>
      <c r="E28" t="s">
        <v>567</v>
      </c>
      <c r="F28" t="s">
        <v>537</v>
      </c>
      <c r="G28" t="s">
        <v>225</v>
      </c>
      <c r="H28" t="s">
        <v>561</v>
      </c>
      <c r="I28" t="s">
        <v>110</v>
      </c>
      <c r="J28" s="77">
        <v>12500</v>
      </c>
      <c r="K28" s="77">
        <v>4855</v>
      </c>
      <c r="L28" s="77">
        <v>2386.3538749999998</v>
      </c>
      <c r="M28" s="78">
        <v>0</v>
      </c>
      <c r="N28" s="78">
        <v>6.8900000000000003E-2</v>
      </c>
      <c r="O28" s="78">
        <v>4.5999999999999999E-3</v>
      </c>
    </row>
    <row r="29" spans="2:15">
      <c r="B29" t="s">
        <v>568</v>
      </c>
      <c r="C29" t="s">
        <v>569</v>
      </c>
      <c r="D29" t="s">
        <v>123</v>
      </c>
      <c r="E29" t="s">
        <v>567</v>
      </c>
      <c r="F29" t="s">
        <v>537</v>
      </c>
      <c r="G29" t="s">
        <v>225</v>
      </c>
      <c r="H29" t="s">
        <v>561</v>
      </c>
      <c r="I29" t="s">
        <v>203</v>
      </c>
      <c r="J29" s="77">
        <v>65000</v>
      </c>
      <c r="K29" s="77">
        <v>166700</v>
      </c>
      <c r="L29" s="77">
        <v>2932.9531400000001</v>
      </c>
      <c r="M29" s="78">
        <v>0</v>
      </c>
      <c r="N29" s="78">
        <v>8.4599999999999995E-2</v>
      </c>
      <c r="O29" s="78">
        <v>5.5999999999999999E-3</v>
      </c>
    </row>
    <row r="30" spans="2:15">
      <c r="B30" t="s">
        <v>570</v>
      </c>
      <c r="C30" t="s">
        <v>571</v>
      </c>
      <c r="D30" t="s">
        <v>421</v>
      </c>
      <c r="E30" t="s">
        <v>572</v>
      </c>
      <c r="F30" t="s">
        <v>537</v>
      </c>
      <c r="G30" t="s">
        <v>225</v>
      </c>
      <c r="H30" t="s">
        <v>561</v>
      </c>
      <c r="I30" t="s">
        <v>200</v>
      </c>
      <c r="J30" s="77">
        <v>1395</v>
      </c>
      <c r="K30" s="77">
        <v>21400</v>
      </c>
      <c r="L30" s="77">
        <v>1177.850115</v>
      </c>
      <c r="M30" s="78">
        <v>0</v>
      </c>
      <c r="N30" s="78">
        <v>3.4000000000000002E-2</v>
      </c>
      <c r="O30" s="78">
        <v>2.3E-3</v>
      </c>
    </row>
    <row r="31" spans="2:15">
      <c r="B31" t="s">
        <v>573</v>
      </c>
      <c r="C31" t="s">
        <v>574</v>
      </c>
      <c r="D31" t="s">
        <v>123</v>
      </c>
      <c r="E31" t="s">
        <v>575</v>
      </c>
      <c r="F31" t="s">
        <v>537</v>
      </c>
      <c r="G31" t="s">
        <v>225</v>
      </c>
      <c r="H31" t="s">
        <v>561</v>
      </c>
      <c r="I31" t="s">
        <v>106</v>
      </c>
      <c r="J31" s="77">
        <v>3400</v>
      </c>
      <c r="K31" s="77">
        <v>21858.82</v>
      </c>
      <c r="L31" s="77">
        <v>2686.6675661999998</v>
      </c>
      <c r="M31" s="78">
        <v>0</v>
      </c>
      <c r="N31" s="78">
        <v>7.7499999999999999E-2</v>
      </c>
      <c r="O31" s="78">
        <v>5.1000000000000004E-3</v>
      </c>
    </row>
    <row r="32" spans="2:15">
      <c r="B32" t="s">
        <v>576</v>
      </c>
      <c r="C32" t="s">
        <v>577</v>
      </c>
      <c r="D32" t="s">
        <v>123</v>
      </c>
      <c r="E32" t="s">
        <v>578</v>
      </c>
      <c r="F32" t="s">
        <v>537</v>
      </c>
      <c r="G32" t="s">
        <v>225</v>
      </c>
      <c r="H32" t="s">
        <v>561</v>
      </c>
      <c r="I32" t="s">
        <v>106</v>
      </c>
      <c r="J32" s="77">
        <v>34000.67</v>
      </c>
      <c r="K32" s="77">
        <v>2258.7900000000041</v>
      </c>
      <c r="L32" s="77">
        <v>2776.3334980231998</v>
      </c>
      <c r="M32" s="78">
        <v>0</v>
      </c>
      <c r="N32" s="78">
        <v>8.0100000000000005E-2</v>
      </c>
      <c r="O32" s="78">
        <v>5.3E-3</v>
      </c>
    </row>
    <row r="33" spans="2:15">
      <c r="B33" t="s">
        <v>579</v>
      </c>
      <c r="C33" t="s">
        <v>580</v>
      </c>
      <c r="D33" t="s">
        <v>123</v>
      </c>
      <c r="E33" t="s">
        <v>581</v>
      </c>
      <c r="F33" t="s">
        <v>537</v>
      </c>
      <c r="G33" t="s">
        <v>225</v>
      </c>
      <c r="H33" t="s">
        <v>561</v>
      </c>
      <c r="I33" t="s">
        <v>113</v>
      </c>
      <c r="J33" s="77">
        <v>250000</v>
      </c>
      <c r="K33" s="77">
        <v>113.89</v>
      </c>
      <c r="L33" s="77">
        <v>1271.9235200000001</v>
      </c>
      <c r="M33" s="78">
        <v>2.9999999999999997E-4</v>
      </c>
      <c r="N33" s="78">
        <v>3.6700000000000003E-2</v>
      </c>
      <c r="O33" s="78">
        <v>2.3999999999999998E-3</v>
      </c>
    </row>
    <row r="34" spans="2:15">
      <c r="B34" t="s">
        <v>582</v>
      </c>
      <c r="C34" t="s">
        <v>583</v>
      </c>
      <c r="D34" t="s">
        <v>123</v>
      </c>
      <c r="E34" t="s">
        <v>584</v>
      </c>
      <c r="F34" t="s">
        <v>537</v>
      </c>
      <c r="G34" t="s">
        <v>225</v>
      </c>
      <c r="H34" t="s">
        <v>561</v>
      </c>
      <c r="I34" t="s">
        <v>110</v>
      </c>
      <c r="J34" s="77">
        <v>1675</v>
      </c>
      <c r="K34" s="77">
        <v>11972</v>
      </c>
      <c r="L34" s="77">
        <v>788.52799819999996</v>
      </c>
      <c r="M34" s="78">
        <v>0</v>
      </c>
      <c r="N34" s="78">
        <v>2.2800000000000001E-2</v>
      </c>
      <c r="O34" s="78">
        <v>1.5E-3</v>
      </c>
    </row>
    <row r="35" spans="2:15">
      <c r="B35" t="s">
        <v>585</v>
      </c>
      <c r="C35" t="s">
        <v>586</v>
      </c>
      <c r="D35" t="s">
        <v>123</v>
      </c>
      <c r="E35" t="s">
        <v>587</v>
      </c>
      <c r="F35" t="s">
        <v>537</v>
      </c>
      <c r="G35" t="s">
        <v>225</v>
      </c>
      <c r="H35" t="s">
        <v>561</v>
      </c>
      <c r="I35" t="s">
        <v>106</v>
      </c>
      <c r="J35" s="77">
        <v>43500.28</v>
      </c>
      <c r="K35" s="77">
        <v>1773.6</v>
      </c>
      <c r="L35" s="77">
        <v>2789.0482923792001</v>
      </c>
      <c r="M35" s="78">
        <v>1E-4</v>
      </c>
      <c r="N35" s="78">
        <v>8.0500000000000002E-2</v>
      </c>
      <c r="O35" s="78">
        <v>5.3E-3</v>
      </c>
    </row>
    <row r="36" spans="2:15">
      <c r="B36" s="79" t="s">
        <v>268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225</v>
      </c>
      <c r="C37" t="s">
        <v>225</v>
      </c>
      <c r="D37" s="16"/>
      <c r="E37" s="16"/>
      <c r="F37" t="s">
        <v>225</v>
      </c>
      <c r="G37" t="s">
        <v>225</v>
      </c>
      <c r="I37" t="s">
        <v>225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232</v>
      </c>
      <c r="C38" s="16"/>
      <c r="D38" s="16"/>
      <c r="E38" s="16"/>
    </row>
    <row r="39" spans="2:15">
      <c r="B39" t="s">
        <v>260</v>
      </c>
      <c r="C39" s="16"/>
      <c r="D39" s="16"/>
      <c r="E39" s="16"/>
    </row>
    <row r="40" spans="2:15">
      <c r="B40" t="s">
        <v>261</v>
      </c>
      <c r="C40" s="16"/>
      <c r="D40" s="16"/>
      <c r="E40" s="16"/>
    </row>
    <row r="41" spans="2:15">
      <c r="B41" t="s">
        <v>262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112975</v>
      </c>
      <c r="H11" s="7"/>
      <c r="I11" s="75">
        <v>252.18995000000001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112975</v>
      </c>
      <c r="I12" s="81">
        <v>252.18995000000001</v>
      </c>
      <c r="K12" s="80">
        <v>1</v>
      </c>
      <c r="L12" s="80">
        <v>5.0000000000000001E-4</v>
      </c>
    </row>
    <row r="13" spans="2:60">
      <c r="B13" s="79" t="s">
        <v>588</v>
      </c>
      <c r="D13" s="16"/>
      <c r="E13" s="16"/>
      <c r="G13" s="81">
        <v>112975</v>
      </c>
      <c r="I13" s="81">
        <v>252.18995000000001</v>
      </c>
      <c r="K13" s="80">
        <v>1</v>
      </c>
      <c r="L13" s="80">
        <v>5.0000000000000001E-4</v>
      </c>
    </row>
    <row r="14" spans="2:60">
      <c r="B14" t="s">
        <v>589</v>
      </c>
      <c r="C14" t="s">
        <v>590</v>
      </c>
      <c r="D14" t="s">
        <v>100</v>
      </c>
      <c r="E14" t="s">
        <v>301</v>
      </c>
      <c r="F14" t="s">
        <v>102</v>
      </c>
      <c r="G14" s="77">
        <v>12000</v>
      </c>
      <c r="H14" s="77">
        <v>1696</v>
      </c>
      <c r="I14" s="77">
        <v>203.52</v>
      </c>
      <c r="J14" s="78">
        <v>6.0000000000000001E-3</v>
      </c>
      <c r="K14" s="78">
        <v>0.80700000000000005</v>
      </c>
      <c r="L14" s="78">
        <v>4.0000000000000002E-4</v>
      </c>
    </row>
    <row r="15" spans="2:60">
      <c r="B15" t="s">
        <v>591</v>
      </c>
      <c r="C15" t="s">
        <v>592</v>
      </c>
      <c r="D15" t="s">
        <v>100</v>
      </c>
      <c r="E15" t="s">
        <v>301</v>
      </c>
      <c r="F15" t="s">
        <v>102</v>
      </c>
      <c r="G15" s="77">
        <v>100975</v>
      </c>
      <c r="H15" s="77">
        <v>48.2</v>
      </c>
      <c r="I15" s="77">
        <v>48.66995</v>
      </c>
      <c r="J15" s="78">
        <v>8.2000000000000007E-3</v>
      </c>
      <c r="K15" s="78">
        <v>0.193</v>
      </c>
      <c r="L15" s="78">
        <v>1E-4</v>
      </c>
    </row>
    <row r="16" spans="2:60">
      <c r="B16" s="79" t="s">
        <v>230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593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232</v>
      </c>
      <c r="D19" s="16"/>
      <c r="E19" s="16"/>
    </row>
    <row r="20" spans="2:12">
      <c r="B20" t="s">
        <v>260</v>
      </c>
      <c r="D20" s="16"/>
      <c r="E20" s="16"/>
    </row>
    <row r="21" spans="2:12">
      <c r="B21" t="s">
        <v>261</v>
      </c>
      <c r="D21" s="16"/>
      <c r="E21" s="16"/>
    </row>
    <row r="22" spans="2:12">
      <c r="B22" t="s">
        <v>262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-800</v>
      </c>
      <c r="H11" s="7"/>
      <c r="I11" s="75">
        <v>-2942.92812</v>
      </c>
      <c r="J11" s="25"/>
      <c r="K11" s="76">
        <v>1</v>
      </c>
      <c r="L11" s="76">
        <v>-5.5999999999999999E-3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-800</v>
      </c>
      <c r="I21" s="81">
        <v>-2942.92812</v>
      </c>
      <c r="K21" s="80">
        <v>1</v>
      </c>
      <c r="L21" s="80">
        <v>-5.5999999999999999E-3</v>
      </c>
    </row>
    <row r="22" spans="2:12">
      <c r="B22" s="79" t="s">
        <v>594</v>
      </c>
      <c r="C22" s="16"/>
      <c r="D22" s="16"/>
      <c r="E22" s="16"/>
      <c r="G22" s="81">
        <v>-800</v>
      </c>
      <c r="I22" s="81">
        <v>-2942.92812</v>
      </c>
      <c r="K22" s="80">
        <v>1</v>
      </c>
      <c r="L22" s="80">
        <v>-5.5999999999999999E-3</v>
      </c>
    </row>
    <row r="23" spans="2:12">
      <c r="B23" t="s">
        <v>597</v>
      </c>
      <c r="C23" t="s">
        <v>598</v>
      </c>
      <c r="D23" t="s">
        <v>123</v>
      </c>
      <c r="E23" t="s">
        <v>487</v>
      </c>
      <c r="F23" t="s">
        <v>106</v>
      </c>
      <c r="G23" s="77">
        <v>-800</v>
      </c>
      <c r="H23" s="77">
        <v>101761</v>
      </c>
      <c r="I23" s="77">
        <v>-2942.92812</v>
      </c>
      <c r="J23" s="78">
        <v>0</v>
      </c>
      <c r="K23" s="78">
        <v>1</v>
      </c>
      <c r="L23" s="78">
        <v>-5.5999999999999999E-3</v>
      </c>
    </row>
    <row r="24" spans="2:12">
      <c r="B24" s="79" t="s">
        <v>599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600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B34" t="s">
        <v>261</v>
      </c>
      <c r="C34" s="16"/>
      <c r="D34" s="16"/>
      <c r="E34" s="16"/>
    </row>
    <row r="35" spans="2:5">
      <c r="B35" t="s">
        <v>262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-382764.76</v>
      </c>
      <c r="H11" s="25"/>
      <c r="I11" s="75">
        <v>4804.4542429096373</v>
      </c>
      <c r="J11" s="76">
        <v>1</v>
      </c>
      <c r="K11" s="76">
        <v>9.1999999999999998E-3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-382764.76</v>
      </c>
      <c r="H14" s="19"/>
      <c r="I14" s="81">
        <v>4804.4542429096373</v>
      </c>
      <c r="J14" s="80">
        <v>1</v>
      </c>
      <c r="K14" s="80">
        <v>9.1999999999999998E-3</v>
      </c>
      <c r="BF14" s="16" t="s">
        <v>126</v>
      </c>
    </row>
    <row r="15" spans="1:60">
      <c r="B15" t="s">
        <v>601</v>
      </c>
      <c r="C15" t="s">
        <v>602</v>
      </c>
      <c r="D15" t="s">
        <v>123</v>
      </c>
      <c r="E15" t="s">
        <v>487</v>
      </c>
      <c r="F15" t="s">
        <v>106</v>
      </c>
      <c r="G15" s="77">
        <v>97</v>
      </c>
      <c r="H15" s="77">
        <v>5.6649999999999995E-4</v>
      </c>
      <c r="I15" s="77">
        <v>1.9864605750000002E-6</v>
      </c>
      <c r="J15" s="78">
        <v>0</v>
      </c>
      <c r="K15" s="78">
        <v>0</v>
      </c>
      <c r="BF15" s="16" t="s">
        <v>127</v>
      </c>
    </row>
    <row r="16" spans="1:60">
      <c r="B16" t="s">
        <v>603</v>
      </c>
      <c r="C16" t="s">
        <v>604</v>
      </c>
      <c r="D16" t="s">
        <v>123</v>
      </c>
      <c r="E16" t="s">
        <v>487</v>
      </c>
      <c r="F16" t="s">
        <v>106</v>
      </c>
      <c r="G16" s="77">
        <v>1341949.24</v>
      </c>
      <c r="H16" s="77">
        <v>100</v>
      </c>
      <c r="I16" s="77">
        <v>4851.1465025999996</v>
      </c>
      <c r="J16" s="78">
        <v>1.0097</v>
      </c>
      <c r="K16" s="78">
        <v>9.2999999999999992E-3</v>
      </c>
      <c r="BF16" s="16" t="s">
        <v>128</v>
      </c>
    </row>
    <row r="17" spans="2:58">
      <c r="B17" t="s">
        <v>605</v>
      </c>
      <c r="C17" t="s">
        <v>606</v>
      </c>
      <c r="D17" t="s">
        <v>123</v>
      </c>
      <c r="E17" t="s">
        <v>487</v>
      </c>
      <c r="F17" t="s">
        <v>106</v>
      </c>
      <c r="G17" s="77">
        <v>70</v>
      </c>
      <c r="H17" s="77">
        <v>1.3301749999999999E-2</v>
      </c>
      <c r="I17" s="77">
        <v>3.3660078374999998E-5</v>
      </c>
      <c r="J17" s="78">
        <v>0</v>
      </c>
      <c r="K17" s="78">
        <v>0</v>
      </c>
      <c r="BF17" s="16" t="s">
        <v>129</v>
      </c>
    </row>
    <row r="18" spans="2:58">
      <c r="B18" t="s">
        <v>607</v>
      </c>
      <c r="C18" t="s">
        <v>608</v>
      </c>
      <c r="D18" t="s">
        <v>123</v>
      </c>
      <c r="E18" t="s">
        <v>487</v>
      </c>
      <c r="F18" t="s">
        <v>106</v>
      </c>
      <c r="G18" s="77">
        <v>9</v>
      </c>
      <c r="H18" s="77">
        <v>4.1377499999999999E-3</v>
      </c>
      <c r="I18" s="77">
        <v>1.3462169625E-6</v>
      </c>
      <c r="J18" s="78">
        <v>0</v>
      </c>
      <c r="K18" s="78">
        <v>0</v>
      </c>
      <c r="BF18" s="16" t="s">
        <v>130</v>
      </c>
    </row>
    <row r="19" spans="2:58">
      <c r="B19" t="s">
        <v>609</v>
      </c>
      <c r="C19" t="s">
        <v>610</v>
      </c>
      <c r="D19" t="s">
        <v>123</v>
      </c>
      <c r="E19" t="s">
        <v>487</v>
      </c>
      <c r="F19" t="s">
        <v>106</v>
      </c>
      <c r="G19" s="77">
        <v>47</v>
      </c>
      <c r="H19" s="77">
        <v>1.31975E-3</v>
      </c>
      <c r="I19" s="77">
        <v>2.2423212375000001E-6</v>
      </c>
      <c r="J19" s="78">
        <v>0</v>
      </c>
      <c r="K19" s="78">
        <v>0</v>
      </c>
      <c r="BF19" s="16" t="s">
        <v>131</v>
      </c>
    </row>
    <row r="20" spans="2:58">
      <c r="B20" t="s">
        <v>611</v>
      </c>
      <c r="C20" t="s">
        <v>612</v>
      </c>
      <c r="D20" t="s">
        <v>123</v>
      </c>
      <c r="E20" t="s">
        <v>487</v>
      </c>
      <c r="F20" t="s">
        <v>203</v>
      </c>
      <c r="G20" s="77">
        <v>23</v>
      </c>
      <c r="H20" s="77">
        <v>2.0035000000000001E-3</v>
      </c>
      <c r="I20" s="77">
        <v>1.247306974E-8</v>
      </c>
      <c r="J20" s="78">
        <v>0</v>
      </c>
      <c r="K20" s="78">
        <v>0</v>
      </c>
      <c r="BF20" s="16" t="s">
        <v>132</v>
      </c>
    </row>
    <row r="21" spans="2:58">
      <c r="B21" t="s">
        <v>613</v>
      </c>
      <c r="C21" t="s">
        <v>614</v>
      </c>
      <c r="D21" t="s">
        <v>123</v>
      </c>
      <c r="E21" t="s">
        <v>487</v>
      </c>
      <c r="F21" t="s">
        <v>106</v>
      </c>
      <c r="G21" s="77">
        <v>40</v>
      </c>
      <c r="H21" s="77">
        <v>7.3450000000000002E-4</v>
      </c>
      <c r="I21" s="77">
        <v>1.062087E-6</v>
      </c>
      <c r="J21" s="78">
        <v>0</v>
      </c>
      <c r="K21" s="78">
        <v>0</v>
      </c>
      <c r="BF21" s="16" t="s">
        <v>123</v>
      </c>
    </row>
    <row r="22" spans="2:58">
      <c r="B22" t="s">
        <v>615</v>
      </c>
      <c r="C22" t="s">
        <v>616</v>
      </c>
      <c r="D22" t="s">
        <v>123</v>
      </c>
      <c r="E22" t="s">
        <v>487</v>
      </c>
      <c r="F22" t="s">
        <v>203</v>
      </c>
      <c r="G22" s="77">
        <v>-1725000</v>
      </c>
      <c r="H22" s="77">
        <v>100</v>
      </c>
      <c r="I22" s="77">
        <v>-46.692300000000003</v>
      </c>
      <c r="J22" s="78">
        <v>-9.7000000000000003E-3</v>
      </c>
      <c r="K22" s="78">
        <v>-1E-4</v>
      </c>
    </row>
    <row r="23" spans="2:58">
      <c r="B23" t="s">
        <v>232</v>
      </c>
      <c r="C23" s="19"/>
      <c r="D23" s="19"/>
      <c r="E23" s="19"/>
      <c r="F23" s="19"/>
      <c r="G23" s="19"/>
      <c r="H23" s="19"/>
    </row>
    <row r="24" spans="2:58">
      <c r="B24" t="s">
        <v>260</v>
      </c>
      <c r="C24" s="19"/>
      <c r="D24" s="19"/>
      <c r="E24" s="19"/>
      <c r="F24" s="19"/>
      <c r="G24" s="19"/>
      <c r="H24" s="19"/>
    </row>
    <row r="25" spans="2:58">
      <c r="B25" t="s">
        <v>261</v>
      </c>
      <c r="C25" s="19"/>
      <c r="D25" s="19"/>
      <c r="E25" s="19"/>
      <c r="F25" s="19"/>
      <c r="G25" s="19"/>
      <c r="H25" s="19"/>
    </row>
    <row r="26" spans="2:58">
      <c r="B26" t="s">
        <v>262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617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225</v>
      </c>
      <c r="C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618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225</v>
      </c>
      <c r="C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619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620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621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622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623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617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619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620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621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622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623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260</v>
      </c>
    </row>
    <row r="42" spans="2:17">
      <c r="B42" t="s">
        <v>261</v>
      </c>
    </row>
    <row r="43" spans="2:17">
      <c r="B43" t="s">
        <v>262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624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225</v>
      </c>
      <c r="C14" t="s">
        <v>225</v>
      </c>
      <c r="D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625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225</v>
      </c>
      <c r="C16" t="s">
        <v>225</v>
      </c>
      <c r="D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626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225</v>
      </c>
      <c r="C22" t="s">
        <v>225</v>
      </c>
      <c r="D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G25" s="77">
        <v>0</v>
      </c>
      <c r="H25" t="s">
        <v>225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628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225</v>
      </c>
      <c r="C27" t="s">
        <v>225</v>
      </c>
      <c r="D27" t="s">
        <v>225</v>
      </c>
      <c r="G27" s="77">
        <v>0</v>
      </c>
      <c r="H27" t="s">
        <v>225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260</v>
      </c>
    </row>
    <row r="29" spans="2:16">
      <c r="B29" t="s">
        <v>261</v>
      </c>
    </row>
    <row r="30" spans="2:16">
      <c r="B30" t="s">
        <v>262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629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630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631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632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260</v>
      </c>
      <c r="D27" s="16"/>
      <c r="E27" s="16"/>
      <c r="F27" s="16"/>
    </row>
    <row r="28" spans="2:19">
      <c r="B28" t="s">
        <v>261</v>
      </c>
      <c r="D28" s="16"/>
      <c r="E28" s="16"/>
      <c r="F28" s="16"/>
    </row>
    <row r="29" spans="2:19">
      <c r="B29" t="s">
        <v>262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629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630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C26" s="16"/>
      <c r="D26" s="16"/>
      <c r="E26" s="16"/>
    </row>
    <row r="27" spans="2:19">
      <c r="B27" t="s">
        <v>260</v>
      </c>
      <c r="C27" s="16"/>
      <c r="D27" s="16"/>
      <c r="E27" s="16"/>
    </row>
    <row r="28" spans="2:19">
      <c r="B28" t="s">
        <v>261</v>
      </c>
      <c r="C28" s="16"/>
      <c r="D28" s="16"/>
      <c r="E28" s="16"/>
    </row>
    <row r="29" spans="2:19">
      <c r="B29" t="s">
        <v>262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225</v>
      </c>
      <c r="C13" t="s">
        <v>225</v>
      </c>
      <c r="D13" s="16"/>
      <c r="E13" s="16"/>
      <c r="F13" t="s">
        <v>225</v>
      </c>
      <c r="G13" t="s">
        <v>225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260</v>
      </c>
      <c r="C20" s="16"/>
      <c r="D20" s="16"/>
      <c r="E20" s="16"/>
    </row>
    <row r="21" spans="2:13">
      <c r="B21" t="s">
        <v>261</v>
      </c>
      <c r="C21" s="16"/>
      <c r="D21" s="16"/>
      <c r="E21" s="16"/>
    </row>
    <row r="22" spans="2:13">
      <c r="B22" t="s">
        <v>262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633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225</v>
      </c>
      <c r="C14" t="s">
        <v>225</v>
      </c>
      <c r="D14" t="s">
        <v>225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634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225</v>
      </c>
      <c r="C16" t="s">
        <v>225</v>
      </c>
      <c r="D16" t="s">
        <v>225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635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225</v>
      </c>
      <c r="C18" t="s">
        <v>225</v>
      </c>
      <c r="D18" t="s">
        <v>225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636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225</v>
      </c>
      <c r="C20" t="s">
        <v>225</v>
      </c>
      <c r="D20" t="s">
        <v>225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637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225</v>
      </c>
      <c r="C23" t="s">
        <v>225</v>
      </c>
      <c r="D23" t="s">
        <v>225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638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225</v>
      </c>
      <c r="C25" t="s">
        <v>225</v>
      </c>
      <c r="D25" t="s">
        <v>225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639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225</v>
      </c>
      <c r="C27" t="s">
        <v>225</v>
      </c>
      <c r="D27" t="s">
        <v>225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640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225</v>
      </c>
      <c r="C29" t="s">
        <v>225</v>
      </c>
      <c r="D29" t="s">
        <v>225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232</v>
      </c>
      <c r="C30" s="16"/>
    </row>
    <row r="31" spans="2:11">
      <c r="B31" t="s">
        <v>260</v>
      </c>
      <c r="C31" s="16"/>
    </row>
    <row r="32" spans="2:11">
      <c r="B32" t="s">
        <v>261</v>
      </c>
      <c r="C32" s="16"/>
    </row>
    <row r="33" spans="2:3">
      <c r="B33" t="s">
        <v>262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641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225</v>
      </c>
      <c r="C13" t="s">
        <v>225</v>
      </c>
      <c r="D13" t="s">
        <v>225</v>
      </c>
      <c r="E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260</v>
      </c>
      <c r="C17" s="16"/>
      <c r="D17" s="16"/>
    </row>
    <row r="18" spans="2:4">
      <c r="B18" t="s">
        <v>261</v>
      </c>
      <c r="C18" s="16"/>
      <c r="D18" s="16"/>
    </row>
    <row r="19" spans="2:4">
      <c r="B19" t="s">
        <v>262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642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599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600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260</v>
      </c>
      <c r="C35" s="16"/>
      <c r="D35" s="16"/>
    </row>
    <row r="36" spans="2:12">
      <c r="B36" t="s">
        <v>261</v>
      </c>
      <c r="C36" s="16"/>
      <c r="D36" s="16"/>
    </row>
    <row r="37" spans="2:12">
      <c r="B37" t="s">
        <v>262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-19055000</v>
      </c>
      <c r="H11" s="7"/>
      <c r="I11" s="75">
        <v>-1193.0836665309841</v>
      </c>
      <c r="J11" s="76">
        <v>1</v>
      </c>
      <c r="K11" s="76">
        <v>-2.3E-3</v>
      </c>
      <c r="AW11" s="16"/>
    </row>
    <row r="12" spans="2:49">
      <c r="B12" s="79" t="s">
        <v>205</v>
      </c>
      <c r="C12" s="16"/>
      <c r="D12" s="16"/>
      <c r="G12" s="81">
        <v>-19055000</v>
      </c>
      <c r="I12" s="81">
        <v>-1193.0836665309841</v>
      </c>
      <c r="J12" s="80">
        <v>1</v>
      </c>
      <c r="K12" s="80">
        <v>-2.3E-3</v>
      </c>
    </row>
    <row r="13" spans="2:49">
      <c r="B13" s="79" t="s">
        <v>594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595</v>
      </c>
      <c r="C15" s="16"/>
      <c r="D15" s="16"/>
      <c r="G15" s="81">
        <v>-17290000</v>
      </c>
      <c r="I15" s="81">
        <v>-622.05773108025778</v>
      </c>
      <c r="J15" s="80">
        <v>0.52139999999999997</v>
      </c>
      <c r="K15" s="80">
        <v>-1.1999999999999999E-3</v>
      </c>
    </row>
    <row r="16" spans="2:49">
      <c r="B16" t="s">
        <v>643</v>
      </c>
      <c r="C16" t="s">
        <v>644</v>
      </c>
      <c r="D16" t="s">
        <v>123</v>
      </c>
      <c r="E16" t="s">
        <v>110</v>
      </c>
      <c r="F16" t="s">
        <v>645</v>
      </c>
      <c r="G16" s="77">
        <v>-3750000</v>
      </c>
      <c r="H16" s="77">
        <v>7.8899331846732537</v>
      </c>
      <c r="I16" s="77">
        <v>-295.872494425247</v>
      </c>
      <c r="J16" s="78">
        <v>0.248</v>
      </c>
      <c r="K16" s="78">
        <v>-5.9999999999999995E-4</v>
      </c>
    </row>
    <row r="17" spans="2:11">
      <c r="B17" t="s">
        <v>646</v>
      </c>
      <c r="C17" t="s">
        <v>647</v>
      </c>
      <c r="D17" t="s">
        <v>123</v>
      </c>
      <c r="E17" t="s">
        <v>110</v>
      </c>
      <c r="F17" t="s">
        <v>648</v>
      </c>
      <c r="G17" s="77">
        <v>-3615000</v>
      </c>
      <c r="H17" s="77">
        <v>7.2634467344744955</v>
      </c>
      <c r="I17" s="77">
        <v>-262.57359945125302</v>
      </c>
      <c r="J17" s="78">
        <v>0.22009999999999999</v>
      </c>
      <c r="K17" s="78">
        <v>-5.0000000000000001E-4</v>
      </c>
    </row>
    <row r="18" spans="2:11">
      <c r="B18" t="s">
        <v>649</v>
      </c>
      <c r="C18" t="s">
        <v>650</v>
      </c>
      <c r="D18" t="s">
        <v>123</v>
      </c>
      <c r="E18" t="s">
        <v>106</v>
      </c>
      <c r="F18" t="s">
        <v>651</v>
      </c>
      <c r="G18" s="77">
        <v>-2500000</v>
      </c>
      <c r="H18" s="77">
        <v>9.6959506098917192</v>
      </c>
      <c r="I18" s="77">
        <v>-242.398765247293</v>
      </c>
      <c r="J18" s="78">
        <v>0.20319999999999999</v>
      </c>
      <c r="K18" s="78">
        <v>-5.0000000000000001E-4</v>
      </c>
    </row>
    <row r="19" spans="2:11">
      <c r="B19" t="s">
        <v>652</v>
      </c>
      <c r="C19" t="s">
        <v>653</v>
      </c>
      <c r="D19" t="s">
        <v>123</v>
      </c>
      <c r="E19" t="s">
        <v>106</v>
      </c>
      <c r="F19" t="s">
        <v>654</v>
      </c>
      <c r="G19" s="77">
        <v>-3500000</v>
      </c>
      <c r="H19" s="77">
        <v>-3.9562161523436288</v>
      </c>
      <c r="I19" s="77">
        <v>138.46756533202699</v>
      </c>
      <c r="J19" s="78">
        <v>-0.11609999999999999</v>
      </c>
      <c r="K19" s="78">
        <v>2.9999999999999997E-4</v>
      </c>
    </row>
    <row r="20" spans="2:11">
      <c r="B20" t="s">
        <v>655</v>
      </c>
      <c r="C20" t="s">
        <v>656</v>
      </c>
      <c r="D20" t="s">
        <v>123</v>
      </c>
      <c r="E20" t="s">
        <v>106</v>
      </c>
      <c r="F20" t="s">
        <v>657</v>
      </c>
      <c r="G20" s="77">
        <v>-1250000</v>
      </c>
      <c r="H20" s="77">
        <v>-3.9629430198862718</v>
      </c>
      <c r="I20" s="77">
        <v>49.536787748578398</v>
      </c>
      <c r="J20" s="78">
        <v>-4.1500000000000002E-2</v>
      </c>
      <c r="K20" s="78">
        <v>1E-4</v>
      </c>
    </row>
    <row r="21" spans="2:11">
      <c r="B21" t="s">
        <v>658</v>
      </c>
      <c r="C21" t="s">
        <v>659</v>
      </c>
      <c r="D21" t="s">
        <v>123</v>
      </c>
      <c r="E21" t="s">
        <v>200</v>
      </c>
      <c r="F21" t="s">
        <v>660</v>
      </c>
      <c r="G21" s="77">
        <v>-2675000</v>
      </c>
      <c r="H21" s="77">
        <v>0.34456916026430578</v>
      </c>
      <c r="I21" s="77">
        <v>-9.2172250370701807</v>
      </c>
      <c r="J21" s="78">
        <v>7.7000000000000002E-3</v>
      </c>
      <c r="K21" s="78">
        <v>0</v>
      </c>
    </row>
    <row r="22" spans="2:11">
      <c r="B22" s="79" t="s">
        <v>642</v>
      </c>
      <c r="C22" s="16"/>
      <c r="D22" s="16"/>
      <c r="G22" s="81">
        <v>-1765000</v>
      </c>
      <c r="I22" s="81">
        <v>-571.02593545072625</v>
      </c>
      <c r="J22" s="80">
        <v>0.47860000000000003</v>
      </c>
      <c r="K22" s="80">
        <v>-1.1000000000000001E-3</v>
      </c>
    </row>
    <row r="23" spans="2:11">
      <c r="B23" t="s">
        <v>661</v>
      </c>
      <c r="C23" t="s">
        <v>662</v>
      </c>
      <c r="D23" t="s">
        <v>123</v>
      </c>
      <c r="E23" t="s">
        <v>110</v>
      </c>
      <c r="F23" t="s">
        <v>663</v>
      </c>
      <c r="G23" s="77">
        <v>1610000</v>
      </c>
      <c r="H23" s="77">
        <v>-0.94719067048455274</v>
      </c>
      <c r="I23" s="77">
        <v>-15.249769794801299</v>
      </c>
      <c r="J23" s="78">
        <v>1.2800000000000001E-2</v>
      </c>
      <c r="K23" s="78">
        <v>0</v>
      </c>
    </row>
    <row r="24" spans="2:11">
      <c r="B24" t="s">
        <v>664</v>
      </c>
      <c r="C24" t="s">
        <v>665</v>
      </c>
      <c r="D24" t="s">
        <v>123</v>
      </c>
      <c r="E24" t="s">
        <v>106</v>
      </c>
      <c r="F24" t="s">
        <v>666</v>
      </c>
      <c r="G24" s="77">
        <v>-3375000</v>
      </c>
      <c r="H24" s="77">
        <v>16.46744194536074</v>
      </c>
      <c r="I24" s="77">
        <v>-555.77616565592496</v>
      </c>
      <c r="J24" s="78">
        <v>0.46579999999999999</v>
      </c>
      <c r="K24" s="78">
        <v>-1.1000000000000001E-3</v>
      </c>
    </row>
    <row r="25" spans="2:11">
      <c r="B25" s="79" t="s">
        <v>596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225</v>
      </c>
      <c r="C26" t="s">
        <v>225</v>
      </c>
      <c r="D26" t="s">
        <v>225</v>
      </c>
      <c r="E26" t="s">
        <v>225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268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225</v>
      </c>
      <c r="C28" t="s">
        <v>225</v>
      </c>
      <c r="D28" t="s">
        <v>225</v>
      </c>
      <c r="E28" t="s">
        <v>225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230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594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599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596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225</v>
      </c>
      <c r="C35" t="s">
        <v>225</v>
      </c>
      <c r="D35" t="s">
        <v>225</v>
      </c>
      <c r="E35" t="s">
        <v>225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268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225</v>
      </c>
      <c r="C37" t="s">
        <v>225</v>
      </c>
      <c r="D37" t="s">
        <v>225</v>
      </c>
      <c r="E37" t="s">
        <v>225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232</v>
      </c>
      <c r="C38" s="16"/>
      <c r="D38" s="16"/>
    </row>
    <row r="39" spans="2:11">
      <c r="B39" t="s">
        <v>260</v>
      </c>
      <c r="C39" s="16"/>
      <c r="D39" s="16"/>
    </row>
    <row r="40" spans="2:11">
      <c r="B40" t="s">
        <v>261</v>
      </c>
      <c r="C40" s="16"/>
      <c r="D40" s="16"/>
    </row>
    <row r="41" spans="2:11">
      <c r="B41" t="s">
        <v>262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617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619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620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621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622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623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617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619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620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621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622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623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260</v>
      </c>
      <c r="D41" s="16"/>
    </row>
    <row r="42" spans="2:17">
      <c r="B42" t="s">
        <v>261</v>
      </c>
      <c r="D42" s="16"/>
    </row>
    <row r="43" spans="2:17">
      <c r="B43" t="s">
        <v>262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667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225</v>
      </c>
      <c r="D14" t="s">
        <v>225</v>
      </c>
      <c r="F14" t="s">
        <v>225</v>
      </c>
      <c r="I14" s="77">
        <v>0</v>
      </c>
      <c r="J14" t="s">
        <v>225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668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225</v>
      </c>
      <c r="D16" t="s">
        <v>225</v>
      </c>
      <c r="F16" t="s">
        <v>225</v>
      </c>
      <c r="I16" s="77">
        <v>0</v>
      </c>
      <c r="J16" t="s">
        <v>225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669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225</v>
      </c>
      <c r="D18" t="s">
        <v>225</v>
      </c>
      <c r="F18" t="s">
        <v>225</v>
      </c>
      <c r="I18" s="77">
        <v>0</v>
      </c>
      <c r="J18" t="s">
        <v>225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670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225</v>
      </c>
      <c r="D20" t="s">
        <v>225</v>
      </c>
      <c r="F20" t="s">
        <v>225</v>
      </c>
      <c r="I20" s="77">
        <v>0</v>
      </c>
      <c r="J20" t="s">
        <v>225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671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225</v>
      </c>
      <c r="D22" t="s">
        <v>225</v>
      </c>
      <c r="F22" t="s">
        <v>225</v>
      </c>
      <c r="I22" s="77">
        <v>0</v>
      </c>
      <c r="J22" t="s">
        <v>225</v>
      </c>
      <c r="K22" t="s">
        <v>225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672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673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225</v>
      </c>
      <c r="D25" t="s">
        <v>225</v>
      </c>
      <c r="F25" t="s">
        <v>225</v>
      </c>
      <c r="I25" s="77">
        <v>0</v>
      </c>
      <c r="J25" t="s">
        <v>225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674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225</v>
      </c>
      <c r="D27" t="s">
        <v>225</v>
      </c>
      <c r="F27" t="s">
        <v>225</v>
      </c>
      <c r="I27" s="77">
        <v>0</v>
      </c>
      <c r="J27" t="s">
        <v>225</v>
      </c>
      <c r="K27" t="s">
        <v>225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675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225</v>
      </c>
      <c r="D29" t="s">
        <v>225</v>
      </c>
      <c r="F29" t="s">
        <v>225</v>
      </c>
      <c r="I29" s="77">
        <v>0</v>
      </c>
      <c r="J29" t="s">
        <v>225</v>
      </c>
      <c r="K29" t="s">
        <v>225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676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225</v>
      </c>
      <c r="D31" t="s">
        <v>225</v>
      </c>
      <c r="F31" t="s">
        <v>225</v>
      </c>
      <c r="I31" s="77">
        <v>0</v>
      </c>
      <c r="J31" t="s">
        <v>225</v>
      </c>
      <c r="K31" t="s">
        <v>225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677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225</v>
      </c>
      <c r="D34" t="s">
        <v>225</v>
      </c>
      <c r="F34" t="s">
        <v>225</v>
      </c>
      <c r="I34" s="77">
        <v>0</v>
      </c>
      <c r="J34" t="s">
        <v>225</v>
      </c>
      <c r="K34" t="s">
        <v>225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669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225</v>
      </c>
      <c r="D36" t="s">
        <v>225</v>
      </c>
      <c r="F36" t="s">
        <v>225</v>
      </c>
      <c r="I36" s="77">
        <v>0</v>
      </c>
      <c r="J36" t="s">
        <v>225</v>
      </c>
      <c r="K36" t="s">
        <v>225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670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225</v>
      </c>
      <c r="D38" t="s">
        <v>225</v>
      </c>
      <c r="F38" t="s">
        <v>225</v>
      </c>
      <c r="I38" s="77">
        <v>0</v>
      </c>
      <c r="J38" t="s">
        <v>225</v>
      </c>
      <c r="K38" t="s">
        <v>225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676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225</v>
      </c>
      <c r="D40" t="s">
        <v>225</v>
      </c>
      <c r="F40" t="s">
        <v>225</v>
      </c>
      <c r="I40" s="77">
        <v>0</v>
      </c>
      <c r="J40" t="s">
        <v>225</v>
      </c>
      <c r="K40" t="s">
        <v>225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232</v>
      </c>
    </row>
    <row r="42" spans="2:18">
      <c r="B42" t="s">
        <v>260</v>
      </c>
    </row>
    <row r="43" spans="2:18">
      <c r="B43" t="s">
        <v>261</v>
      </c>
    </row>
    <row r="44" spans="2:18">
      <c r="B44" t="s">
        <v>262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629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225</v>
      </c>
      <c r="C14" t="s">
        <v>225</v>
      </c>
      <c r="E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630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225</v>
      </c>
      <c r="C16" t="s">
        <v>225</v>
      </c>
      <c r="E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678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225</v>
      </c>
      <c r="C18" t="s">
        <v>225</v>
      </c>
      <c r="E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679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E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225</v>
      </c>
      <c r="C22" t="s">
        <v>225</v>
      </c>
      <c r="E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225</v>
      </c>
      <c r="C24" t="s">
        <v>225</v>
      </c>
      <c r="E24" t="s">
        <v>225</v>
      </c>
      <c r="G24" s="77">
        <v>0</v>
      </c>
      <c r="H24" t="s">
        <v>225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260</v>
      </c>
    </row>
    <row r="27" spans="2:15">
      <c r="B27" t="s">
        <v>261</v>
      </c>
    </row>
    <row r="28" spans="2:15">
      <c r="B28" t="s">
        <v>262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680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225</v>
      </c>
      <c r="E14" s="78">
        <v>0</v>
      </c>
      <c r="F14" t="s">
        <v>225</v>
      </c>
      <c r="G14" s="77">
        <v>0</v>
      </c>
      <c r="H14" s="78">
        <v>0</v>
      </c>
      <c r="I14" s="78">
        <v>0</v>
      </c>
    </row>
    <row r="15" spans="2:55">
      <c r="B15" s="79" t="s">
        <v>681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225</v>
      </c>
      <c r="E16" s="78">
        <v>0</v>
      </c>
      <c r="F16" t="s">
        <v>225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680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225</v>
      </c>
      <c r="E19" s="78">
        <v>0</v>
      </c>
      <c r="F19" t="s">
        <v>225</v>
      </c>
      <c r="G19" s="77">
        <v>0</v>
      </c>
      <c r="H19" s="78">
        <v>0</v>
      </c>
      <c r="I19" s="78">
        <v>0</v>
      </c>
    </row>
    <row r="20" spans="2:9">
      <c r="B20" s="79" t="s">
        <v>681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225</v>
      </c>
      <c r="E21" s="78">
        <v>0</v>
      </c>
      <c r="F21" t="s">
        <v>225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225</v>
      </c>
      <c r="D15" t="s">
        <v>225</v>
      </c>
      <c r="E15" s="19"/>
      <c r="F15" s="78">
        <v>0</v>
      </c>
      <c r="G15" t="s">
        <v>225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12967.668386439</v>
      </c>
      <c r="J11" s="76">
        <v>1</v>
      </c>
      <c r="K11" s="76">
        <v>2.4899999999999999E-2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C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12967.668386439</v>
      </c>
      <c r="J14" s="80">
        <v>1</v>
      </c>
      <c r="K14" s="80">
        <v>2.4899999999999999E-2</v>
      </c>
    </row>
    <row r="15" spans="2:60">
      <c r="B15" t="s">
        <v>682</v>
      </c>
      <c r="C15" t="s">
        <v>683</v>
      </c>
      <c r="D15" t="s">
        <v>225</v>
      </c>
      <c r="E15" t="s">
        <v>561</v>
      </c>
      <c r="F15" s="78">
        <v>0</v>
      </c>
      <c r="G15" t="s">
        <v>204</v>
      </c>
      <c r="H15" s="78">
        <v>0</v>
      </c>
      <c r="I15" s="77">
        <v>-1.2433499999999999E-4</v>
      </c>
      <c r="J15" s="78">
        <v>0</v>
      </c>
      <c r="K15" s="78">
        <v>0</v>
      </c>
    </row>
    <row r="16" spans="2:60">
      <c r="B16" t="s">
        <v>684</v>
      </c>
      <c r="C16" t="s">
        <v>685</v>
      </c>
      <c r="D16" t="s">
        <v>225</v>
      </c>
      <c r="E16" t="s">
        <v>561</v>
      </c>
      <c r="F16" s="78">
        <v>0</v>
      </c>
      <c r="G16" t="s">
        <v>203</v>
      </c>
      <c r="H16" s="78">
        <v>0</v>
      </c>
      <c r="I16" s="77">
        <v>712.97582983200004</v>
      </c>
      <c r="J16" s="78">
        <v>5.5E-2</v>
      </c>
      <c r="K16" s="78">
        <v>1.4E-3</v>
      </c>
    </row>
    <row r="17" spans="2:11">
      <c r="B17" t="s">
        <v>686</v>
      </c>
      <c r="C17" t="s">
        <v>687</v>
      </c>
      <c r="D17" t="s">
        <v>225</v>
      </c>
      <c r="E17" t="s">
        <v>561</v>
      </c>
      <c r="F17" s="78">
        <v>0</v>
      </c>
      <c r="G17" t="s">
        <v>110</v>
      </c>
      <c r="H17" s="78">
        <v>0</v>
      </c>
      <c r="I17" s="77">
        <v>1.415592E-3</v>
      </c>
      <c r="J17" s="78">
        <v>0</v>
      </c>
      <c r="K17" s="78">
        <v>0</v>
      </c>
    </row>
    <row r="18" spans="2:11">
      <c r="B18" t="s">
        <v>688</v>
      </c>
      <c r="C18" t="s">
        <v>689</v>
      </c>
      <c r="D18" t="s">
        <v>225</v>
      </c>
      <c r="E18" t="s">
        <v>561</v>
      </c>
      <c r="F18" s="78">
        <v>0</v>
      </c>
      <c r="G18" t="s">
        <v>106</v>
      </c>
      <c r="H18" s="78">
        <v>0</v>
      </c>
      <c r="I18" s="77">
        <v>12254.69126535</v>
      </c>
      <c r="J18" s="78">
        <v>0.94499999999999995</v>
      </c>
      <c r="K18" s="78">
        <v>2.35E-2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0</v>
      </c>
    </row>
    <row r="13" spans="2:17">
      <c r="B13" t="s">
        <v>225</v>
      </c>
      <c r="C13" s="77">
        <v>0</v>
      </c>
    </row>
    <row r="14" spans="2:17">
      <c r="B14" s="79" t="s">
        <v>230</v>
      </c>
      <c r="C14" s="81">
        <v>0</v>
      </c>
    </row>
    <row r="15" spans="2:17">
      <c r="B15" t="s">
        <v>225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629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630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260</v>
      </c>
      <c r="D27" s="16"/>
    </row>
    <row r="28" spans="2:23">
      <c r="B28" t="s">
        <v>261</v>
      </c>
      <c r="D28" s="16"/>
    </row>
    <row r="29" spans="2:23">
      <c r="B29" t="s">
        <v>262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2DCF30-C755-4FF3-BB69-B041EC5FBD12}"/>
</file>

<file path=customXml/itemProps2.xml><?xml version="1.0" encoding="utf-8"?>
<ds:datastoreItem xmlns:ds="http://schemas.openxmlformats.org/officeDocument/2006/customXml" ds:itemID="{CBD75A68-DF23-457D-8063-96DF0EB18518}"/>
</file>

<file path=customXml/itemProps3.xml><?xml version="1.0" encoding="utf-8"?>
<ds:datastoreItem xmlns:ds="http://schemas.openxmlformats.org/officeDocument/2006/customXml" ds:itemID="{334816B0-DF33-4490-92C5-7BFFE3BB4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2023-04-23T13:48:48Z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