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4" i="1" l="1"/>
  <c r="D28" i="1"/>
  <c r="D32" i="1"/>
  <c r="D36" i="1"/>
  <c r="D41" i="1"/>
  <c r="D25" i="1"/>
  <c r="D29" i="1"/>
  <c r="D33" i="1"/>
  <c r="D37" i="1"/>
</calcChain>
</file>

<file path=xl/sharedStrings.xml><?xml version="1.0" encoding="utf-8"?>
<sst xmlns="http://schemas.openxmlformats.org/spreadsheetml/2006/main" count="3165" uniqueCount="674">
  <si>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</si>
  <si>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</si>
  <si>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</si>
  <si>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</si>
  <si>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</si>
  <si>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</si>
  <si>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</si>
  <si>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</si>
  <si>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</si>
  <si>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</si>
  <si>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</si>
  <si>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</si>
  <si>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</si>
  <si>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</si>
  <si>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</si>
  <si>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</si>
  <si>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</si>
  <si>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</si>
  <si>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</si>
  <si>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</si>
  <si>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</si>
  <si>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</si>
  <si>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</si>
  <si>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</si>
  <si>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</si>
  <si>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</si>
  <si>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</si>
  <si>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</si>
  <si>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</si>
  <si>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</si>
  <si>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</si>
  <si>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</si>
  <si>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</si>
  <si>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</si>
  <si>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</si>
  <si>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</si>
  <si>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</si>
  <si>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</si>
  <si>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</si>
  <si>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</si>
  <si>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</si>
  <si>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</si>
  <si>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</si>
  <si>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</si>
  <si>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</si>
  <si>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</si>
  <si>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</si>
  <si>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</si>
  <si>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</si>
  <si>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</si>
  <si>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</si>
  <si>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</si>
  <si>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</si>
  <si>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</si>
  <si>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</si>
  <si>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</si>
  <si>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</si>
  <si>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</si>
  <si>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</si>
  <si>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</si>
  <si>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</si>
  <si>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</si>
  <si>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</si>
  <si>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</si>
  <si>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</si>
  <si>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</si>
  <si>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</si>
  <si>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</si>
  <si>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</si>
  <si>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</si>
  <si>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</si>
  <si>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</si>
  <si>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</si>
  <si>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</si>
  <si>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</si>
  <si>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</si>
  <si>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</si>
  <si>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</si>
  <si>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</si>
  <si>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</si>
  <si>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</si>
  <si>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</si>
  <si>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</si>
  <si>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</si>
  <si>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</si>
  <si>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</si>
  <si>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</si>
  <si>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</si>
  <si>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</si>
  <si>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</si>
  <si>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</si>
  <si>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</si>
  <si>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</si>
  <si>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</si>
  <si>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</si>
  <si>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</si>
  <si>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</si>
  <si>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</si>
  <si>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</si>
  <si>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</si>
  <si>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</si>
  <si>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</si>
  <si>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</si>
  <si>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</si>
  <si>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</si>
  <si>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</si>
  <si>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</si>
  <si>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</si>
  <si>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</si>
  <si>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</si>
  <si>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</si>
  <si>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</si>
  <si>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</si>
  <si>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</si>
  <si>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</si>
  <si>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</si>
  <si>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</si>
  <si>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</si>
  <si>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</si>
  <si>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</si>
  <si>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</si>
  <si>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</si>
  <si>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</si>
  <si>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</si>
  <si>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</si>
  <si>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</si>
  <si>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</si>
  <si>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</si>
  <si>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</si>
  <si>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</si>
  <si>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</si>
  <si>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</si>
  <si>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</si>
  <si>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</si>
  <si>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</si>
  <si>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</si>
  <si>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</si>
  <si>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</si>
  <si>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</si>
  <si>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</si>
  <si>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</si>
  <si>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</si>
  <si>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</si>
  <si>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</si>
  <si>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</si>
  <si>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</si>
  <si>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</si>
  <si>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</si>
  <si>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</si>
  <si>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</si>
  <si>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</si>
  <si>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</si>
  <si>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</si>
  <si>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</si>
  <si>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</si>
  <si>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</si>
  <si>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</si>
  <si>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</si>
  <si>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</si>
  <si>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</si>
  <si>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</si>
  <si>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</si>
  <si>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</si>
  <si>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</si>
  <si>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</si>
  <si>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</si>
  <si>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</si>
  <si>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</si>
  <si>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</si>
  <si>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</si>
  <si>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</si>
  <si>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</si>
  <si>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</si>
  <si>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</si>
  <si>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</si>
  <si>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</si>
  <si>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</si>
  <si>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</si>
  <si>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</si>
  <si>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</si>
  <si>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</si>
  <si>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</si>
  <si>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</si>
  <si>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</si>
  <si>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</si>
  <si>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</si>
  <si>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</si>
  <si>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</si>
  <si>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</si>
  <si>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</si>
  <si>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</si>
  <si>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</si>
  <si>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</si>
  <si>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</si>
  <si>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</si>
  <si>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</si>
  <si>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</si>
  <si>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</si>
  <si>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</si>
  <si>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</si>
  <si>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</si>
  <si>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</si>
  <si>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</si>
  <si>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</si>
  <si>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</si>
  <si>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</si>
  <si>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</si>
  <si>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</si>
  <si>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</si>
  <si>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</si>
  <si>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</si>
  <si>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</si>
  <si>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</si>
  <si>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</si>
  <si>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</si>
  <si>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</si>
  <si>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</si>
  <si>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</si>
  <si>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</si>
  <si>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</si>
  <si>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</si>
  <si>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</si>
  <si>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</si>
  <si>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</si>
  <si>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</si>
  <si>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</si>
  <si>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</si>
  <si>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</si>
  <si>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</si>
  <si>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</si>
  <si>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</si>
  <si>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</si>
  <si>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</si>
  <si>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</si>
  <si>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</si>
  <si>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</si>
  <si>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214- בנק ישראל- מק"מ</t>
  </si>
  <si>
    <t>8240210</t>
  </si>
  <si>
    <t>RF</t>
  </si>
  <si>
    <t>14/02/23</t>
  </si>
  <si>
    <t>מ.ק.מ.  914- בנק ישראל- מק"מ</t>
  </si>
  <si>
    <t>8240913</t>
  </si>
  <si>
    <t>13/09/23</t>
  </si>
  <si>
    <t>מ.ק.מ. 1123- בנק ישראל- מק"מ</t>
  </si>
  <si>
    <t>8231128</t>
  </si>
  <si>
    <t>16/11/22</t>
  </si>
  <si>
    <t>מ.ק.מ. 414- בנק ישראל- מק"מ</t>
  </si>
  <si>
    <t>8240418</t>
  </si>
  <si>
    <t>20/04/23</t>
  </si>
  <si>
    <t>מ.ק.מ. 524- בנק ישראל- מק"מ</t>
  </si>
  <si>
    <t>8240525</t>
  </si>
  <si>
    <t>24/07/23</t>
  </si>
  <si>
    <t>מ.ק.מ. 614- בנק ישראל- מק"מ</t>
  </si>
  <si>
    <t>8240616</t>
  </si>
  <si>
    <t>19/07/23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</si>
  <si>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</si>
  <si>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</si>
  <si>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</si>
  <si>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</si>
  <si>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</si>
  <si>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</si>
  <si>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</si>
  <si>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</si>
  <si>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</si>
  <si>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</si>
  <si>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</si>
  <si>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</si>
  <si>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</si>
  <si>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</si>
  <si>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</si>
  <si>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</si>
  <si>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</si>
  <si>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</si>
  <si>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</si>
  <si>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</si>
  <si>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</si>
  <si>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</si>
  <si>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</si>
  <si>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</si>
  <si>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</si>
  <si>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</si>
  <si>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</si>
  <si>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</si>
  <si>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</si>
  <si>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</si>
  <si>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</si>
  <si>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</si>
  <si>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</si>
  <si>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</si>
  <si>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</si>
  <si>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</si>
  <si>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</si>
  <si>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</si>
  <si>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</si>
  <si>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</si>
  <si>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</si>
  <si>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</si>
  <si>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</si>
  <si>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</si>
  <si>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</si>
  <si>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</si>
  <si>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</si>
  <si>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</si>
  <si>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</si>
  <si>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</si>
  <si>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</si>
  <si>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</si>
  <si>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</si>
  <si>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</si>
  <si>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</si>
  <si>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קנון- קנון הולדינגס</t>
  </si>
  <si>
    <t>1134139</t>
  </si>
  <si>
    <t>201406588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</si>
  <si>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</si>
  <si>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</si>
  <si>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</si>
  <si>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</si>
  <si>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</si>
  <si>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</si>
  <si>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</si>
  <si>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</si>
  <si>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</si>
  <si>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</si>
  <si>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</si>
  <si>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</si>
  <si>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</si>
  <si>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</si>
  <si>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</si>
  <si>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</si>
  <si>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</si>
  <si>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</si>
  <si>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</si>
  <si>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</si>
  <si>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</si>
  <si>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</si>
  <si>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</si>
  <si>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</si>
  <si>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</si>
  <si>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</si>
  <si>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</si>
  <si>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</si>
  <si>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</si>
  <si>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</si>
  <si>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</si>
  <si>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</si>
  <si>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</si>
  <si>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</si>
  <si>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</si>
  <si>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</si>
  <si>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</si>
  <si>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</si>
  <si>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</si>
  <si>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</si>
  <si>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</si>
  <si>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</si>
  <si>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</si>
  <si>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</si>
  <si>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</si>
  <si>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</si>
  <si>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</si>
  <si>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</si>
  <si>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</si>
  <si>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</si>
  <si>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</si>
  <si>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</si>
  <si>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</si>
  <si>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</si>
  <si>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</si>
  <si>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</si>
  <si>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</si>
  <si>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</si>
  <si>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</si>
  <si>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</si>
  <si>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</si>
  <si>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</si>
  <si>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</si>
  <si>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</si>
  <si>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</si>
  <si>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</si>
  <si>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</si>
  <si>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</si>
  <si>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</si>
  <si>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</si>
  <si>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</si>
  <si>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</si>
  <si>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</si>
  <si>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</si>
  <si>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</si>
  <si>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</si>
  <si>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</si>
  <si>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</si>
  <si>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</si>
  <si>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</si>
  <si>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</si>
  <si>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</si>
  <si>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</si>
  <si>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</si>
  <si>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</si>
  <si>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</si>
  <si>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</si>
  <si>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מספנות ישראל- מספנות ישראל</t>
  </si>
  <si>
    <t>1168533</t>
  </si>
  <si>
    <t>516084753</t>
  </si>
  <si>
    <t>קיסטון ריט- קיסטון ריט</t>
  </si>
  <si>
    <t>1175934</t>
  </si>
  <si>
    <t>515983476</t>
  </si>
  <si>
    <t>כרמל קורפ (כלל משקאות לשעבר)- כרמל קורפ (כלל משקאות לשעבר)</t>
  </si>
  <si>
    <t>1147685</t>
  </si>
  <si>
    <t>515818524</t>
  </si>
  <si>
    <t>מזון</t>
  </si>
  <si>
    <t>רב בריח- (08)רב-בריח</t>
  </si>
  <si>
    <t>1179993</t>
  </si>
  <si>
    <t>514160530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</si>
  <si>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</si>
  <si>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</si>
  <si>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</si>
  <si>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</si>
  <si>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</si>
  <si>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</si>
  <si>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</si>
  <si>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</si>
  <si>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</si>
  <si>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</si>
  <si>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</si>
  <si>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</si>
  <si>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</si>
  <si>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</si>
  <si>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</si>
  <si>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</si>
  <si>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NYSE</t>
  </si>
  <si>
    <t>בלומברג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</si>
  <si>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</si>
  <si>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</si>
  <si>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</si>
  <si>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</si>
  <si>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</si>
  <si>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</si>
  <si>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</si>
  <si>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</si>
  <si>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</si>
  <si>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</si>
  <si>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</si>
  <si>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BNP PARIBAS- BNP Paribas</t>
  </si>
  <si>
    <t>FR0000131104</t>
  </si>
  <si>
    <t>5361</t>
  </si>
  <si>
    <t>Diversified Financials</t>
  </si>
  <si>
    <t>CREDIT AGRICOLE- CREDIT AGRICOLE</t>
  </si>
  <si>
    <t>FR0000045072</t>
  </si>
  <si>
    <t>5362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</si>
  <si>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</si>
  <si>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</si>
  <si>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</si>
  <si>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</si>
  <si>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</si>
  <si>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</si>
  <si>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</si>
  <si>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</si>
  <si>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</si>
  <si>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</si>
  <si>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</si>
  <si>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Centene Coporation</t>
  </si>
  <si>
    <t>US15135B1017</t>
  </si>
  <si>
    <t>4885</t>
  </si>
  <si>
    <t>Health Care Equip &amp; Services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</si>
  <si>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</si>
  <si>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</si>
  <si>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</si>
  <si>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</si>
  <si>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</si>
  <si>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</si>
  <si>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</si>
  <si>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</si>
  <si>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</si>
  <si>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</si>
  <si>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</si>
  <si>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NUTRIEN - NTR</t>
  </si>
  <si>
    <t>CA67077M1086</t>
  </si>
  <si>
    <t>5045</t>
  </si>
  <si>
    <t>GOOG GOOGLE C Class- GOOGLE</t>
  </si>
  <si>
    <t>US02079K1079</t>
  </si>
  <si>
    <t>960</t>
  </si>
  <si>
    <t>Media</t>
  </si>
  <si>
    <t>INTEL CORP INTC</t>
  </si>
  <si>
    <t>US4581401001</t>
  </si>
  <si>
    <t>5087</t>
  </si>
  <si>
    <t>ELOXX PHARMACEUTICALS-ELO</t>
  </si>
  <si>
    <t>US29014R2022</t>
  </si>
  <si>
    <t>NASDAQ</t>
  </si>
  <si>
    <t>4962</t>
  </si>
  <si>
    <t>Pharma &amp; Biotechnology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</si>
  <si>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</si>
  <si>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</si>
  <si>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</si>
  <si>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</si>
  <si>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</si>
  <si>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</si>
  <si>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</si>
  <si>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</si>
  <si>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</si>
  <si>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</si>
  <si>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</si>
  <si>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</si>
  <si>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</si>
  <si>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</si>
  <si>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</si>
  <si>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TSMC-TAIWAN SEMICONDUCTOR</t>
  </si>
  <si>
    <t>us8740391003</t>
  </si>
  <si>
    <t>5088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</si>
  <si>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</si>
  <si>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</si>
  <si>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</si>
  <si>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</si>
  <si>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</si>
  <si>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</si>
  <si>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</si>
  <si>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</si>
  <si>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</si>
  <si>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</si>
  <si>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</si>
  <si>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</si>
  <si>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</si>
  <si>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</si>
  <si>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3M Company</t>
  </si>
  <si>
    <t>US88579Y1010</t>
  </si>
  <si>
    <t>5148</t>
  </si>
  <si>
    <t>Telecommunication Services</t>
  </si>
  <si>
    <t>TOTALENERGIES SE- TOTALENERGIES</t>
  </si>
  <si>
    <t>FR0000120271</t>
  </si>
  <si>
    <t>5365</t>
  </si>
  <si>
    <t>DPW GY-DEUTSCHE POST</t>
  </si>
  <si>
    <t>DE0005552004</t>
  </si>
  <si>
    <t>FWB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</si>
  <si>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</si>
  <si>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</si>
  <si>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</si>
  <si>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</si>
  <si>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</si>
  <si>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</si>
  <si>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</si>
  <si>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</si>
  <si>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</si>
  <si>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</si>
  <si>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</si>
  <si>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</si>
  <si>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</si>
  <si>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</si>
  <si>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</si>
  <si>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</si>
  <si>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</si>
  <si>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</si>
  <si>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</si>
  <si>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</si>
  <si>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</si>
  <si>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</si>
  <si>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QQQQ - Nasdaq 100- Invesco Capital Management LLC</t>
  </si>
  <si>
    <t>US46090E1038</t>
  </si>
  <si>
    <t>1290</t>
  </si>
  <si>
    <t>HEALTH CARE XLV- STATE STREET-SPDRS</t>
  </si>
  <si>
    <t>us81369y2090</t>
  </si>
  <si>
    <t>4640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</si>
  <si>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</si>
  <si>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</si>
  <si>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</si>
  <si>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</si>
  <si>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</si>
  <si>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</si>
  <si>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</si>
  <si>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</si>
  <si>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</si>
  <si>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</si>
  <si>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</si>
  <si>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</si>
  <si>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</si>
  <si>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Europe Opportunities</t>
  </si>
  <si>
    <t>IE00BHWQNN83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</si>
  <si>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</si>
  <si>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</si>
  <si>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</si>
  <si>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</si>
  <si>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</si>
  <si>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</si>
  <si>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</si>
  <si>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</si>
  <si>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</si>
  <si>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</si>
  <si>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</si>
  <si>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</si>
  <si>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</si>
  <si>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</si>
  <si>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</si>
  <si>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</si>
  <si>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</si>
  <si>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</si>
  <si>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</si>
  <si>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</si>
  <si>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</si>
  <si>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</si>
  <si>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</si>
  <si>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</si>
  <si>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</si>
  <si>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</si>
  <si>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</si>
  <si>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</si>
  <si>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</si>
  <si>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</si>
  <si>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MINI NASDAQ100-NQZ3- 15/12/23</t>
  </si>
  <si>
    <t>BBG017PGMHT7</t>
  </si>
  <si>
    <t>S&amp;P500 E-MINI -ESZ3-15/12/23</t>
  </si>
  <si>
    <t>BBG011BQCN48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</si>
  <si>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</si>
  <si>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</si>
  <si>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</si>
  <si>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</si>
  <si>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</si>
  <si>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</si>
  <si>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</si>
  <si>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</si>
  <si>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</si>
  <si>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</si>
  <si>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</si>
  <si>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</si>
  <si>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</si>
  <si>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</si>
  <si>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</si>
  <si>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</si>
  <si>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</si>
  <si>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</si>
  <si>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</si>
  <si>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</si>
  <si>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</si>
  <si>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</si>
  <si>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</si>
  <si>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</si>
  <si>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</si>
  <si>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</si>
  <si>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4.071 19/12/23 154472</t>
  </si>
  <si>
    <t>154472</t>
  </si>
  <si>
    <t>19/09/23</t>
  </si>
  <si>
    <t>פורוורד אירו/שקל 4.095 14/11/23 154469</t>
  </si>
  <si>
    <t>154469</t>
  </si>
  <si>
    <t>פורוורד אירו/שקל 4.12 14/11/23 154449</t>
  </si>
  <si>
    <t>154449</t>
  </si>
  <si>
    <t>15/08/23</t>
  </si>
  <si>
    <t>פורוורד דולר/שקל 3.7883 05/12/23 154465</t>
  </si>
  <si>
    <t>154465</t>
  </si>
  <si>
    <t>12/09/23</t>
  </si>
  <si>
    <t>פורוורד דולר/שקל 3.791 05/12/23 154467</t>
  </si>
  <si>
    <t>154467</t>
  </si>
  <si>
    <t>פורוורד פר"ש/שקל 4.2882 05/12/23 154456</t>
  </si>
  <si>
    <t>154456</t>
  </si>
  <si>
    <t>05/09/23</t>
  </si>
  <si>
    <t>פורוורד פר"ש/שקל 4.2898 05/12/23 154457</t>
  </si>
  <si>
    <t>154457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</si>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</sst>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2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49034.470262738003</v>
      </c>
      <c r="D11" s="76">
        <f>C11/$C$42</f>
        <v>9.9510897480020608E-2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83972.335978539195</v>
      </c>
      <c r="D13" s="78">
        <f t="shared" ref="D13:D22" si="0">C13/$C$42</f>
        <v>0.17041404693359616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246264.76393206601</v>
      </c>
      <c r="D16" s="78">
        <f t="shared" si="0"/>
        <v>0.49977143722112927</v>
      </c>
    </row>
    <row r="17" spans="1:4">
      <c r="A17" s="10" t="s">
        <v>13</v>
      </c>
      <c r="B17" s="70" t="s">
        <v>195</v>
      </c>
      <c r="C17" s="77">
        <v>69353.201491999993</v>
      </c>
      <c r="D17" s="78">
        <f t="shared" si="0"/>
        <v>0.14074587298694843</v>
      </c>
    </row>
    <row r="18" spans="1:4">
      <c r="A18" s="10" t="s">
        <v>13</v>
      </c>
      <c r="B18" s="70" t="s">
        <v>20</v>
      </c>
      <c r="C18" s="77">
        <v>36751.078419653488</v>
      </c>
      <c r="D18" s="78">
        <f t="shared" si="0"/>
        <v>7.4582896017894654E-2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-5064.3513037133907</v>
      </c>
      <c r="D21" s="78">
        <f t="shared" si="0"/>
        <v>-1.0277630015911417E-2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470.27033214070309</v>
      </c>
      <c r="D31" s="78">
        <f t="shared" si="1"/>
        <v>9.5436990669623832E-4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11973.009553735999</v>
      </c>
      <c r="D37" s="78">
        <f t="shared" si="1"/>
        <v>2.4298109469626031E-2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492754.77866716002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201</v>
      </c>
      <c r="D48">
        <v>0.54359999999999997</v>
      </c>
    </row>
    <row r="49" spans="3:4">
      <c r="C49" t="s">
        <v>110</v>
      </c>
      <c r="D49">
        <v>4.0530999999999997</v>
      </c>
    </row>
    <row r="50" spans="3:4">
      <c r="C50" t="s">
        <v>202</v>
      </c>
      <c r="D50">
        <v>0.36</v>
      </c>
    </row>
    <row r="51" spans="3:4">
      <c r="C51" t="s">
        <v>203</v>
      </c>
      <c r="D51">
        <v>2.5659999999999999E-2</v>
      </c>
    </row>
    <row r="52" spans="3:4">
      <c r="C52" t="s">
        <v>106</v>
      </c>
      <c r="D52">
        <v>3.8239999999999998</v>
      </c>
    </row>
    <row r="53" spans="3:4">
      <c r="C53" t="s">
        <v>113</v>
      </c>
      <c r="D53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49034.470262738003</v>
      </c>
      <c r="K11" s="76">
        <f>J11/$J$11</f>
        <v>1</v>
      </c>
      <c r="L11" s="76">
        <f>J11/'סכום נכסי הקרן'!$C$42</f>
        <v>9.9510897480020608E-2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49034.470262738003</v>
      </c>
      <c r="K12" s="80">
        <f t="shared" ref="K12:K36" si="0">J12/$J$11</f>
        <v>1</v>
      </c>
      <c r="L12" s="80">
        <f>J12/'סכום נכסי הקרן'!$C$42</f>
        <v>9.9510897480020608E-2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31875.145039999999</v>
      </c>
      <c r="K13" s="80">
        <f t="shared" si="0"/>
        <v>0.65005586619383504</v>
      </c>
      <c r="L13" s="80">
        <f>J13/'סכום נכסי הקרן'!$C$42</f>
        <v>6.4687642657100711E-2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26573.14504+5302</f>
        <v>31875.145039999999</v>
      </c>
      <c r="K14" s="78">
        <f t="shared" si="0"/>
        <v>0.65005586619383504</v>
      </c>
      <c r="L14" s="78">
        <f>J14/'סכום נכסי הקרן'!$C$42</f>
        <v>6.4687642657100711E-2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17159.325222738</v>
      </c>
      <c r="K15" s="80">
        <f t="shared" si="0"/>
        <v>0.34994413380616485</v>
      </c>
      <c r="L15" s="80">
        <f>J15/'סכום נכסי הקרן'!$C$42</f>
        <v>3.4823254822919883E-2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26.939901893999998</v>
      </c>
      <c r="K16" s="78">
        <f t="shared" si="0"/>
        <v>5.4940742195540792E-4</v>
      </c>
      <c r="L16" s="78">
        <f>J16/'סכום נכסי הקרן'!$C$42</f>
        <v>5.4672025640967012E-5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15729.03220736</v>
      </c>
      <c r="K17" s="78">
        <f t="shared" si="0"/>
        <v>0.32077500018008182</v>
      </c>
      <c r="L17" s="78">
        <f>J17/'סכום נכסי הקרן'!$C$42</f>
        <v>3.1920608157073711E-2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1353.88685584</v>
      </c>
      <c r="K18" s="78">
        <f t="shared" si="0"/>
        <v>2.761092041140777E-2</v>
      </c>
      <c r="L18" s="78">
        <f>J18/'סכום נכסי הקרן'!$C$42</f>
        <v>2.7475874703886067E-3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201</v>
      </c>
      <c r="H19" s="78">
        <v>0</v>
      </c>
      <c r="I19" s="78">
        <v>0</v>
      </c>
      <c r="J19" s="77">
        <v>1.57644E-4</v>
      </c>
      <c r="K19" s="78">
        <f t="shared" si="0"/>
        <v>3.2149628446133319E-9</v>
      </c>
      <c r="L19" s="78">
        <f>J19/'סכום נכסי הקרן'!$C$42</f>
        <v>3.1992383803239267E-10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49.463999999999999</v>
      </c>
      <c r="K20" s="78">
        <f t="shared" si="0"/>
        <v>1.0087597507418859E-3</v>
      </c>
      <c r="L20" s="78">
        <f>J20/'סכום נכסי הקרן'!$C$42</f>
        <v>1.0038258813804693E-4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200</v>
      </c>
      <c r="H21" s="78">
        <v>0</v>
      </c>
      <c r="I21" s="78">
        <v>0</v>
      </c>
      <c r="J21" s="77">
        <v>2.0999999999999999E-3</v>
      </c>
      <c r="K21" s="78">
        <f t="shared" si="0"/>
        <v>4.2827015133389132E-8</v>
      </c>
      <c r="L21" s="78">
        <f>J21/'סכום נכסי הקרן'!$C$42</f>
        <v>4.2617547123139772E-9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0.56999999999999995</v>
      </c>
      <c r="I11" s="7"/>
      <c r="J11" s="7"/>
      <c r="K11" s="76">
        <v>4.99E-2</v>
      </c>
      <c r="L11" s="75">
        <v>67000000</v>
      </c>
      <c r="M11" s="7"/>
      <c r="N11" s="75">
        <v>0</v>
      </c>
      <c r="O11" s="75">
        <v>83972.335978539195</v>
      </c>
      <c r="P11" s="7"/>
      <c r="Q11" s="76">
        <v>1</v>
      </c>
      <c r="R11" s="76">
        <v>0.17230000000000001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0.56000000000000005</v>
      </c>
      <c r="K12" s="80">
        <v>4.7399999999999998E-2</v>
      </c>
      <c r="L12" s="81">
        <v>60500000</v>
      </c>
      <c r="N12" s="81">
        <v>0</v>
      </c>
      <c r="O12" s="81">
        <v>59283.65</v>
      </c>
      <c r="Q12" s="80">
        <v>0.70599999999999996</v>
      </c>
      <c r="R12" s="80">
        <v>0.1216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224</v>
      </c>
      <c r="C15" t="s">
        <v>224</v>
      </c>
      <c r="D15" s="16"/>
      <c r="E15" t="s">
        <v>224</v>
      </c>
      <c r="H15" s="77">
        <v>0</v>
      </c>
      <c r="I15" t="s">
        <v>224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0.56000000000000005</v>
      </c>
      <c r="K16" s="80">
        <v>4.7399999999999998E-2</v>
      </c>
      <c r="L16" s="81">
        <v>60500000</v>
      </c>
      <c r="N16" s="81">
        <v>0</v>
      </c>
      <c r="O16" s="81">
        <v>59283.65</v>
      </c>
      <c r="Q16" s="80">
        <v>0.70599999999999996</v>
      </c>
      <c r="R16" s="80">
        <v>0.1216</v>
      </c>
    </row>
    <row r="17" spans="2:18">
      <c r="B17" s="79" t="s">
        <v>235</v>
      </c>
      <c r="C17" s="16"/>
      <c r="D17" s="16"/>
      <c r="H17" s="81">
        <v>0.57999999999999996</v>
      </c>
      <c r="K17" s="80">
        <v>4.8099999999999997E-2</v>
      </c>
      <c r="L17" s="81">
        <v>51000000</v>
      </c>
      <c r="N17" s="81">
        <v>0</v>
      </c>
      <c r="O17" s="81">
        <v>49635.45</v>
      </c>
      <c r="Q17" s="80">
        <v>0.59109999999999996</v>
      </c>
      <c r="R17" s="80">
        <v>0.1018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0.36</v>
      </c>
      <c r="I18" t="s">
        <v>102</v>
      </c>
      <c r="J18" s="78">
        <v>0</v>
      </c>
      <c r="K18" s="78">
        <v>4.8399999999999999E-2</v>
      </c>
      <c r="L18" s="77">
        <v>7500000</v>
      </c>
      <c r="M18" s="77">
        <v>98.33</v>
      </c>
      <c r="N18" s="77">
        <v>0</v>
      </c>
      <c r="O18" s="77">
        <v>7374.75</v>
      </c>
      <c r="P18" s="78">
        <v>2.0000000000000001E-4</v>
      </c>
      <c r="Q18" s="78">
        <v>8.7800000000000003E-2</v>
      </c>
      <c r="R18" s="78">
        <v>1.5100000000000001E-2</v>
      </c>
    </row>
    <row r="19" spans="2:18">
      <c r="B19" t="s">
        <v>240</v>
      </c>
      <c r="C19" t="s">
        <v>241</v>
      </c>
      <c r="D19" t="s">
        <v>100</v>
      </c>
      <c r="E19" t="s">
        <v>238</v>
      </c>
      <c r="G19" t="s">
        <v>242</v>
      </c>
      <c r="H19" s="77">
        <v>0.93</v>
      </c>
      <c r="I19" t="s">
        <v>102</v>
      </c>
      <c r="J19" s="78">
        <v>0</v>
      </c>
      <c r="K19" s="78">
        <v>4.8099999999999997E-2</v>
      </c>
      <c r="L19" s="77">
        <v>13500000</v>
      </c>
      <c r="M19" s="77">
        <v>95.72</v>
      </c>
      <c r="N19" s="77">
        <v>0</v>
      </c>
      <c r="O19" s="77">
        <v>12922.2</v>
      </c>
      <c r="P19" s="78">
        <v>8.0000000000000004E-4</v>
      </c>
      <c r="Q19" s="78">
        <v>0.15390000000000001</v>
      </c>
      <c r="R19" s="78">
        <v>2.6499999999999999E-2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0.11</v>
      </c>
      <c r="I20" t="s">
        <v>102</v>
      </c>
      <c r="J20" s="78">
        <v>0</v>
      </c>
      <c r="K20" s="78">
        <v>4.8000000000000001E-2</v>
      </c>
      <c r="L20" s="77">
        <v>7500000</v>
      </c>
      <c r="M20" s="77">
        <v>99.5</v>
      </c>
      <c r="N20" s="77">
        <v>0</v>
      </c>
      <c r="O20" s="77">
        <v>7462.5</v>
      </c>
      <c r="P20" s="78">
        <v>2.0000000000000001E-4</v>
      </c>
      <c r="Q20" s="78">
        <v>8.8900000000000007E-2</v>
      </c>
      <c r="R20" s="78">
        <v>1.5299999999999999E-2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0.51</v>
      </c>
      <c r="I21" t="s">
        <v>102</v>
      </c>
      <c r="J21" s="78">
        <v>0</v>
      </c>
      <c r="K21" s="78">
        <v>4.8000000000000001E-2</v>
      </c>
      <c r="L21" s="77">
        <v>7500000</v>
      </c>
      <c r="M21" s="77">
        <v>97.64</v>
      </c>
      <c r="N21" s="77">
        <v>0</v>
      </c>
      <c r="O21" s="77">
        <v>7323</v>
      </c>
      <c r="P21" s="78">
        <v>4.0000000000000002E-4</v>
      </c>
      <c r="Q21" s="78">
        <v>8.72E-2</v>
      </c>
      <c r="R21" s="78">
        <v>1.4999999999999999E-2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0.61</v>
      </c>
      <c r="I22" t="s">
        <v>102</v>
      </c>
      <c r="J22" s="78">
        <v>0</v>
      </c>
      <c r="K22" s="78">
        <v>4.8000000000000001E-2</v>
      </c>
      <c r="L22" s="77">
        <v>7500000</v>
      </c>
      <c r="M22" s="77">
        <v>97.2</v>
      </c>
      <c r="N22" s="77">
        <v>0</v>
      </c>
      <c r="O22" s="77">
        <v>7290</v>
      </c>
      <c r="P22" s="78">
        <v>4.0000000000000002E-4</v>
      </c>
      <c r="Q22" s="78">
        <v>8.6800000000000002E-2</v>
      </c>
      <c r="R22" s="78">
        <v>1.4999999999999999E-2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0.68</v>
      </c>
      <c r="I23" t="s">
        <v>102</v>
      </c>
      <c r="J23" s="78">
        <v>0</v>
      </c>
      <c r="K23" s="78">
        <v>4.82E-2</v>
      </c>
      <c r="L23" s="77">
        <v>7500000</v>
      </c>
      <c r="M23" s="77">
        <v>96.84</v>
      </c>
      <c r="N23" s="77">
        <v>0</v>
      </c>
      <c r="O23" s="77">
        <v>7263</v>
      </c>
      <c r="P23" s="78">
        <v>4.0000000000000002E-4</v>
      </c>
      <c r="Q23" s="78">
        <v>8.6499999999999994E-2</v>
      </c>
      <c r="R23" s="78">
        <v>1.49E-2</v>
      </c>
    </row>
    <row r="24" spans="2:18">
      <c r="B24" s="79" t="s">
        <v>255</v>
      </c>
      <c r="C24" s="16"/>
      <c r="D24" s="16"/>
      <c r="H24" s="81">
        <v>0.5</v>
      </c>
      <c r="K24" s="80">
        <v>4.3499999999999997E-2</v>
      </c>
      <c r="L24" s="81">
        <v>9500000</v>
      </c>
      <c r="N24" s="81">
        <v>0</v>
      </c>
      <c r="O24" s="81">
        <v>9648.2000000000007</v>
      </c>
      <c r="Q24" s="80">
        <v>0.1149</v>
      </c>
      <c r="R24" s="80">
        <v>1.9800000000000002E-2</v>
      </c>
    </row>
    <row r="25" spans="2:18">
      <c r="B25" t="s">
        <v>256</v>
      </c>
      <c r="C25" t="s">
        <v>257</v>
      </c>
      <c r="D25" t="s">
        <v>100</v>
      </c>
      <c r="E25" t="s">
        <v>238</v>
      </c>
      <c r="G25" t="s">
        <v>258</v>
      </c>
      <c r="H25" s="77">
        <v>0.5</v>
      </c>
      <c r="I25" t="s">
        <v>102</v>
      </c>
      <c r="J25" s="78">
        <v>3.7499999999999999E-2</v>
      </c>
      <c r="K25" s="78">
        <v>4.3499999999999997E-2</v>
      </c>
      <c r="L25" s="77">
        <v>9500000</v>
      </c>
      <c r="M25" s="77">
        <v>101.56</v>
      </c>
      <c r="N25" s="77">
        <v>0</v>
      </c>
      <c r="O25" s="77">
        <v>9648.2000000000007</v>
      </c>
      <c r="P25" s="78">
        <v>5.0000000000000001E-4</v>
      </c>
      <c r="Q25" s="78">
        <v>0.1149</v>
      </c>
      <c r="R25" s="78">
        <v>1.9800000000000002E-2</v>
      </c>
    </row>
    <row r="26" spans="2:18">
      <c r="B26" s="79" t="s">
        <v>259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224</v>
      </c>
      <c r="C27" t="s">
        <v>224</v>
      </c>
      <c r="D27" s="16"/>
      <c r="E27" t="s">
        <v>224</v>
      </c>
      <c r="H27" s="77">
        <v>0</v>
      </c>
      <c r="I27" t="s">
        <v>224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224</v>
      </c>
      <c r="C29" t="s">
        <v>224</v>
      </c>
      <c r="D29" s="16"/>
      <c r="E29" t="s">
        <v>224</v>
      </c>
      <c r="H29" s="77">
        <v>0</v>
      </c>
      <c r="I29" t="s">
        <v>224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229</v>
      </c>
      <c r="C30" s="16"/>
      <c r="D30" s="16"/>
      <c r="H30" s="81">
        <v>0.57999999999999996</v>
      </c>
      <c r="K30" s="80">
        <v>5.6000000000000001E-2</v>
      </c>
      <c r="L30" s="81">
        <v>6500000</v>
      </c>
      <c r="N30" s="81">
        <v>0</v>
      </c>
      <c r="O30" s="81">
        <v>24688.685978539201</v>
      </c>
      <c r="Q30" s="80">
        <v>0.29399999999999998</v>
      </c>
      <c r="R30" s="80">
        <v>5.0599999999999999E-2</v>
      </c>
    </row>
    <row r="31" spans="2:18">
      <c r="B31" s="79" t="s">
        <v>261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224</v>
      </c>
      <c r="C32" t="s">
        <v>224</v>
      </c>
      <c r="D32" s="16"/>
      <c r="E32" t="s">
        <v>224</v>
      </c>
      <c r="H32" s="77">
        <v>0</v>
      </c>
      <c r="I32" t="s">
        <v>224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262</v>
      </c>
      <c r="C33" s="16"/>
      <c r="D33" s="16"/>
      <c r="H33" s="81">
        <v>0.57999999999999996</v>
      </c>
      <c r="K33" s="80">
        <v>5.6000000000000001E-2</v>
      </c>
      <c r="L33" s="81">
        <v>6500000</v>
      </c>
      <c r="N33" s="81">
        <v>0</v>
      </c>
      <c r="O33" s="81">
        <v>24688.685978539201</v>
      </c>
      <c r="Q33" s="80">
        <v>0.29399999999999998</v>
      </c>
      <c r="R33" s="80">
        <v>5.0599999999999999E-2</v>
      </c>
    </row>
    <row r="34" spans="2:18">
      <c r="B34" t="s">
        <v>263</v>
      </c>
      <c r="C34" t="s">
        <v>264</v>
      </c>
      <c r="D34" t="s">
        <v>123</v>
      </c>
      <c r="E34" t="s">
        <v>265</v>
      </c>
      <c r="F34" t="s">
        <v>266</v>
      </c>
      <c r="G34" t="s">
        <v>267</v>
      </c>
      <c r="H34" s="77">
        <v>0.57999999999999996</v>
      </c>
      <c r="I34" t="s">
        <v>106</v>
      </c>
      <c r="J34" s="78">
        <v>2.5000000000000001E-2</v>
      </c>
      <c r="K34" s="78">
        <v>5.6000000000000001E-2</v>
      </c>
      <c r="L34" s="77">
        <v>6500000</v>
      </c>
      <c r="M34" s="77">
        <v>99.326866666153848</v>
      </c>
      <c r="N34" s="77">
        <v>0</v>
      </c>
      <c r="O34" s="77">
        <v>24688.685978539201</v>
      </c>
      <c r="P34" s="78">
        <v>1E-4</v>
      </c>
      <c r="Q34" s="78">
        <v>0.29399999999999998</v>
      </c>
      <c r="R34" s="78">
        <v>5.0599999999999999E-2</v>
      </c>
    </row>
    <row r="35" spans="2:18">
      <c r="B35" t="s">
        <v>268</v>
      </c>
      <c r="C35" s="16"/>
      <c r="D35" s="16"/>
    </row>
    <row r="36" spans="2:18">
      <c r="B36" t="s">
        <v>269</v>
      </c>
      <c r="C36" s="16"/>
      <c r="D36" s="16"/>
    </row>
    <row r="37" spans="2:18">
      <c r="B37" t="s">
        <v>270</v>
      </c>
      <c r="C37" s="16"/>
      <c r="D37" s="16"/>
    </row>
    <row r="38" spans="2:18">
      <c r="B38" t="s">
        <v>271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224</v>
      </c>
      <c r="C20" t="s">
        <v>224</v>
      </c>
      <c r="D20" s="16"/>
      <c r="E20" s="16"/>
      <c r="F20" s="16"/>
      <c r="G20" t="s">
        <v>224</v>
      </c>
      <c r="H20" t="s">
        <v>224</v>
      </c>
      <c r="K20" s="77">
        <v>0</v>
      </c>
      <c r="L20" t="s">
        <v>224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224</v>
      </c>
      <c r="C25" t="s">
        <v>224</v>
      </c>
      <c r="D25" s="16"/>
      <c r="E25" s="16"/>
      <c r="F25" s="16"/>
      <c r="G25" t="s">
        <v>224</v>
      </c>
      <c r="H25" t="s">
        <v>224</v>
      </c>
      <c r="K25" s="77">
        <v>0</v>
      </c>
      <c r="L25" t="s">
        <v>224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268</v>
      </c>
      <c r="C27" s="16"/>
      <c r="D27" s="16"/>
      <c r="E27" s="16"/>
      <c r="F27" s="16"/>
    </row>
    <row r="28" spans="2:21">
      <c r="B28" t="s">
        <v>269</v>
      </c>
      <c r="C28" s="16"/>
      <c r="D28" s="16"/>
      <c r="E28" s="16"/>
      <c r="F28" s="16"/>
    </row>
    <row r="29" spans="2:21">
      <c r="B29" t="s">
        <v>270</v>
      </c>
      <c r="C29" s="16"/>
      <c r="D29" s="16"/>
      <c r="E29" s="16"/>
      <c r="F29" s="16"/>
    </row>
    <row r="30" spans="2:21">
      <c r="B30" t="s">
        <v>271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6291110.7599999998</v>
      </c>
      <c r="J11" s="7"/>
      <c r="K11" s="75">
        <v>162.39555999999999</v>
      </c>
      <c r="L11" s="75">
        <v>246264.76393206601</v>
      </c>
      <c r="M11" s="7"/>
      <c r="N11" s="76">
        <v>1</v>
      </c>
      <c r="O11" s="76">
        <v>0.50519999999999998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5687821.1100000003</v>
      </c>
      <c r="K12" s="81">
        <v>62.609380000000002</v>
      </c>
      <c r="L12" s="81">
        <v>106018.98466254</v>
      </c>
      <c r="N12" s="80">
        <v>0.43049999999999999</v>
      </c>
      <c r="O12" s="80">
        <v>0.2175</v>
      </c>
    </row>
    <row r="13" spans="2:62">
      <c r="B13" s="79" t="s">
        <v>277</v>
      </c>
      <c r="E13" s="16"/>
      <c r="F13" s="16"/>
      <c r="G13" s="16"/>
      <c r="I13" s="81">
        <v>2381912.5699999998</v>
      </c>
      <c r="K13" s="81">
        <v>4.48414</v>
      </c>
      <c r="L13" s="81">
        <v>73034.803416800001</v>
      </c>
      <c r="N13" s="80">
        <v>0.29659999999999997</v>
      </c>
      <c r="O13" s="80">
        <v>0.14979999999999999</v>
      </c>
    </row>
    <row r="14" spans="2:62">
      <c r="B14" t="s">
        <v>278</v>
      </c>
      <c r="C14" t="s">
        <v>279</v>
      </c>
      <c r="D14" t="s">
        <v>100</v>
      </c>
      <c r="E14" t="s">
        <v>123</v>
      </c>
      <c r="F14" t="s">
        <v>280</v>
      </c>
      <c r="G14" t="s">
        <v>281</v>
      </c>
      <c r="H14" t="s">
        <v>102</v>
      </c>
      <c r="I14" s="77">
        <v>91246.57</v>
      </c>
      <c r="J14" s="77">
        <v>2464</v>
      </c>
      <c r="K14" s="77">
        <v>0</v>
      </c>
      <c r="L14" s="77">
        <v>2248.3154847999999</v>
      </c>
      <c r="M14" s="78">
        <v>4.0000000000000002E-4</v>
      </c>
      <c r="N14" s="78">
        <v>9.1000000000000004E-3</v>
      </c>
      <c r="O14" s="78">
        <v>4.5999999999999999E-3</v>
      </c>
    </row>
    <row r="15" spans="2:62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285</v>
      </c>
      <c r="H15" t="s">
        <v>102</v>
      </c>
      <c r="I15" s="77">
        <v>36850</v>
      </c>
      <c r="J15" s="77">
        <v>6008</v>
      </c>
      <c r="K15" s="77">
        <v>0</v>
      </c>
      <c r="L15" s="77">
        <v>2213.9479999999999</v>
      </c>
      <c r="M15" s="78">
        <v>2.9999999999999997E-4</v>
      </c>
      <c r="N15" s="78">
        <v>8.9999999999999993E-3</v>
      </c>
      <c r="O15" s="78">
        <v>4.4999999999999997E-3</v>
      </c>
    </row>
    <row r="16" spans="2:62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285</v>
      </c>
      <c r="H16" t="s">
        <v>102</v>
      </c>
      <c r="I16" s="77">
        <v>172500</v>
      </c>
      <c r="J16" s="77">
        <v>1124</v>
      </c>
      <c r="K16" s="77">
        <v>0</v>
      </c>
      <c r="L16" s="77">
        <v>1938.9</v>
      </c>
      <c r="M16" s="78">
        <v>2.9999999999999997E-4</v>
      </c>
      <c r="N16" s="78">
        <v>7.9000000000000008E-3</v>
      </c>
      <c r="O16" s="78">
        <v>4.0000000000000001E-3</v>
      </c>
    </row>
    <row r="17" spans="2:15">
      <c r="B17" t="s">
        <v>289</v>
      </c>
      <c r="C17" t="s">
        <v>290</v>
      </c>
      <c r="D17" t="s">
        <v>100</v>
      </c>
      <c r="E17" t="s">
        <v>123</v>
      </c>
      <c r="F17" t="s">
        <v>291</v>
      </c>
      <c r="G17" t="s">
        <v>292</v>
      </c>
      <c r="H17" t="s">
        <v>102</v>
      </c>
      <c r="I17" s="77">
        <v>57000</v>
      </c>
      <c r="J17" s="77">
        <v>3962</v>
      </c>
      <c r="K17" s="77">
        <v>0</v>
      </c>
      <c r="L17" s="77">
        <v>2258.34</v>
      </c>
      <c r="M17" s="78">
        <v>2.0000000000000001E-4</v>
      </c>
      <c r="N17" s="78">
        <v>9.1999999999999998E-3</v>
      </c>
      <c r="O17" s="78">
        <v>4.5999999999999999E-3</v>
      </c>
    </row>
    <row r="18" spans="2:15">
      <c r="B18" t="s">
        <v>293</v>
      </c>
      <c r="C18" t="s">
        <v>294</v>
      </c>
      <c r="D18" t="s">
        <v>100</v>
      </c>
      <c r="E18" t="s">
        <v>123</v>
      </c>
      <c r="F18" t="s">
        <v>295</v>
      </c>
      <c r="G18" t="s">
        <v>296</v>
      </c>
      <c r="H18" t="s">
        <v>102</v>
      </c>
      <c r="I18" s="77">
        <v>17600</v>
      </c>
      <c r="J18" s="77">
        <v>16360</v>
      </c>
      <c r="K18" s="77">
        <v>0</v>
      </c>
      <c r="L18" s="77">
        <v>2879.36</v>
      </c>
      <c r="M18" s="78">
        <v>2.0000000000000001E-4</v>
      </c>
      <c r="N18" s="78">
        <v>1.17E-2</v>
      </c>
      <c r="O18" s="78">
        <v>5.8999999999999999E-3</v>
      </c>
    </row>
    <row r="19" spans="2:15">
      <c r="B19" t="s">
        <v>297</v>
      </c>
      <c r="C19" t="s">
        <v>298</v>
      </c>
      <c r="D19" t="s">
        <v>100</v>
      </c>
      <c r="E19" t="s">
        <v>123</v>
      </c>
      <c r="F19" t="s">
        <v>299</v>
      </c>
      <c r="G19" t="s">
        <v>296</v>
      </c>
      <c r="H19" t="s">
        <v>102</v>
      </c>
      <c r="I19" s="77">
        <v>405000</v>
      </c>
      <c r="J19" s="77">
        <v>2059</v>
      </c>
      <c r="K19" s="77">
        <v>0</v>
      </c>
      <c r="L19" s="77">
        <v>8338.9500000000007</v>
      </c>
      <c r="M19" s="78">
        <v>2.9999999999999997E-4</v>
      </c>
      <c r="N19" s="78">
        <v>3.39E-2</v>
      </c>
      <c r="O19" s="78">
        <v>1.7100000000000001E-2</v>
      </c>
    </row>
    <row r="20" spans="2:15">
      <c r="B20" t="s">
        <v>300</v>
      </c>
      <c r="C20" t="s">
        <v>301</v>
      </c>
      <c r="D20" t="s">
        <v>100</v>
      </c>
      <c r="E20" t="s">
        <v>123</v>
      </c>
      <c r="F20" t="s">
        <v>302</v>
      </c>
      <c r="G20" t="s">
        <v>296</v>
      </c>
      <c r="H20" t="s">
        <v>102</v>
      </c>
      <c r="I20" s="77">
        <v>579000</v>
      </c>
      <c r="J20" s="77">
        <v>3151</v>
      </c>
      <c r="K20" s="77">
        <v>0</v>
      </c>
      <c r="L20" s="77">
        <v>18244.29</v>
      </c>
      <c r="M20" s="78">
        <v>4.0000000000000002E-4</v>
      </c>
      <c r="N20" s="78">
        <v>7.4099999999999999E-2</v>
      </c>
      <c r="O20" s="78">
        <v>3.7400000000000003E-2</v>
      </c>
    </row>
    <row r="21" spans="2:15">
      <c r="B21" t="s">
        <v>303</v>
      </c>
      <c r="C21" t="s">
        <v>304</v>
      </c>
      <c r="D21" t="s">
        <v>100</v>
      </c>
      <c r="E21" t="s">
        <v>123</v>
      </c>
      <c r="F21" t="s">
        <v>305</v>
      </c>
      <c r="G21" t="s">
        <v>296</v>
      </c>
      <c r="H21" t="s">
        <v>102</v>
      </c>
      <c r="I21" s="77">
        <v>525000</v>
      </c>
      <c r="J21" s="77">
        <v>3389</v>
      </c>
      <c r="K21" s="77">
        <v>0</v>
      </c>
      <c r="L21" s="77">
        <v>17792.25</v>
      </c>
      <c r="M21" s="78">
        <v>4.0000000000000002E-4</v>
      </c>
      <c r="N21" s="78">
        <v>7.22E-2</v>
      </c>
      <c r="O21" s="78">
        <v>3.6499999999999998E-2</v>
      </c>
    </row>
    <row r="22" spans="2:15">
      <c r="B22" t="s">
        <v>306</v>
      </c>
      <c r="C22" t="s">
        <v>307</v>
      </c>
      <c r="D22" t="s">
        <v>100</v>
      </c>
      <c r="E22" t="s">
        <v>123</v>
      </c>
      <c r="F22" t="s">
        <v>308</v>
      </c>
      <c r="G22" t="s">
        <v>309</v>
      </c>
      <c r="H22" t="s">
        <v>102</v>
      </c>
      <c r="I22" s="77">
        <v>1450</v>
      </c>
      <c r="J22" s="77">
        <v>97080</v>
      </c>
      <c r="K22" s="77">
        <v>0</v>
      </c>
      <c r="L22" s="77">
        <v>1407.66</v>
      </c>
      <c r="M22" s="78">
        <v>2.0000000000000001E-4</v>
      </c>
      <c r="N22" s="78">
        <v>5.7000000000000002E-3</v>
      </c>
      <c r="O22" s="78">
        <v>2.8999999999999998E-3</v>
      </c>
    </row>
    <row r="23" spans="2:15">
      <c r="B23" t="s">
        <v>310</v>
      </c>
      <c r="C23" t="s">
        <v>311</v>
      </c>
      <c r="D23" t="s">
        <v>100</v>
      </c>
      <c r="E23" t="s">
        <v>123</v>
      </c>
      <c r="F23" t="s">
        <v>312</v>
      </c>
      <c r="G23" t="s">
        <v>309</v>
      </c>
      <c r="H23" t="s">
        <v>102</v>
      </c>
      <c r="I23" s="77">
        <v>21000</v>
      </c>
      <c r="J23" s="77">
        <v>8800</v>
      </c>
      <c r="K23" s="77">
        <v>0</v>
      </c>
      <c r="L23" s="77">
        <v>1848</v>
      </c>
      <c r="M23" s="78">
        <v>4.0000000000000002E-4</v>
      </c>
      <c r="N23" s="78">
        <v>7.4999999999999997E-3</v>
      </c>
      <c r="O23" s="78">
        <v>3.8E-3</v>
      </c>
    </row>
    <row r="24" spans="2:15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316</v>
      </c>
      <c r="H24" t="s">
        <v>102</v>
      </c>
      <c r="I24" s="77">
        <v>286000</v>
      </c>
      <c r="J24" s="77">
        <v>2107</v>
      </c>
      <c r="K24" s="77">
        <v>0</v>
      </c>
      <c r="L24" s="77">
        <v>6026.02</v>
      </c>
      <c r="M24" s="78">
        <v>2.0000000000000001E-4</v>
      </c>
      <c r="N24" s="78">
        <v>2.4500000000000001E-2</v>
      </c>
      <c r="O24" s="78">
        <v>1.24E-2</v>
      </c>
    </row>
    <row r="25" spans="2:15">
      <c r="B25" t="s">
        <v>317</v>
      </c>
      <c r="C25" t="s">
        <v>318</v>
      </c>
      <c r="D25" t="s">
        <v>100</v>
      </c>
      <c r="E25" t="s">
        <v>123</v>
      </c>
      <c r="F25" t="s">
        <v>319</v>
      </c>
      <c r="G25" t="s">
        <v>320</v>
      </c>
      <c r="H25" t="s">
        <v>102</v>
      </c>
      <c r="I25" s="77">
        <v>88000</v>
      </c>
      <c r="J25" s="77">
        <v>2610</v>
      </c>
      <c r="K25" s="77">
        <v>0</v>
      </c>
      <c r="L25" s="77">
        <v>2296.8000000000002</v>
      </c>
      <c r="M25" s="78">
        <v>5.0000000000000001E-4</v>
      </c>
      <c r="N25" s="78">
        <v>9.2999999999999992E-3</v>
      </c>
      <c r="O25" s="78">
        <v>4.7000000000000002E-3</v>
      </c>
    </row>
    <row r="26" spans="2:15">
      <c r="B26" t="s">
        <v>321</v>
      </c>
      <c r="C26" t="s">
        <v>322</v>
      </c>
      <c r="D26" t="s">
        <v>100</v>
      </c>
      <c r="E26" t="s">
        <v>123</v>
      </c>
      <c r="F26" t="s">
        <v>323</v>
      </c>
      <c r="G26" t="s">
        <v>320</v>
      </c>
      <c r="H26" t="s">
        <v>102</v>
      </c>
      <c r="I26" s="77">
        <v>72000</v>
      </c>
      <c r="J26" s="77">
        <v>1845</v>
      </c>
      <c r="K26" s="77">
        <v>0</v>
      </c>
      <c r="L26" s="77">
        <v>1328.4</v>
      </c>
      <c r="M26" s="78">
        <v>2.0000000000000001E-4</v>
      </c>
      <c r="N26" s="78">
        <v>5.4000000000000003E-3</v>
      </c>
      <c r="O26" s="78">
        <v>2.7000000000000001E-3</v>
      </c>
    </row>
    <row r="27" spans="2:15">
      <c r="B27" t="s">
        <v>324</v>
      </c>
      <c r="C27" t="s">
        <v>325</v>
      </c>
      <c r="D27" t="s">
        <v>100</v>
      </c>
      <c r="E27" t="s">
        <v>123</v>
      </c>
      <c r="F27" t="s">
        <v>326</v>
      </c>
      <c r="G27" t="s">
        <v>320</v>
      </c>
      <c r="H27" t="s">
        <v>102</v>
      </c>
      <c r="I27" s="77">
        <v>9200</v>
      </c>
      <c r="J27" s="77">
        <v>31500</v>
      </c>
      <c r="K27" s="77">
        <v>0</v>
      </c>
      <c r="L27" s="77">
        <v>2898</v>
      </c>
      <c r="M27" s="78">
        <v>4.0000000000000002E-4</v>
      </c>
      <c r="N27" s="78">
        <v>1.18E-2</v>
      </c>
      <c r="O27" s="78">
        <v>5.8999999999999999E-3</v>
      </c>
    </row>
    <row r="28" spans="2:15">
      <c r="B28" t="s">
        <v>327</v>
      </c>
      <c r="C28" t="s">
        <v>328</v>
      </c>
      <c r="D28" t="s">
        <v>100</v>
      </c>
      <c r="E28" t="s">
        <v>123</v>
      </c>
      <c r="F28" t="s">
        <v>329</v>
      </c>
      <c r="G28" t="s">
        <v>320</v>
      </c>
      <c r="H28" t="s">
        <v>102</v>
      </c>
      <c r="I28" s="77">
        <v>14116</v>
      </c>
      <c r="J28" s="77">
        <v>916.2</v>
      </c>
      <c r="K28" s="77">
        <v>0</v>
      </c>
      <c r="L28" s="77">
        <v>129.330792</v>
      </c>
      <c r="M28" s="78">
        <v>0</v>
      </c>
      <c r="N28" s="78">
        <v>5.0000000000000001E-4</v>
      </c>
      <c r="O28" s="78">
        <v>2.9999999999999997E-4</v>
      </c>
    </row>
    <row r="29" spans="2:15">
      <c r="B29" t="s">
        <v>330</v>
      </c>
      <c r="C29" t="s">
        <v>331</v>
      </c>
      <c r="D29" t="s">
        <v>100</v>
      </c>
      <c r="E29" t="s">
        <v>123</v>
      </c>
      <c r="F29" t="s">
        <v>332</v>
      </c>
      <c r="G29" t="s">
        <v>320</v>
      </c>
      <c r="H29" t="s">
        <v>102</v>
      </c>
      <c r="I29" s="77">
        <v>450</v>
      </c>
      <c r="J29" s="77">
        <v>23790</v>
      </c>
      <c r="K29" s="77">
        <v>4.48414</v>
      </c>
      <c r="L29" s="77">
        <v>111.53914</v>
      </c>
      <c r="M29" s="78">
        <v>0</v>
      </c>
      <c r="N29" s="78">
        <v>5.0000000000000001E-4</v>
      </c>
      <c r="O29" s="78">
        <v>2.0000000000000001E-4</v>
      </c>
    </row>
    <row r="30" spans="2:15">
      <c r="B30" t="s">
        <v>333</v>
      </c>
      <c r="C30" t="s">
        <v>334</v>
      </c>
      <c r="D30" t="s">
        <v>100</v>
      </c>
      <c r="E30" t="s">
        <v>123</v>
      </c>
      <c r="F30" t="s">
        <v>335</v>
      </c>
      <c r="G30" t="s">
        <v>320</v>
      </c>
      <c r="H30" t="s">
        <v>102</v>
      </c>
      <c r="I30" s="77">
        <v>5500</v>
      </c>
      <c r="J30" s="77">
        <v>19540</v>
      </c>
      <c r="K30" s="77">
        <v>0</v>
      </c>
      <c r="L30" s="77">
        <v>1074.7</v>
      </c>
      <c r="M30" s="78">
        <v>0</v>
      </c>
      <c r="N30" s="78">
        <v>4.4000000000000003E-3</v>
      </c>
      <c r="O30" s="78">
        <v>2.2000000000000001E-3</v>
      </c>
    </row>
    <row r="31" spans="2:15">
      <c r="B31" s="79" t="s">
        <v>336</v>
      </c>
      <c r="E31" s="16"/>
      <c r="F31" s="16"/>
      <c r="G31" s="16"/>
      <c r="I31" s="81">
        <v>744507.62</v>
      </c>
      <c r="K31" s="81">
        <v>0</v>
      </c>
      <c r="L31" s="81">
        <v>21847.704375000001</v>
      </c>
      <c r="N31" s="80">
        <v>8.8700000000000001E-2</v>
      </c>
      <c r="O31" s="80">
        <v>4.48E-2</v>
      </c>
    </row>
    <row r="32" spans="2:15">
      <c r="B32" t="s">
        <v>337</v>
      </c>
      <c r="C32" t="s">
        <v>338</v>
      </c>
      <c r="D32" t="s">
        <v>100</v>
      </c>
      <c r="E32" t="s">
        <v>123</v>
      </c>
      <c r="F32" t="s">
        <v>339</v>
      </c>
      <c r="G32" t="s">
        <v>292</v>
      </c>
      <c r="H32" t="s">
        <v>102</v>
      </c>
      <c r="I32" s="77">
        <v>12627</v>
      </c>
      <c r="J32" s="77">
        <v>5901</v>
      </c>
      <c r="K32" s="77">
        <v>0</v>
      </c>
      <c r="L32" s="77">
        <v>745.11927000000003</v>
      </c>
      <c r="M32" s="78">
        <v>2.0000000000000001E-4</v>
      </c>
      <c r="N32" s="78">
        <v>3.0000000000000001E-3</v>
      </c>
      <c r="O32" s="78">
        <v>1.5E-3</v>
      </c>
    </row>
    <row r="33" spans="2:15">
      <c r="B33" t="s">
        <v>340</v>
      </c>
      <c r="C33" t="s">
        <v>341</v>
      </c>
      <c r="D33" t="s">
        <v>100</v>
      </c>
      <c r="E33" t="s">
        <v>123</v>
      </c>
      <c r="F33" t="s">
        <v>342</v>
      </c>
      <c r="G33" t="s">
        <v>292</v>
      </c>
      <c r="H33" t="s">
        <v>102</v>
      </c>
      <c r="I33" s="77">
        <v>14500</v>
      </c>
      <c r="J33" s="77">
        <v>8890</v>
      </c>
      <c r="K33" s="77">
        <v>0</v>
      </c>
      <c r="L33" s="77">
        <v>1289.05</v>
      </c>
      <c r="M33" s="78">
        <v>2.0000000000000001E-4</v>
      </c>
      <c r="N33" s="78">
        <v>5.1999999999999998E-3</v>
      </c>
      <c r="O33" s="78">
        <v>2.5999999999999999E-3</v>
      </c>
    </row>
    <row r="34" spans="2:15">
      <c r="B34" t="s">
        <v>343</v>
      </c>
      <c r="C34" t="s">
        <v>344</v>
      </c>
      <c r="D34" t="s">
        <v>100</v>
      </c>
      <c r="E34" t="s">
        <v>123</v>
      </c>
      <c r="F34" t="s">
        <v>345</v>
      </c>
      <c r="G34" t="s">
        <v>346</v>
      </c>
      <c r="H34" t="s">
        <v>102</v>
      </c>
      <c r="I34" s="77">
        <v>6200</v>
      </c>
      <c r="J34" s="77">
        <v>9978</v>
      </c>
      <c r="K34" s="77">
        <v>0</v>
      </c>
      <c r="L34" s="77">
        <v>618.63599999999997</v>
      </c>
      <c r="M34" s="78">
        <v>2.0000000000000001E-4</v>
      </c>
      <c r="N34" s="78">
        <v>2.5000000000000001E-3</v>
      </c>
      <c r="O34" s="78">
        <v>1.2999999999999999E-3</v>
      </c>
    </row>
    <row r="35" spans="2:15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309</v>
      </c>
      <c r="H35" t="s">
        <v>102</v>
      </c>
      <c r="I35" s="77">
        <v>8000</v>
      </c>
      <c r="J35" s="77">
        <v>11260</v>
      </c>
      <c r="K35" s="77">
        <v>0</v>
      </c>
      <c r="L35" s="77">
        <v>900.8</v>
      </c>
      <c r="M35" s="78">
        <v>2.0000000000000001E-4</v>
      </c>
      <c r="N35" s="78">
        <v>3.7000000000000002E-3</v>
      </c>
      <c r="O35" s="78">
        <v>1.8E-3</v>
      </c>
    </row>
    <row r="36" spans="2:15">
      <c r="B36" t="s">
        <v>350</v>
      </c>
      <c r="C36" t="s">
        <v>351</v>
      </c>
      <c r="D36" t="s">
        <v>100</v>
      </c>
      <c r="E36" t="s">
        <v>123</v>
      </c>
      <c r="F36" t="s">
        <v>352</v>
      </c>
      <c r="G36" t="s">
        <v>353</v>
      </c>
      <c r="H36" t="s">
        <v>102</v>
      </c>
      <c r="I36" s="77">
        <v>98300</v>
      </c>
      <c r="J36" s="77">
        <v>2350</v>
      </c>
      <c r="K36" s="77">
        <v>0</v>
      </c>
      <c r="L36" s="77">
        <v>2310.0500000000002</v>
      </c>
      <c r="M36" s="78">
        <v>1E-3</v>
      </c>
      <c r="N36" s="78">
        <v>9.4000000000000004E-3</v>
      </c>
      <c r="O36" s="78">
        <v>4.7000000000000002E-3</v>
      </c>
    </row>
    <row r="37" spans="2:15">
      <c r="B37" t="s">
        <v>354</v>
      </c>
      <c r="C37" t="s">
        <v>355</v>
      </c>
      <c r="D37" t="s">
        <v>100</v>
      </c>
      <c r="E37" t="s">
        <v>123</v>
      </c>
      <c r="F37" t="s">
        <v>356</v>
      </c>
      <c r="G37" t="s">
        <v>353</v>
      </c>
      <c r="H37" t="s">
        <v>102</v>
      </c>
      <c r="I37" s="77">
        <v>1860</v>
      </c>
      <c r="J37" s="77">
        <v>11980</v>
      </c>
      <c r="K37" s="77">
        <v>0</v>
      </c>
      <c r="L37" s="77">
        <v>222.828</v>
      </c>
      <c r="M37" s="78">
        <v>2.0000000000000001E-4</v>
      </c>
      <c r="N37" s="78">
        <v>8.9999999999999998E-4</v>
      </c>
      <c r="O37" s="78">
        <v>5.0000000000000001E-4</v>
      </c>
    </row>
    <row r="38" spans="2:15">
      <c r="B38" t="s">
        <v>357</v>
      </c>
      <c r="C38" t="s">
        <v>358</v>
      </c>
      <c r="D38" t="s">
        <v>100</v>
      </c>
      <c r="E38" t="s">
        <v>123</v>
      </c>
      <c r="F38" t="s">
        <v>359</v>
      </c>
      <c r="G38" t="s">
        <v>360</v>
      </c>
      <c r="H38" t="s">
        <v>102</v>
      </c>
      <c r="I38" s="77">
        <v>145000</v>
      </c>
      <c r="J38" s="77">
        <v>1178</v>
      </c>
      <c r="K38" s="77">
        <v>0</v>
      </c>
      <c r="L38" s="77">
        <v>1708.1</v>
      </c>
      <c r="M38" s="78">
        <v>1.1999999999999999E-3</v>
      </c>
      <c r="N38" s="78">
        <v>6.8999999999999999E-3</v>
      </c>
      <c r="O38" s="78">
        <v>3.5000000000000001E-3</v>
      </c>
    </row>
    <row r="39" spans="2:15">
      <c r="B39" t="s">
        <v>361</v>
      </c>
      <c r="C39" t="s">
        <v>362</v>
      </c>
      <c r="D39" t="s">
        <v>100</v>
      </c>
      <c r="E39" t="s">
        <v>123</v>
      </c>
      <c r="F39" t="s">
        <v>363</v>
      </c>
      <c r="G39" t="s">
        <v>320</v>
      </c>
      <c r="H39" t="s">
        <v>102</v>
      </c>
      <c r="I39" s="77">
        <v>227000</v>
      </c>
      <c r="J39" s="77">
        <v>1555</v>
      </c>
      <c r="K39" s="77">
        <v>0</v>
      </c>
      <c r="L39" s="77">
        <v>3529.85</v>
      </c>
      <c r="M39" s="78">
        <v>1.1999999999999999E-3</v>
      </c>
      <c r="N39" s="78">
        <v>1.43E-2</v>
      </c>
      <c r="O39" s="78">
        <v>7.1999999999999998E-3</v>
      </c>
    </row>
    <row r="40" spans="2:15">
      <c r="B40" t="s">
        <v>364</v>
      </c>
      <c r="C40" t="s">
        <v>365</v>
      </c>
      <c r="D40" t="s">
        <v>100</v>
      </c>
      <c r="E40" t="s">
        <v>123</v>
      </c>
      <c r="F40" t="s">
        <v>366</v>
      </c>
      <c r="G40" t="s">
        <v>320</v>
      </c>
      <c r="H40" t="s">
        <v>102</v>
      </c>
      <c r="I40" s="77">
        <v>10289</v>
      </c>
      <c r="J40" s="77">
        <v>6786</v>
      </c>
      <c r="K40" s="77">
        <v>0</v>
      </c>
      <c r="L40" s="77">
        <v>698.21154000000001</v>
      </c>
      <c r="M40" s="78">
        <v>6.9999999999999999E-4</v>
      </c>
      <c r="N40" s="78">
        <v>2.8E-3</v>
      </c>
      <c r="O40" s="78">
        <v>1.4E-3</v>
      </c>
    </row>
    <row r="41" spans="2:15">
      <c r="B41" t="s">
        <v>367</v>
      </c>
      <c r="C41" t="s">
        <v>368</v>
      </c>
      <c r="D41" t="s">
        <v>100</v>
      </c>
      <c r="E41" t="s">
        <v>123</v>
      </c>
      <c r="F41" t="s">
        <v>369</v>
      </c>
      <c r="G41" t="s">
        <v>370</v>
      </c>
      <c r="H41" t="s">
        <v>102</v>
      </c>
      <c r="I41" s="77">
        <v>14993</v>
      </c>
      <c r="J41" s="77">
        <v>26410</v>
      </c>
      <c r="K41" s="77">
        <v>0</v>
      </c>
      <c r="L41" s="77">
        <v>3959.6513</v>
      </c>
      <c r="M41" s="78">
        <v>1.1000000000000001E-3</v>
      </c>
      <c r="N41" s="78">
        <v>1.61E-2</v>
      </c>
      <c r="O41" s="78">
        <v>8.0999999999999996E-3</v>
      </c>
    </row>
    <row r="42" spans="2:15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370</v>
      </c>
      <c r="H42" t="s">
        <v>102</v>
      </c>
      <c r="I42" s="77">
        <v>1350</v>
      </c>
      <c r="J42" s="77">
        <v>21820</v>
      </c>
      <c r="K42" s="77">
        <v>0</v>
      </c>
      <c r="L42" s="77">
        <v>294.57</v>
      </c>
      <c r="M42" s="78">
        <v>1E-4</v>
      </c>
      <c r="N42" s="78">
        <v>1.1999999999999999E-3</v>
      </c>
      <c r="O42" s="78">
        <v>5.9999999999999995E-4</v>
      </c>
    </row>
    <row r="43" spans="2:15">
      <c r="B43" t="s">
        <v>374</v>
      </c>
      <c r="C43" t="s">
        <v>375</v>
      </c>
      <c r="D43" t="s">
        <v>100</v>
      </c>
      <c r="E43" t="s">
        <v>123</v>
      </c>
      <c r="F43" t="s">
        <v>376</v>
      </c>
      <c r="G43" t="s">
        <v>370</v>
      </c>
      <c r="H43" t="s">
        <v>102</v>
      </c>
      <c r="I43" s="77">
        <v>177000</v>
      </c>
      <c r="J43" s="77">
        <v>1769</v>
      </c>
      <c r="K43" s="77">
        <v>0</v>
      </c>
      <c r="L43" s="77">
        <v>3131.13</v>
      </c>
      <c r="M43" s="78">
        <v>5.9999999999999995E-4</v>
      </c>
      <c r="N43" s="78">
        <v>1.2699999999999999E-2</v>
      </c>
      <c r="O43" s="78">
        <v>6.4000000000000003E-3</v>
      </c>
    </row>
    <row r="44" spans="2:15">
      <c r="B44" t="s">
        <v>377</v>
      </c>
      <c r="C44" t="s">
        <v>378</v>
      </c>
      <c r="D44" t="s">
        <v>100</v>
      </c>
      <c r="E44" t="s">
        <v>123</v>
      </c>
      <c r="F44" t="s">
        <v>379</v>
      </c>
      <c r="G44" t="s">
        <v>380</v>
      </c>
      <c r="H44" t="s">
        <v>102</v>
      </c>
      <c r="I44" s="77">
        <v>11050</v>
      </c>
      <c r="J44" s="77">
        <v>19750</v>
      </c>
      <c r="K44" s="77">
        <v>0</v>
      </c>
      <c r="L44" s="77">
        <v>2182.375</v>
      </c>
      <c r="M44" s="78">
        <v>5.0000000000000001E-4</v>
      </c>
      <c r="N44" s="78">
        <v>8.8999999999999999E-3</v>
      </c>
      <c r="O44" s="78">
        <v>4.4999999999999997E-3</v>
      </c>
    </row>
    <row r="45" spans="2:15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384</v>
      </c>
      <c r="H45" t="s">
        <v>102</v>
      </c>
      <c r="I45" s="77">
        <v>16338.62</v>
      </c>
      <c r="J45" s="77">
        <v>1575</v>
      </c>
      <c r="K45" s="77">
        <v>0</v>
      </c>
      <c r="L45" s="77">
        <v>257.33326499999998</v>
      </c>
      <c r="M45" s="78">
        <v>1E-4</v>
      </c>
      <c r="N45" s="78">
        <v>1E-3</v>
      </c>
      <c r="O45" s="78">
        <v>5.0000000000000001E-4</v>
      </c>
    </row>
    <row r="46" spans="2:15">
      <c r="B46" s="79" t="s">
        <v>385</v>
      </c>
      <c r="E46" s="16"/>
      <c r="F46" s="16"/>
      <c r="G46" s="16"/>
      <c r="I46" s="81">
        <v>2561400.92</v>
      </c>
      <c r="K46" s="81">
        <v>58.125239999999998</v>
      </c>
      <c r="L46" s="81">
        <v>11136.47687074</v>
      </c>
      <c r="N46" s="80">
        <v>4.5199999999999997E-2</v>
      </c>
      <c r="O46" s="80">
        <v>2.2800000000000001E-2</v>
      </c>
    </row>
    <row r="47" spans="2:15">
      <c r="B47" t="s">
        <v>386</v>
      </c>
      <c r="C47" t="s">
        <v>387</v>
      </c>
      <c r="D47" t="s">
        <v>100</v>
      </c>
      <c r="E47" t="s">
        <v>123</v>
      </c>
      <c r="F47" t="s">
        <v>388</v>
      </c>
      <c r="G47" t="s">
        <v>389</v>
      </c>
      <c r="H47" t="s">
        <v>102</v>
      </c>
      <c r="I47" s="77">
        <v>18500.71</v>
      </c>
      <c r="J47" s="77">
        <v>2701</v>
      </c>
      <c r="K47" s="77">
        <v>0</v>
      </c>
      <c r="L47" s="77">
        <v>499.70417709999998</v>
      </c>
      <c r="M47" s="78">
        <v>5.9999999999999995E-4</v>
      </c>
      <c r="N47" s="78">
        <v>2E-3</v>
      </c>
      <c r="O47" s="78">
        <v>1E-3</v>
      </c>
    </row>
    <row r="48" spans="2:15">
      <c r="B48" t="s">
        <v>390</v>
      </c>
      <c r="C48" t="s">
        <v>391</v>
      </c>
      <c r="D48" t="s">
        <v>100</v>
      </c>
      <c r="E48" t="s">
        <v>123</v>
      </c>
      <c r="F48" t="s">
        <v>392</v>
      </c>
      <c r="G48" t="s">
        <v>389</v>
      </c>
      <c r="H48" t="s">
        <v>102</v>
      </c>
      <c r="I48" s="77">
        <v>16000</v>
      </c>
      <c r="J48" s="77">
        <v>4082</v>
      </c>
      <c r="K48" s="77">
        <v>6.27956</v>
      </c>
      <c r="L48" s="77">
        <v>659.39955999999995</v>
      </c>
      <c r="M48" s="78">
        <v>2.9999999999999997E-4</v>
      </c>
      <c r="N48" s="78">
        <v>2.7000000000000001E-3</v>
      </c>
      <c r="O48" s="78">
        <v>1.4E-3</v>
      </c>
    </row>
    <row r="49" spans="2:15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102</v>
      </c>
      <c r="I49" s="77">
        <v>83841</v>
      </c>
      <c r="J49" s="77">
        <v>1082</v>
      </c>
      <c r="K49" s="77">
        <v>0</v>
      </c>
      <c r="L49" s="77">
        <v>907.15962000000002</v>
      </c>
      <c r="M49" s="78">
        <v>1.4E-3</v>
      </c>
      <c r="N49" s="78">
        <v>3.7000000000000002E-3</v>
      </c>
      <c r="O49" s="78">
        <v>1.9E-3</v>
      </c>
    </row>
    <row r="50" spans="2:15">
      <c r="B50" t="s">
        <v>397</v>
      </c>
      <c r="C50" t="s">
        <v>398</v>
      </c>
      <c r="D50" t="s">
        <v>100</v>
      </c>
      <c r="E50" t="s">
        <v>123</v>
      </c>
      <c r="F50" t="s">
        <v>399</v>
      </c>
      <c r="G50" t="s">
        <v>346</v>
      </c>
      <c r="H50" t="s">
        <v>102</v>
      </c>
      <c r="I50" s="77">
        <v>154285.71</v>
      </c>
      <c r="J50" s="77">
        <v>48.4</v>
      </c>
      <c r="K50" s="77">
        <v>0</v>
      </c>
      <c r="L50" s="77">
        <v>74.674283639999999</v>
      </c>
      <c r="M50" s="78">
        <v>8.9999999999999998E-4</v>
      </c>
      <c r="N50" s="78">
        <v>2.9999999999999997E-4</v>
      </c>
      <c r="O50" s="78">
        <v>2.0000000000000001E-4</v>
      </c>
    </row>
    <row r="51" spans="2:15">
      <c r="B51" t="s">
        <v>400</v>
      </c>
      <c r="C51" t="s">
        <v>401</v>
      </c>
      <c r="D51" t="s">
        <v>100</v>
      </c>
      <c r="E51" t="s">
        <v>123</v>
      </c>
      <c r="F51" t="s">
        <v>402</v>
      </c>
      <c r="G51" t="s">
        <v>309</v>
      </c>
      <c r="H51" t="s">
        <v>102</v>
      </c>
      <c r="I51" s="77">
        <v>9700</v>
      </c>
      <c r="J51" s="77">
        <v>9315</v>
      </c>
      <c r="K51" s="77">
        <v>0</v>
      </c>
      <c r="L51" s="77">
        <v>903.55499999999995</v>
      </c>
      <c r="M51" s="78">
        <v>4.0000000000000002E-4</v>
      </c>
      <c r="N51" s="78">
        <v>3.7000000000000002E-3</v>
      </c>
      <c r="O51" s="78">
        <v>1.9E-3</v>
      </c>
    </row>
    <row r="52" spans="2:15">
      <c r="B52" t="s">
        <v>403</v>
      </c>
      <c r="C52" t="s">
        <v>404</v>
      </c>
      <c r="D52" t="s">
        <v>100</v>
      </c>
      <c r="E52" t="s">
        <v>123</v>
      </c>
      <c r="F52" t="s">
        <v>405</v>
      </c>
      <c r="G52" t="s">
        <v>309</v>
      </c>
      <c r="H52" t="s">
        <v>102</v>
      </c>
      <c r="I52" s="77">
        <v>527089.5</v>
      </c>
      <c r="J52" s="77">
        <v>570</v>
      </c>
      <c r="K52" s="77">
        <v>51.845680000000002</v>
      </c>
      <c r="L52" s="77">
        <v>3056.2558300000001</v>
      </c>
      <c r="M52" s="78">
        <v>3.5000000000000001E-3</v>
      </c>
      <c r="N52" s="78">
        <v>1.24E-2</v>
      </c>
      <c r="O52" s="78">
        <v>6.3E-3</v>
      </c>
    </row>
    <row r="53" spans="2:15">
      <c r="B53" t="s">
        <v>406</v>
      </c>
      <c r="C53" t="s">
        <v>407</v>
      </c>
      <c r="D53" t="s">
        <v>100</v>
      </c>
      <c r="E53" t="s">
        <v>123</v>
      </c>
      <c r="F53" t="s">
        <v>408</v>
      </c>
      <c r="G53" t="s">
        <v>409</v>
      </c>
      <c r="H53" t="s">
        <v>102</v>
      </c>
      <c r="I53" s="77">
        <v>8700</v>
      </c>
      <c r="J53" s="77">
        <v>2502</v>
      </c>
      <c r="K53" s="77">
        <v>0</v>
      </c>
      <c r="L53" s="77">
        <v>217.67400000000001</v>
      </c>
      <c r="M53" s="78">
        <v>5.0000000000000001E-4</v>
      </c>
      <c r="N53" s="78">
        <v>8.9999999999999998E-4</v>
      </c>
      <c r="O53" s="78">
        <v>4.0000000000000002E-4</v>
      </c>
    </row>
    <row r="54" spans="2:15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360</v>
      </c>
      <c r="H54" t="s">
        <v>102</v>
      </c>
      <c r="I54" s="77">
        <v>1409600</v>
      </c>
      <c r="J54" s="77">
        <v>79.5</v>
      </c>
      <c r="K54" s="77">
        <v>0</v>
      </c>
      <c r="L54" s="77">
        <v>1120.6320000000001</v>
      </c>
      <c r="M54" s="78">
        <v>3.7000000000000002E-3</v>
      </c>
      <c r="N54" s="78">
        <v>4.5999999999999999E-3</v>
      </c>
      <c r="O54" s="78">
        <v>2.3E-3</v>
      </c>
    </row>
    <row r="55" spans="2:15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320</v>
      </c>
      <c r="H55" t="s">
        <v>102</v>
      </c>
      <c r="I55" s="77">
        <v>12684</v>
      </c>
      <c r="J55" s="77">
        <v>16710</v>
      </c>
      <c r="K55" s="77">
        <v>0</v>
      </c>
      <c r="L55" s="77">
        <v>2119.4964</v>
      </c>
      <c r="M55" s="78">
        <v>6.9999999999999999E-4</v>
      </c>
      <c r="N55" s="78">
        <v>8.6E-3</v>
      </c>
      <c r="O55" s="78">
        <v>4.3E-3</v>
      </c>
    </row>
    <row r="56" spans="2:15">
      <c r="B56" t="s">
        <v>416</v>
      </c>
      <c r="C56" t="s">
        <v>417</v>
      </c>
      <c r="D56" t="s">
        <v>100</v>
      </c>
      <c r="E56" t="s">
        <v>123</v>
      </c>
      <c r="F56" t="s">
        <v>418</v>
      </c>
      <c r="G56" t="s">
        <v>370</v>
      </c>
      <c r="H56" t="s">
        <v>102</v>
      </c>
      <c r="I56" s="77">
        <v>20000</v>
      </c>
      <c r="J56" s="77">
        <v>4109</v>
      </c>
      <c r="K56" s="77">
        <v>0</v>
      </c>
      <c r="L56" s="77">
        <v>821.8</v>
      </c>
      <c r="M56" s="78">
        <v>8.0000000000000004E-4</v>
      </c>
      <c r="N56" s="78">
        <v>3.3E-3</v>
      </c>
      <c r="O56" s="78">
        <v>1.6999999999999999E-3</v>
      </c>
    </row>
    <row r="57" spans="2:15">
      <c r="B57" t="s">
        <v>419</v>
      </c>
      <c r="C57" t="s">
        <v>420</v>
      </c>
      <c r="D57" t="s">
        <v>100</v>
      </c>
      <c r="E57" t="s">
        <v>123</v>
      </c>
      <c r="F57" t="s">
        <v>421</v>
      </c>
      <c r="G57" t="s">
        <v>422</v>
      </c>
      <c r="H57" t="s">
        <v>102</v>
      </c>
      <c r="I57" s="77">
        <v>175000</v>
      </c>
      <c r="J57" s="77">
        <v>72</v>
      </c>
      <c r="K57" s="77">
        <v>0</v>
      </c>
      <c r="L57" s="77">
        <v>126</v>
      </c>
      <c r="M57" s="78">
        <v>1.1000000000000001E-3</v>
      </c>
      <c r="N57" s="78">
        <v>5.0000000000000001E-4</v>
      </c>
      <c r="O57" s="78">
        <v>2.9999999999999997E-4</v>
      </c>
    </row>
    <row r="58" spans="2:15">
      <c r="B58" t="s">
        <v>423</v>
      </c>
      <c r="C58" t="s">
        <v>424</v>
      </c>
      <c r="D58" t="s">
        <v>100</v>
      </c>
      <c r="E58" t="s">
        <v>123</v>
      </c>
      <c r="F58" t="s">
        <v>425</v>
      </c>
      <c r="G58" t="s">
        <v>422</v>
      </c>
      <c r="H58" t="s">
        <v>102</v>
      </c>
      <c r="I58" s="77">
        <v>126000</v>
      </c>
      <c r="J58" s="77">
        <v>500.1</v>
      </c>
      <c r="K58" s="77">
        <v>0</v>
      </c>
      <c r="L58" s="77">
        <v>630.12599999999998</v>
      </c>
      <c r="M58" s="78">
        <v>1.4E-3</v>
      </c>
      <c r="N58" s="78">
        <v>2.5999999999999999E-3</v>
      </c>
      <c r="O58" s="78">
        <v>1.2999999999999999E-3</v>
      </c>
    </row>
    <row r="59" spans="2:15">
      <c r="B59" s="79" t="s">
        <v>426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224</v>
      </c>
      <c r="C60" t="s">
        <v>224</v>
      </c>
      <c r="E60" s="16"/>
      <c r="F60" s="16"/>
      <c r="G60" t="s">
        <v>224</v>
      </c>
      <c r="H60" t="s">
        <v>224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229</v>
      </c>
      <c r="E61" s="16"/>
      <c r="F61" s="16"/>
      <c r="G61" s="16"/>
      <c r="I61" s="81">
        <v>603289.65</v>
      </c>
      <c r="K61" s="81">
        <v>99.786180000000002</v>
      </c>
      <c r="L61" s="81">
        <v>140245.77926952601</v>
      </c>
      <c r="N61" s="80">
        <v>0.56950000000000001</v>
      </c>
      <c r="O61" s="80">
        <v>0.28770000000000001</v>
      </c>
    </row>
    <row r="62" spans="2:15">
      <c r="B62" s="79" t="s">
        <v>274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224</v>
      </c>
      <c r="C63" t="s">
        <v>224</v>
      </c>
      <c r="E63" s="16"/>
      <c r="F63" s="16"/>
      <c r="G63" t="s">
        <v>224</v>
      </c>
      <c r="H63" t="s">
        <v>224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275</v>
      </c>
      <c r="E64" s="16"/>
      <c r="F64" s="16"/>
      <c r="G64" s="16"/>
      <c r="I64" s="81">
        <v>603289.65</v>
      </c>
      <c r="K64" s="81">
        <v>99.786180000000002</v>
      </c>
      <c r="L64" s="81">
        <v>140245.77926952601</v>
      </c>
      <c r="N64" s="80">
        <v>0.56950000000000001</v>
      </c>
      <c r="O64" s="80">
        <v>0.28770000000000001</v>
      </c>
    </row>
    <row r="65" spans="2:15">
      <c r="B65" t="s">
        <v>427</v>
      </c>
      <c r="C65" t="s">
        <v>428</v>
      </c>
      <c r="D65" t="s">
        <v>429</v>
      </c>
      <c r="E65" t="s">
        <v>430</v>
      </c>
      <c r="F65" t="s">
        <v>431</v>
      </c>
      <c r="G65" t="s">
        <v>432</v>
      </c>
      <c r="H65" t="s">
        <v>106</v>
      </c>
      <c r="I65" s="77">
        <v>32100</v>
      </c>
      <c r="J65" s="77">
        <v>2738</v>
      </c>
      <c r="K65" s="77">
        <v>0</v>
      </c>
      <c r="L65" s="77">
        <v>3360.9059520000001</v>
      </c>
      <c r="M65" s="78">
        <v>0</v>
      </c>
      <c r="N65" s="78">
        <v>1.3599999999999999E-2</v>
      </c>
      <c r="O65" s="78">
        <v>6.8999999999999999E-3</v>
      </c>
    </row>
    <row r="66" spans="2:15">
      <c r="B66" t="s">
        <v>433</v>
      </c>
      <c r="C66" t="s">
        <v>434</v>
      </c>
      <c r="D66" t="s">
        <v>429</v>
      </c>
      <c r="E66" t="s">
        <v>430</v>
      </c>
      <c r="F66" t="s">
        <v>435</v>
      </c>
      <c r="G66" t="s">
        <v>432</v>
      </c>
      <c r="H66" t="s">
        <v>106</v>
      </c>
      <c r="I66" s="77">
        <v>22150</v>
      </c>
      <c r="J66" s="77">
        <v>4113</v>
      </c>
      <c r="K66" s="77">
        <v>0</v>
      </c>
      <c r="L66" s="77">
        <v>3483.7768080000001</v>
      </c>
      <c r="M66" s="78">
        <v>0</v>
      </c>
      <c r="N66" s="78">
        <v>1.41E-2</v>
      </c>
      <c r="O66" s="78">
        <v>7.1000000000000004E-3</v>
      </c>
    </row>
    <row r="67" spans="2:15">
      <c r="B67" t="s">
        <v>436</v>
      </c>
      <c r="C67" t="s">
        <v>437</v>
      </c>
      <c r="D67" t="s">
        <v>429</v>
      </c>
      <c r="E67" t="s">
        <v>430</v>
      </c>
      <c r="F67" t="s">
        <v>438</v>
      </c>
      <c r="G67" t="s">
        <v>432</v>
      </c>
      <c r="H67" t="s">
        <v>106</v>
      </c>
      <c r="I67" s="77">
        <v>6270</v>
      </c>
      <c r="J67" s="77">
        <v>14502</v>
      </c>
      <c r="K67" s="77">
        <v>0</v>
      </c>
      <c r="L67" s="77">
        <v>3477.0691296</v>
      </c>
      <c r="M67" s="78">
        <v>0</v>
      </c>
      <c r="N67" s="78">
        <v>1.41E-2</v>
      </c>
      <c r="O67" s="78">
        <v>7.1000000000000004E-3</v>
      </c>
    </row>
    <row r="68" spans="2:15">
      <c r="B68" t="s">
        <v>439</v>
      </c>
      <c r="C68" t="s">
        <v>440</v>
      </c>
      <c r="D68" t="s">
        <v>429</v>
      </c>
      <c r="E68" t="s">
        <v>430</v>
      </c>
      <c r="F68" t="s">
        <v>441</v>
      </c>
      <c r="G68" t="s">
        <v>432</v>
      </c>
      <c r="H68" t="s">
        <v>106</v>
      </c>
      <c r="I68" s="77">
        <v>21850</v>
      </c>
      <c r="J68" s="77">
        <v>4086</v>
      </c>
      <c r="K68" s="77">
        <v>0</v>
      </c>
      <c r="L68" s="77">
        <v>3414.032784</v>
      </c>
      <c r="M68" s="78">
        <v>0</v>
      </c>
      <c r="N68" s="78">
        <v>1.3899999999999999E-2</v>
      </c>
      <c r="O68" s="78">
        <v>7.0000000000000001E-3</v>
      </c>
    </row>
    <row r="69" spans="2:15">
      <c r="B69" t="s">
        <v>442</v>
      </c>
      <c r="C69" t="s">
        <v>443</v>
      </c>
      <c r="D69" t="s">
        <v>123</v>
      </c>
      <c r="E69" t="s">
        <v>430</v>
      </c>
      <c r="F69" t="s">
        <v>444</v>
      </c>
      <c r="G69" t="s">
        <v>445</v>
      </c>
      <c r="H69" t="s">
        <v>110</v>
      </c>
      <c r="I69" s="77">
        <v>17750</v>
      </c>
      <c r="J69" s="77">
        <v>6043</v>
      </c>
      <c r="K69" s="77">
        <v>0</v>
      </c>
      <c r="L69" s="77">
        <v>4347.4867857500003</v>
      </c>
      <c r="M69" s="78">
        <v>0</v>
      </c>
      <c r="N69" s="78">
        <v>1.77E-2</v>
      </c>
      <c r="O69" s="78">
        <v>8.8999999999999999E-3</v>
      </c>
    </row>
    <row r="70" spans="2:15">
      <c r="B70" t="s">
        <v>446</v>
      </c>
      <c r="C70" t="s">
        <v>447</v>
      </c>
      <c r="D70" t="s">
        <v>123</v>
      </c>
      <c r="E70" t="s">
        <v>430</v>
      </c>
      <c r="F70" t="s">
        <v>448</v>
      </c>
      <c r="G70" t="s">
        <v>445</v>
      </c>
      <c r="H70" t="s">
        <v>110</v>
      </c>
      <c r="I70" s="77">
        <v>58400</v>
      </c>
      <c r="J70" s="77">
        <v>1169.2</v>
      </c>
      <c r="K70" s="77">
        <v>0</v>
      </c>
      <c r="L70" s="77">
        <v>2767.50855968</v>
      </c>
      <c r="M70" s="78">
        <v>0</v>
      </c>
      <c r="N70" s="78">
        <v>1.12E-2</v>
      </c>
      <c r="O70" s="78">
        <v>5.7000000000000002E-3</v>
      </c>
    </row>
    <row r="71" spans="2:15">
      <c r="B71" t="s">
        <v>449</v>
      </c>
      <c r="C71" t="s">
        <v>450</v>
      </c>
      <c r="D71" t="s">
        <v>123</v>
      </c>
      <c r="E71" t="s">
        <v>430</v>
      </c>
      <c r="F71" t="s">
        <v>451</v>
      </c>
      <c r="G71" t="s">
        <v>452</v>
      </c>
      <c r="H71" t="s">
        <v>202</v>
      </c>
      <c r="I71" s="77">
        <v>91600</v>
      </c>
      <c r="J71" s="77">
        <v>18955</v>
      </c>
      <c r="K71" s="77">
        <v>0</v>
      </c>
      <c r="L71" s="77">
        <v>6250.6008000000002</v>
      </c>
      <c r="M71" s="78">
        <v>2.0000000000000001E-4</v>
      </c>
      <c r="N71" s="78">
        <v>2.5399999999999999E-2</v>
      </c>
      <c r="O71" s="78">
        <v>1.2800000000000001E-2</v>
      </c>
    </row>
    <row r="72" spans="2:15">
      <c r="B72" t="s">
        <v>453</v>
      </c>
      <c r="C72" t="s">
        <v>454</v>
      </c>
      <c r="D72" t="s">
        <v>123</v>
      </c>
      <c r="E72" t="s">
        <v>430</v>
      </c>
      <c r="F72" t="s">
        <v>455</v>
      </c>
      <c r="G72" t="s">
        <v>456</v>
      </c>
      <c r="H72" t="s">
        <v>110</v>
      </c>
      <c r="I72" s="77">
        <v>7875</v>
      </c>
      <c r="J72" s="77">
        <v>8346</v>
      </c>
      <c r="K72" s="77">
        <v>0</v>
      </c>
      <c r="L72" s="77">
        <v>2663.8898422500001</v>
      </c>
      <c r="M72" s="78">
        <v>0</v>
      </c>
      <c r="N72" s="78">
        <v>1.0800000000000001E-2</v>
      </c>
      <c r="O72" s="78">
        <v>5.4999999999999997E-3</v>
      </c>
    </row>
    <row r="73" spans="2:15">
      <c r="B73" t="s">
        <v>457</v>
      </c>
      <c r="C73" t="s">
        <v>458</v>
      </c>
      <c r="D73" t="s">
        <v>123</v>
      </c>
      <c r="E73" t="s">
        <v>430</v>
      </c>
      <c r="F73" t="s">
        <v>459</v>
      </c>
      <c r="G73" t="s">
        <v>456</v>
      </c>
      <c r="H73" t="s">
        <v>200</v>
      </c>
      <c r="I73" s="77">
        <v>21800</v>
      </c>
      <c r="J73" s="77">
        <v>10374</v>
      </c>
      <c r="K73" s="77">
        <v>0</v>
      </c>
      <c r="L73" s="77">
        <v>9498.4344000000001</v>
      </c>
      <c r="M73" s="78">
        <v>0</v>
      </c>
      <c r="N73" s="78">
        <v>3.8600000000000002E-2</v>
      </c>
      <c r="O73" s="78">
        <v>1.95E-2</v>
      </c>
    </row>
    <row r="74" spans="2:15">
      <c r="B74" t="s">
        <v>460</v>
      </c>
      <c r="C74" t="s">
        <v>461</v>
      </c>
      <c r="D74" t="s">
        <v>429</v>
      </c>
      <c r="E74" t="s">
        <v>430</v>
      </c>
      <c r="F74" t="s">
        <v>462</v>
      </c>
      <c r="G74" t="s">
        <v>463</v>
      </c>
      <c r="H74" t="s">
        <v>106</v>
      </c>
      <c r="I74" s="77">
        <v>9000</v>
      </c>
      <c r="J74" s="77">
        <v>6888</v>
      </c>
      <c r="K74" s="77">
        <v>0</v>
      </c>
      <c r="L74" s="77">
        <v>2370.5740799999999</v>
      </c>
      <c r="M74" s="78">
        <v>0</v>
      </c>
      <c r="N74" s="78">
        <v>9.5999999999999992E-3</v>
      </c>
      <c r="O74" s="78">
        <v>4.8999999999999998E-3</v>
      </c>
    </row>
    <row r="75" spans="2:15">
      <c r="B75" t="s">
        <v>464</v>
      </c>
      <c r="C75" t="s">
        <v>465</v>
      </c>
      <c r="D75" t="s">
        <v>429</v>
      </c>
      <c r="E75" t="s">
        <v>430</v>
      </c>
      <c r="F75" t="s">
        <v>466</v>
      </c>
      <c r="G75" t="s">
        <v>467</v>
      </c>
      <c r="H75" t="s">
        <v>106</v>
      </c>
      <c r="I75" s="77">
        <v>5000</v>
      </c>
      <c r="J75" s="77">
        <v>37738</v>
      </c>
      <c r="K75" s="77">
        <v>19.384309999999999</v>
      </c>
      <c r="L75" s="77">
        <v>7234.8899099999999</v>
      </c>
      <c r="M75" s="78">
        <v>0</v>
      </c>
      <c r="N75" s="78">
        <v>2.9399999999999999E-2</v>
      </c>
      <c r="O75" s="78">
        <v>1.4800000000000001E-2</v>
      </c>
    </row>
    <row r="76" spans="2:15">
      <c r="B76" t="s">
        <v>468</v>
      </c>
      <c r="C76" t="s">
        <v>469</v>
      </c>
      <c r="D76" t="s">
        <v>123</v>
      </c>
      <c r="E76" t="s">
        <v>430</v>
      </c>
      <c r="F76" t="s">
        <v>470</v>
      </c>
      <c r="G76" t="s">
        <v>467</v>
      </c>
      <c r="H76" t="s">
        <v>201</v>
      </c>
      <c r="I76" s="77">
        <v>370</v>
      </c>
      <c r="J76" s="77">
        <v>1273500</v>
      </c>
      <c r="K76" s="77">
        <v>0</v>
      </c>
      <c r="L76" s="77">
        <v>2561.4160200000001</v>
      </c>
      <c r="M76" s="78">
        <v>0</v>
      </c>
      <c r="N76" s="78">
        <v>1.04E-2</v>
      </c>
      <c r="O76" s="78">
        <v>5.3E-3</v>
      </c>
    </row>
    <row r="77" spans="2:15">
      <c r="B77" t="s">
        <v>471</v>
      </c>
      <c r="C77" t="s">
        <v>472</v>
      </c>
      <c r="D77" t="s">
        <v>123</v>
      </c>
      <c r="E77" t="s">
        <v>430</v>
      </c>
      <c r="F77" t="s">
        <v>473</v>
      </c>
      <c r="G77" t="s">
        <v>474</v>
      </c>
      <c r="H77" t="s">
        <v>110</v>
      </c>
      <c r="I77" s="77">
        <v>12750</v>
      </c>
      <c r="J77" s="77">
        <v>4295</v>
      </c>
      <c r="K77" s="77">
        <v>0</v>
      </c>
      <c r="L77" s="77">
        <v>2219.5282237500001</v>
      </c>
      <c r="M77" s="78">
        <v>0</v>
      </c>
      <c r="N77" s="78">
        <v>8.9999999999999993E-3</v>
      </c>
      <c r="O77" s="78">
        <v>4.5999999999999999E-3</v>
      </c>
    </row>
    <row r="78" spans="2:15">
      <c r="B78" t="s">
        <v>475</v>
      </c>
      <c r="C78" t="s">
        <v>476</v>
      </c>
      <c r="D78" t="s">
        <v>429</v>
      </c>
      <c r="E78" t="s">
        <v>430</v>
      </c>
      <c r="F78" t="s">
        <v>477</v>
      </c>
      <c r="G78" t="s">
        <v>474</v>
      </c>
      <c r="H78" t="s">
        <v>106</v>
      </c>
      <c r="I78" s="77">
        <v>34750</v>
      </c>
      <c r="J78" s="77">
        <v>6176</v>
      </c>
      <c r="K78" s="77">
        <v>0</v>
      </c>
      <c r="L78" s="77">
        <v>8206.9158399999997</v>
      </c>
      <c r="M78" s="78">
        <v>1E-4</v>
      </c>
      <c r="N78" s="78">
        <v>3.3300000000000003E-2</v>
      </c>
      <c r="O78" s="78">
        <v>1.6799999999999999E-2</v>
      </c>
    </row>
    <row r="79" spans="2:15">
      <c r="B79" t="s">
        <v>478</v>
      </c>
      <c r="C79" t="s">
        <v>479</v>
      </c>
      <c r="D79" t="s">
        <v>429</v>
      </c>
      <c r="E79" t="s">
        <v>430</v>
      </c>
      <c r="F79" t="s">
        <v>480</v>
      </c>
      <c r="G79" t="s">
        <v>481</v>
      </c>
      <c r="H79" t="s">
        <v>106</v>
      </c>
      <c r="I79" s="77">
        <v>13150</v>
      </c>
      <c r="J79" s="77">
        <v>13185</v>
      </c>
      <c r="K79" s="77">
        <v>0</v>
      </c>
      <c r="L79" s="77">
        <v>6630.1563599999999</v>
      </c>
      <c r="M79" s="78">
        <v>0</v>
      </c>
      <c r="N79" s="78">
        <v>2.69E-2</v>
      </c>
      <c r="O79" s="78">
        <v>1.3599999999999999E-2</v>
      </c>
    </row>
    <row r="80" spans="2:15">
      <c r="B80" t="s">
        <v>482</v>
      </c>
      <c r="C80" t="s">
        <v>483</v>
      </c>
      <c r="D80" t="s">
        <v>429</v>
      </c>
      <c r="E80" t="s">
        <v>430</v>
      </c>
      <c r="F80" t="s">
        <v>484</v>
      </c>
      <c r="G80" t="s">
        <v>481</v>
      </c>
      <c r="H80" t="s">
        <v>106</v>
      </c>
      <c r="I80" s="77">
        <v>16500</v>
      </c>
      <c r="J80" s="77">
        <v>3555</v>
      </c>
      <c r="K80" s="77">
        <v>0</v>
      </c>
      <c r="L80" s="77">
        <v>2243.0628000000002</v>
      </c>
      <c r="M80" s="78">
        <v>0</v>
      </c>
      <c r="N80" s="78">
        <v>9.1000000000000004E-3</v>
      </c>
      <c r="O80" s="78">
        <v>4.5999999999999999E-3</v>
      </c>
    </row>
    <row r="81" spans="2:15">
      <c r="B81" t="s">
        <v>485</v>
      </c>
      <c r="C81" t="s">
        <v>486</v>
      </c>
      <c r="D81" t="s">
        <v>487</v>
      </c>
      <c r="E81" t="s">
        <v>430</v>
      </c>
      <c r="F81" t="s">
        <v>488</v>
      </c>
      <c r="G81" t="s">
        <v>489</v>
      </c>
      <c r="H81" t="s">
        <v>106</v>
      </c>
      <c r="I81" s="77">
        <v>214.65</v>
      </c>
      <c r="J81" s="77">
        <v>481</v>
      </c>
      <c r="K81" s="77">
        <v>0</v>
      </c>
      <c r="L81" s="77">
        <v>3.9481518960000002</v>
      </c>
      <c r="M81" s="78">
        <v>1E-4</v>
      </c>
      <c r="N81" s="78">
        <v>0</v>
      </c>
      <c r="O81" s="78">
        <v>0</v>
      </c>
    </row>
    <row r="82" spans="2:15">
      <c r="B82" t="s">
        <v>490</v>
      </c>
      <c r="C82" t="s">
        <v>491</v>
      </c>
      <c r="D82" t="s">
        <v>429</v>
      </c>
      <c r="E82" t="s">
        <v>430</v>
      </c>
      <c r="F82" t="s">
        <v>492</v>
      </c>
      <c r="G82" t="s">
        <v>489</v>
      </c>
      <c r="H82" t="s">
        <v>106</v>
      </c>
      <c r="I82" s="77">
        <v>47750</v>
      </c>
      <c r="J82" s="77">
        <v>3317</v>
      </c>
      <c r="K82" s="77">
        <v>0</v>
      </c>
      <c r="L82" s="77">
        <v>6056.7093199999999</v>
      </c>
      <c r="M82" s="78">
        <v>0</v>
      </c>
      <c r="N82" s="78">
        <v>2.46E-2</v>
      </c>
      <c r="O82" s="78">
        <v>1.24E-2</v>
      </c>
    </row>
    <row r="83" spans="2:15">
      <c r="B83" t="s">
        <v>493</v>
      </c>
      <c r="C83" t="s">
        <v>494</v>
      </c>
      <c r="D83" t="s">
        <v>495</v>
      </c>
      <c r="E83" t="s">
        <v>430</v>
      </c>
      <c r="F83" t="s">
        <v>496</v>
      </c>
      <c r="G83" t="s">
        <v>489</v>
      </c>
      <c r="H83" t="s">
        <v>203</v>
      </c>
      <c r="I83" s="77">
        <v>21000</v>
      </c>
      <c r="J83" s="77">
        <v>464100</v>
      </c>
      <c r="K83" s="77">
        <v>42.758279999999999</v>
      </c>
      <c r="L83" s="77">
        <v>2543.60754</v>
      </c>
      <c r="M83" s="78">
        <v>0</v>
      </c>
      <c r="N83" s="78">
        <v>1.03E-2</v>
      </c>
      <c r="O83" s="78">
        <v>5.1999999999999998E-3</v>
      </c>
    </row>
    <row r="84" spans="2:15">
      <c r="B84" t="s">
        <v>497</v>
      </c>
      <c r="C84" t="s">
        <v>498</v>
      </c>
      <c r="D84" t="s">
        <v>429</v>
      </c>
      <c r="E84" t="s">
        <v>430</v>
      </c>
      <c r="F84" t="s">
        <v>499</v>
      </c>
      <c r="G84" t="s">
        <v>500</v>
      </c>
      <c r="H84" t="s">
        <v>106</v>
      </c>
      <c r="I84" s="77">
        <v>5960</v>
      </c>
      <c r="J84" s="77">
        <v>9949</v>
      </c>
      <c r="K84" s="77">
        <v>0</v>
      </c>
      <c r="L84" s="77">
        <v>2267.4805695999999</v>
      </c>
      <c r="M84" s="78">
        <v>2.9999999999999997E-4</v>
      </c>
      <c r="N84" s="78">
        <v>9.1999999999999998E-3</v>
      </c>
      <c r="O84" s="78">
        <v>4.7000000000000002E-3</v>
      </c>
    </row>
    <row r="85" spans="2:15">
      <c r="B85" t="s">
        <v>501</v>
      </c>
      <c r="C85" t="s">
        <v>502</v>
      </c>
      <c r="D85" t="s">
        <v>123</v>
      </c>
      <c r="E85" t="s">
        <v>430</v>
      </c>
      <c r="F85" t="s">
        <v>503</v>
      </c>
      <c r="G85" t="s">
        <v>504</v>
      </c>
      <c r="H85" t="s">
        <v>110</v>
      </c>
      <c r="I85" s="77">
        <v>35500</v>
      </c>
      <c r="J85" s="77">
        <v>3135.5</v>
      </c>
      <c r="K85" s="77">
        <v>0</v>
      </c>
      <c r="L85" s="77">
        <v>4511.5157427499998</v>
      </c>
      <c r="M85" s="78">
        <v>0</v>
      </c>
      <c r="N85" s="78">
        <v>1.83E-2</v>
      </c>
      <c r="O85" s="78">
        <v>9.2999999999999992E-3</v>
      </c>
    </row>
    <row r="86" spans="2:15">
      <c r="B86" t="s">
        <v>505</v>
      </c>
      <c r="C86" t="s">
        <v>506</v>
      </c>
      <c r="D86" t="s">
        <v>429</v>
      </c>
      <c r="E86" t="s">
        <v>430</v>
      </c>
      <c r="F86" t="s">
        <v>507</v>
      </c>
      <c r="G86" t="s">
        <v>504</v>
      </c>
      <c r="H86" t="s">
        <v>106</v>
      </c>
      <c r="I86" s="77">
        <v>14000</v>
      </c>
      <c r="J86" s="77">
        <v>8690</v>
      </c>
      <c r="K86" s="77">
        <v>15.761039999999999</v>
      </c>
      <c r="L86" s="77">
        <v>4668.0394399999996</v>
      </c>
      <c r="M86" s="78">
        <v>0</v>
      </c>
      <c r="N86" s="78">
        <v>1.9E-2</v>
      </c>
      <c r="O86" s="78">
        <v>9.5999999999999992E-3</v>
      </c>
    </row>
    <row r="87" spans="2:15">
      <c r="B87" t="s">
        <v>508</v>
      </c>
      <c r="C87" t="s">
        <v>509</v>
      </c>
      <c r="D87" t="s">
        <v>429</v>
      </c>
      <c r="E87" t="s">
        <v>430</v>
      </c>
      <c r="F87" t="s">
        <v>510</v>
      </c>
      <c r="G87" t="s">
        <v>511</v>
      </c>
      <c r="H87" t="s">
        <v>106</v>
      </c>
      <c r="I87" s="77">
        <v>10275</v>
      </c>
      <c r="J87" s="77">
        <v>12712</v>
      </c>
      <c r="K87" s="77">
        <v>0</v>
      </c>
      <c r="L87" s="77">
        <v>4994.748192</v>
      </c>
      <c r="M87" s="78">
        <v>0</v>
      </c>
      <c r="N87" s="78">
        <v>2.0299999999999999E-2</v>
      </c>
      <c r="O87" s="78">
        <v>1.0200000000000001E-2</v>
      </c>
    </row>
    <row r="88" spans="2:15">
      <c r="B88" t="s">
        <v>512</v>
      </c>
      <c r="C88" t="s">
        <v>513</v>
      </c>
      <c r="D88" t="s">
        <v>429</v>
      </c>
      <c r="E88" t="s">
        <v>430</v>
      </c>
      <c r="F88" t="s">
        <v>514</v>
      </c>
      <c r="G88" t="s">
        <v>511</v>
      </c>
      <c r="H88" t="s">
        <v>106</v>
      </c>
      <c r="I88" s="77">
        <v>14900</v>
      </c>
      <c r="J88" s="77">
        <v>31575</v>
      </c>
      <c r="K88" s="77">
        <v>0</v>
      </c>
      <c r="L88" s="77">
        <v>17990.677199999998</v>
      </c>
      <c r="M88" s="78">
        <v>0</v>
      </c>
      <c r="N88" s="78">
        <v>7.3099999999999998E-2</v>
      </c>
      <c r="O88" s="78">
        <v>3.6900000000000002E-2</v>
      </c>
    </row>
    <row r="89" spans="2:15">
      <c r="B89" t="s">
        <v>515</v>
      </c>
      <c r="C89" t="s">
        <v>516</v>
      </c>
      <c r="D89" t="s">
        <v>429</v>
      </c>
      <c r="E89" t="s">
        <v>430</v>
      </c>
      <c r="F89" t="s">
        <v>517</v>
      </c>
      <c r="G89" t="s">
        <v>518</v>
      </c>
      <c r="H89" t="s">
        <v>106</v>
      </c>
      <c r="I89" s="77">
        <v>17000</v>
      </c>
      <c r="J89" s="77">
        <v>17121</v>
      </c>
      <c r="K89" s="77">
        <v>0</v>
      </c>
      <c r="L89" s="77">
        <v>11130.019679999999</v>
      </c>
      <c r="M89" s="78">
        <v>0</v>
      </c>
      <c r="N89" s="78">
        <v>4.5199999999999997E-2</v>
      </c>
      <c r="O89" s="78">
        <v>2.2800000000000001E-2</v>
      </c>
    </row>
    <row r="90" spans="2:15">
      <c r="B90" t="s">
        <v>519</v>
      </c>
      <c r="C90" t="s">
        <v>520</v>
      </c>
      <c r="D90" t="s">
        <v>429</v>
      </c>
      <c r="E90" t="s">
        <v>430</v>
      </c>
      <c r="F90" t="s">
        <v>521</v>
      </c>
      <c r="G90" t="s">
        <v>518</v>
      </c>
      <c r="H90" t="s">
        <v>106</v>
      </c>
      <c r="I90" s="77">
        <v>18500</v>
      </c>
      <c r="J90" s="77">
        <v>8241</v>
      </c>
      <c r="K90" s="77">
        <v>0</v>
      </c>
      <c r="L90" s="77">
        <v>5830.0130399999998</v>
      </c>
      <c r="M90" s="78">
        <v>0</v>
      </c>
      <c r="N90" s="78">
        <v>2.3699999999999999E-2</v>
      </c>
      <c r="O90" s="78">
        <v>1.2E-2</v>
      </c>
    </row>
    <row r="91" spans="2:15">
      <c r="B91" t="s">
        <v>522</v>
      </c>
      <c r="C91" t="s">
        <v>523</v>
      </c>
      <c r="D91" t="s">
        <v>429</v>
      </c>
      <c r="E91" t="s">
        <v>430</v>
      </c>
      <c r="F91" t="s">
        <v>524</v>
      </c>
      <c r="G91" t="s">
        <v>525</v>
      </c>
      <c r="H91" t="s">
        <v>106</v>
      </c>
      <c r="I91" s="77">
        <v>6125</v>
      </c>
      <c r="J91" s="77">
        <v>9362</v>
      </c>
      <c r="K91" s="77">
        <v>0</v>
      </c>
      <c r="L91" s="77">
        <v>2192.76764</v>
      </c>
      <c r="M91" s="78">
        <v>0</v>
      </c>
      <c r="N91" s="78">
        <v>8.8999999999999999E-3</v>
      </c>
      <c r="O91" s="78">
        <v>4.4999999999999997E-3</v>
      </c>
    </row>
    <row r="92" spans="2:15">
      <c r="B92" t="s">
        <v>526</v>
      </c>
      <c r="C92" t="s">
        <v>527</v>
      </c>
      <c r="D92" t="s">
        <v>123</v>
      </c>
      <c r="E92" t="s">
        <v>430</v>
      </c>
      <c r="F92" t="s">
        <v>528</v>
      </c>
      <c r="G92" t="s">
        <v>281</v>
      </c>
      <c r="H92" t="s">
        <v>110</v>
      </c>
      <c r="I92" s="77">
        <v>9750</v>
      </c>
      <c r="J92" s="77">
        <v>6231</v>
      </c>
      <c r="K92" s="77">
        <v>21.882549999999998</v>
      </c>
      <c r="L92" s="77">
        <v>2484.23199475</v>
      </c>
      <c r="M92" s="78">
        <v>0</v>
      </c>
      <c r="N92" s="78">
        <v>1.01E-2</v>
      </c>
      <c r="O92" s="78">
        <v>5.1000000000000004E-3</v>
      </c>
    </row>
    <row r="93" spans="2:15">
      <c r="B93" t="s">
        <v>529</v>
      </c>
      <c r="C93" t="s">
        <v>530</v>
      </c>
      <c r="D93" t="s">
        <v>531</v>
      </c>
      <c r="E93" t="s">
        <v>430</v>
      </c>
      <c r="F93" t="s">
        <v>532</v>
      </c>
      <c r="G93" t="s">
        <v>422</v>
      </c>
      <c r="H93" t="s">
        <v>110</v>
      </c>
      <c r="I93" s="77">
        <v>31000</v>
      </c>
      <c r="J93" s="77">
        <v>3853.5</v>
      </c>
      <c r="K93" s="77">
        <v>0</v>
      </c>
      <c r="L93" s="77">
        <v>4841.7724635000004</v>
      </c>
      <c r="M93" s="78">
        <v>0</v>
      </c>
      <c r="N93" s="78">
        <v>1.9699999999999999E-2</v>
      </c>
      <c r="O93" s="78">
        <v>9.9000000000000008E-3</v>
      </c>
    </row>
    <row r="94" spans="2:15">
      <c r="B94" t="s">
        <v>231</v>
      </c>
      <c r="E94" s="16"/>
      <c r="F94" s="16"/>
      <c r="G94" s="16"/>
    </row>
    <row r="95" spans="2:15">
      <c r="B95" t="s">
        <v>268</v>
      </c>
      <c r="E95" s="16"/>
      <c r="F95" s="16"/>
      <c r="G95" s="16"/>
    </row>
    <row r="96" spans="2:15">
      <c r="B96" t="s">
        <v>269</v>
      </c>
      <c r="E96" s="16"/>
      <c r="F96" s="16"/>
      <c r="G96" s="16"/>
    </row>
    <row r="97" spans="2:7">
      <c r="B97" t="s">
        <v>270</v>
      </c>
      <c r="E97" s="16"/>
      <c r="F97" s="16"/>
      <c r="G97" s="16"/>
    </row>
    <row r="98" spans="2:7">
      <c r="B98" t="s">
        <v>271</v>
      </c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489775</v>
      </c>
      <c r="I11" s="7"/>
      <c r="J11" s="75">
        <v>5.8057999999999996</v>
      </c>
      <c r="K11" s="75">
        <v>69353.201491999993</v>
      </c>
      <c r="L11" s="7"/>
      <c r="M11" s="76">
        <v>1</v>
      </c>
      <c r="N11" s="76">
        <v>0.14230000000000001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293000</v>
      </c>
      <c r="J12" s="81">
        <v>0</v>
      </c>
      <c r="K12" s="81">
        <v>19596.91</v>
      </c>
      <c r="M12" s="80">
        <v>0.28260000000000002</v>
      </c>
      <c r="N12" s="80">
        <v>4.02E-2</v>
      </c>
    </row>
    <row r="13" spans="2:63">
      <c r="B13" s="79" t="s">
        <v>533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534</v>
      </c>
      <c r="D15" s="16"/>
      <c r="E15" s="16"/>
      <c r="F15" s="16"/>
      <c r="G15" s="16"/>
      <c r="H15" s="81">
        <v>293000</v>
      </c>
      <c r="J15" s="81">
        <v>0</v>
      </c>
      <c r="K15" s="81">
        <v>19596.91</v>
      </c>
      <c r="M15" s="80">
        <v>0.28260000000000002</v>
      </c>
      <c r="N15" s="80">
        <v>4.02E-2</v>
      </c>
    </row>
    <row r="16" spans="2:63">
      <c r="B16" t="s">
        <v>535</v>
      </c>
      <c r="C16" t="s">
        <v>536</v>
      </c>
      <c r="D16" t="s">
        <v>100</v>
      </c>
      <c r="E16" t="s">
        <v>537</v>
      </c>
      <c r="F16" t="s">
        <v>538</v>
      </c>
      <c r="G16" t="s">
        <v>102</v>
      </c>
      <c r="H16" s="77">
        <v>60000</v>
      </c>
      <c r="I16" s="77">
        <v>5524</v>
      </c>
      <c r="J16" s="77">
        <v>0</v>
      </c>
      <c r="K16" s="77">
        <v>3314.4</v>
      </c>
      <c r="L16" s="78">
        <v>1.9E-3</v>
      </c>
      <c r="M16" s="78">
        <v>4.7800000000000002E-2</v>
      </c>
      <c r="N16" s="78">
        <v>6.7999999999999996E-3</v>
      </c>
    </row>
    <row r="17" spans="2:14">
      <c r="B17" t="s">
        <v>539</v>
      </c>
      <c r="C17" t="s">
        <v>540</v>
      </c>
      <c r="D17" t="s">
        <v>100</v>
      </c>
      <c r="E17" t="s">
        <v>541</v>
      </c>
      <c r="F17" t="s">
        <v>538</v>
      </c>
      <c r="G17" t="s">
        <v>102</v>
      </c>
      <c r="H17" s="77">
        <v>198000</v>
      </c>
      <c r="I17" s="77">
        <v>7022</v>
      </c>
      <c r="J17" s="77">
        <v>0</v>
      </c>
      <c r="K17" s="77">
        <v>13903.56</v>
      </c>
      <c r="L17" s="78">
        <v>9.4999999999999998E-3</v>
      </c>
      <c r="M17" s="78">
        <v>0.20050000000000001</v>
      </c>
      <c r="N17" s="78">
        <v>2.8500000000000001E-2</v>
      </c>
    </row>
    <row r="18" spans="2:14">
      <c r="B18" t="s">
        <v>542</v>
      </c>
      <c r="C18" t="s">
        <v>543</v>
      </c>
      <c r="D18" t="s">
        <v>100</v>
      </c>
      <c r="E18" t="s">
        <v>541</v>
      </c>
      <c r="F18" t="s">
        <v>538</v>
      </c>
      <c r="G18" t="s">
        <v>102</v>
      </c>
      <c r="H18" s="77">
        <v>35000</v>
      </c>
      <c r="I18" s="77">
        <v>6797</v>
      </c>
      <c r="J18" s="77">
        <v>0</v>
      </c>
      <c r="K18" s="77">
        <v>2378.9499999999998</v>
      </c>
      <c r="L18" s="78">
        <v>1.5E-3</v>
      </c>
      <c r="M18" s="78">
        <v>3.4299999999999997E-2</v>
      </c>
      <c r="N18" s="78">
        <v>4.8999999999999998E-3</v>
      </c>
    </row>
    <row r="19" spans="2:14">
      <c r="B19" s="79" t="s">
        <v>544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545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276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546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229</v>
      </c>
      <c r="D27" s="16"/>
      <c r="E27" s="16"/>
      <c r="F27" s="16"/>
      <c r="G27" s="16"/>
      <c r="H27" s="81">
        <v>196775</v>
      </c>
      <c r="J27" s="81">
        <v>5.8057999999999996</v>
      </c>
      <c r="K27" s="81">
        <v>49756.291491999997</v>
      </c>
      <c r="M27" s="80">
        <v>0.71740000000000004</v>
      </c>
      <c r="N27" s="80">
        <v>0.1021</v>
      </c>
    </row>
    <row r="28" spans="2:14">
      <c r="B28" s="79" t="s">
        <v>547</v>
      </c>
      <c r="D28" s="16"/>
      <c r="E28" s="16"/>
      <c r="F28" s="16"/>
      <c r="G28" s="16"/>
      <c r="H28" s="81">
        <v>196775</v>
      </c>
      <c r="J28" s="81">
        <v>5.8057999999999996</v>
      </c>
      <c r="K28" s="81">
        <v>49756.291491999997</v>
      </c>
      <c r="M28" s="80">
        <v>0.71740000000000004</v>
      </c>
      <c r="N28" s="80">
        <v>0.1021</v>
      </c>
    </row>
    <row r="29" spans="2:14">
      <c r="B29" t="s">
        <v>548</v>
      </c>
      <c r="C29" t="s">
        <v>549</v>
      </c>
      <c r="D29" t="s">
        <v>429</v>
      </c>
      <c r="E29" t="s">
        <v>550</v>
      </c>
      <c r="F29" t="s">
        <v>489</v>
      </c>
      <c r="G29" t="s">
        <v>106</v>
      </c>
      <c r="H29" s="77">
        <v>18000</v>
      </c>
      <c r="I29" s="77">
        <v>7302</v>
      </c>
      <c r="J29" s="77">
        <v>0</v>
      </c>
      <c r="K29" s="77">
        <v>5026.1126400000003</v>
      </c>
      <c r="L29" s="78">
        <v>0</v>
      </c>
      <c r="M29" s="78">
        <v>7.2499999999999995E-2</v>
      </c>
      <c r="N29" s="78">
        <v>1.03E-2</v>
      </c>
    </row>
    <row r="30" spans="2:14">
      <c r="B30" t="s">
        <v>551</v>
      </c>
      <c r="C30" t="s">
        <v>552</v>
      </c>
      <c r="D30" t="s">
        <v>429</v>
      </c>
      <c r="E30" t="s">
        <v>553</v>
      </c>
      <c r="F30" t="s">
        <v>538</v>
      </c>
      <c r="G30" t="s">
        <v>106</v>
      </c>
      <c r="H30" s="77">
        <v>129500</v>
      </c>
      <c r="I30" s="77">
        <v>3641</v>
      </c>
      <c r="J30" s="77">
        <v>0</v>
      </c>
      <c r="K30" s="77">
        <v>18030.523280000001</v>
      </c>
      <c r="L30" s="78">
        <v>1E-4</v>
      </c>
      <c r="M30" s="78">
        <v>0.26</v>
      </c>
      <c r="N30" s="78">
        <v>3.6999999999999998E-2</v>
      </c>
    </row>
    <row r="31" spans="2:14">
      <c r="B31" t="s">
        <v>554</v>
      </c>
      <c r="C31" t="s">
        <v>555</v>
      </c>
      <c r="D31" t="s">
        <v>487</v>
      </c>
      <c r="E31" t="s">
        <v>556</v>
      </c>
      <c r="F31" t="s">
        <v>538</v>
      </c>
      <c r="G31" t="s">
        <v>106</v>
      </c>
      <c r="H31" s="77">
        <v>2775</v>
      </c>
      <c r="I31" s="77">
        <v>35827</v>
      </c>
      <c r="J31" s="77">
        <v>5.8057999999999996</v>
      </c>
      <c r="K31" s="77">
        <v>3807.623732</v>
      </c>
      <c r="L31" s="78">
        <v>0</v>
      </c>
      <c r="M31" s="78">
        <v>5.4899999999999997E-2</v>
      </c>
      <c r="N31" s="78">
        <v>7.7999999999999996E-3</v>
      </c>
    </row>
    <row r="32" spans="2:14">
      <c r="B32" t="s">
        <v>557</v>
      </c>
      <c r="C32" t="s">
        <v>558</v>
      </c>
      <c r="D32" t="s">
        <v>429</v>
      </c>
      <c r="E32" t="s">
        <v>559</v>
      </c>
      <c r="F32" t="s">
        <v>538</v>
      </c>
      <c r="G32" t="s">
        <v>106</v>
      </c>
      <c r="H32" s="77">
        <v>46500</v>
      </c>
      <c r="I32" s="77">
        <v>12874</v>
      </c>
      <c r="J32" s="77">
        <v>0</v>
      </c>
      <c r="K32" s="77">
        <v>22892.03184</v>
      </c>
      <c r="L32" s="78">
        <v>0</v>
      </c>
      <c r="M32" s="78">
        <v>0.3301</v>
      </c>
      <c r="N32" s="78">
        <v>4.7E-2</v>
      </c>
    </row>
    <row r="33" spans="2:14">
      <c r="B33" s="79" t="s">
        <v>560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224</v>
      </c>
      <c r="C34" t="s">
        <v>224</v>
      </c>
      <c r="D34" s="16"/>
      <c r="E34" s="16"/>
      <c r="F34" t="s">
        <v>224</v>
      </c>
      <c r="G34" t="s">
        <v>224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276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224</v>
      </c>
      <c r="C36" t="s">
        <v>224</v>
      </c>
      <c r="D36" s="16"/>
      <c r="E36" s="16"/>
      <c r="F36" t="s">
        <v>224</v>
      </c>
      <c r="G36" t="s">
        <v>224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546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231</v>
      </c>
      <c r="D39" s="16"/>
      <c r="E39" s="16"/>
      <c r="F39" s="16"/>
      <c r="G39" s="16"/>
    </row>
    <row r="40" spans="2:14">
      <c r="B40" t="s">
        <v>268</v>
      </c>
      <c r="D40" s="16"/>
      <c r="E40" s="16"/>
      <c r="F40" s="16"/>
      <c r="G40" s="16"/>
    </row>
    <row r="41" spans="2:14">
      <c r="B41" t="s">
        <v>269</v>
      </c>
      <c r="D41" s="16"/>
      <c r="E41" s="16"/>
      <c r="F41" s="16"/>
      <c r="G41" s="16"/>
    </row>
    <row r="42" spans="2:14">
      <c r="B42" t="s">
        <v>270</v>
      </c>
      <c r="D42" s="16"/>
      <c r="E42" s="16"/>
      <c r="F42" s="16"/>
      <c r="G42" s="16"/>
    </row>
    <row r="43" spans="2:14">
      <c r="B43" t="s">
        <v>271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8374815.9500000002</v>
      </c>
      <c r="K11" s="7"/>
      <c r="L11" s="75">
        <v>36751.078419653488</v>
      </c>
      <c r="M11" s="7"/>
      <c r="N11" s="76">
        <v>1</v>
      </c>
      <c r="O11" s="76">
        <v>7.5399999999999995E-2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7975000</v>
      </c>
      <c r="L12" s="81">
        <v>15856.692499999999</v>
      </c>
      <c r="N12" s="80">
        <v>0.43149999999999999</v>
      </c>
      <c r="O12" s="80">
        <v>3.2500000000000001E-2</v>
      </c>
    </row>
    <row r="13" spans="2:65">
      <c r="B13" s="79" t="s">
        <v>561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15856.692499999999</v>
      </c>
      <c r="N17" s="80">
        <v>0.43149999999999999</v>
      </c>
      <c r="O17" s="80">
        <v>3.2500000000000001E-2</v>
      </c>
    </row>
    <row r="18" spans="2:15">
      <c r="B18" t="s">
        <v>563</v>
      </c>
      <c r="C18" t="s">
        <v>564</v>
      </c>
      <c r="D18" t="s">
        <v>100</v>
      </c>
      <c r="E18" t="s">
        <v>565</v>
      </c>
      <c r="F18" t="s">
        <v>538</v>
      </c>
      <c r="G18" t="s">
        <v>224</v>
      </c>
      <c r="H18" t="s">
        <v>566</v>
      </c>
      <c r="I18" t="s">
        <v>102</v>
      </c>
      <c r="J18" s="77">
        <v>7975000</v>
      </c>
      <c r="K18" s="77">
        <v>198.83</v>
      </c>
      <c r="L18" s="77">
        <v>15856.692499999999</v>
      </c>
      <c r="M18" s="78">
        <v>0</v>
      </c>
      <c r="N18" s="78">
        <v>0.43149999999999999</v>
      </c>
      <c r="O18" s="78">
        <v>3.2500000000000001E-2</v>
      </c>
    </row>
    <row r="19" spans="2:15">
      <c r="B19" s="79" t="s">
        <v>276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399815.95</v>
      </c>
      <c r="L21" s="81">
        <v>20894.38591965349</v>
      </c>
      <c r="N21" s="80">
        <v>0.56850000000000001</v>
      </c>
      <c r="O21" s="80">
        <v>4.2900000000000001E-2</v>
      </c>
    </row>
    <row r="22" spans="2:15">
      <c r="B22" s="79" t="s">
        <v>561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562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399815.95</v>
      </c>
      <c r="L26" s="81">
        <v>20894.38591965349</v>
      </c>
      <c r="N26" s="80">
        <v>0.56850000000000001</v>
      </c>
      <c r="O26" s="80">
        <v>4.2900000000000001E-2</v>
      </c>
    </row>
    <row r="27" spans="2:15">
      <c r="B27" t="s">
        <v>567</v>
      </c>
      <c r="C27" t="s">
        <v>568</v>
      </c>
      <c r="D27" t="s">
        <v>123</v>
      </c>
      <c r="E27" t="s">
        <v>569</v>
      </c>
      <c r="F27" t="s">
        <v>538</v>
      </c>
      <c r="G27" t="s">
        <v>224</v>
      </c>
      <c r="H27" t="s">
        <v>566</v>
      </c>
      <c r="I27" t="s">
        <v>106</v>
      </c>
      <c r="J27" s="77">
        <v>4720</v>
      </c>
      <c r="K27" s="77">
        <v>20511</v>
      </c>
      <c r="L27" s="77">
        <v>3702.0878207999999</v>
      </c>
      <c r="M27" s="78">
        <v>0</v>
      </c>
      <c r="N27" s="78">
        <v>0.1007</v>
      </c>
      <c r="O27" s="78">
        <v>7.6E-3</v>
      </c>
    </row>
    <row r="28" spans="2:15">
      <c r="B28" t="s">
        <v>570</v>
      </c>
      <c r="C28" t="s">
        <v>571</v>
      </c>
      <c r="D28" t="s">
        <v>123</v>
      </c>
      <c r="E28" t="s">
        <v>572</v>
      </c>
      <c r="F28" t="s">
        <v>538</v>
      </c>
      <c r="G28" t="s">
        <v>224</v>
      </c>
      <c r="H28" t="s">
        <v>566</v>
      </c>
      <c r="I28" t="s">
        <v>110</v>
      </c>
      <c r="J28" s="77">
        <v>6850</v>
      </c>
      <c r="K28" s="77">
        <v>4026</v>
      </c>
      <c r="L28" s="77">
        <v>1117.7679711000001</v>
      </c>
      <c r="M28" s="78">
        <v>0</v>
      </c>
      <c r="N28" s="78">
        <v>3.04E-2</v>
      </c>
      <c r="O28" s="78">
        <v>2.3E-3</v>
      </c>
    </row>
    <row r="29" spans="2:15">
      <c r="B29" t="s">
        <v>573</v>
      </c>
      <c r="C29" t="s">
        <v>574</v>
      </c>
      <c r="D29" t="s">
        <v>123</v>
      </c>
      <c r="E29" t="s">
        <v>572</v>
      </c>
      <c r="F29" t="s">
        <v>538</v>
      </c>
      <c r="G29" t="s">
        <v>224</v>
      </c>
      <c r="H29" t="s">
        <v>566</v>
      </c>
      <c r="I29" t="s">
        <v>110</v>
      </c>
      <c r="J29" s="77">
        <v>6275</v>
      </c>
      <c r="K29" s="77">
        <v>4451</v>
      </c>
      <c r="L29" s="77">
        <v>1132.031843275</v>
      </c>
      <c r="M29" s="78">
        <v>0</v>
      </c>
      <c r="N29" s="78">
        <v>3.0800000000000001E-2</v>
      </c>
      <c r="O29" s="78">
        <v>2.3E-3</v>
      </c>
    </row>
    <row r="30" spans="2:15">
      <c r="B30" t="s">
        <v>575</v>
      </c>
      <c r="C30" t="s">
        <v>576</v>
      </c>
      <c r="D30" t="s">
        <v>123</v>
      </c>
      <c r="E30" t="s">
        <v>572</v>
      </c>
      <c r="F30" t="s">
        <v>538</v>
      </c>
      <c r="G30" t="s">
        <v>224</v>
      </c>
      <c r="H30" t="s">
        <v>566</v>
      </c>
      <c r="I30" t="s">
        <v>203</v>
      </c>
      <c r="J30" s="77">
        <v>48000</v>
      </c>
      <c r="K30" s="77">
        <v>168900</v>
      </c>
      <c r="L30" s="77">
        <v>2080.3075199999998</v>
      </c>
      <c r="M30" s="78">
        <v>0</v>
      </c>
      <c r="N30" s="78">
        <v>5.6599999999999998E-2</v>
      </c>
      <c r="O30" s="78">
        <v>4.3E-3</v>
      </c>
    </row>
    <row r="31" spans="2:15">
      <c r="B31" t="s">
        <v>577</v>
      </c>
      <c r="C31" t="s">
        <v>578</v>
      </c>
      <c r="D31" t="s">
        <v>429</v>
      </c>
      <c r="E31" t="s">
        <v>579</v>
      </c>
      <c r="F31" t="s">
        <v>538</v>
      </c>
      <c r="G31" t="s">
        <v>224</v>
      </c>
      <c r="H31" t="s">
        <v>566</v>
      </c>
      <c r="I31" t="s">
        <v>200</v>
      </c>
      <c r="J31" s="77">
        <v>1395</v>
      </c>
      <c r="K31" s="77">
        <v>17580</v>
      </c>
      <c r="L31" s="77">
        <v>1030.0121999999999</v>
      </c>
      <c r="M31" s="78">
        <v>0</v>
      </c>
      <c r="N31" s="78">
        <v>2.8000000000000001E-2</v>
      </c>
      <c r="O31" s="78">
        <v>2.0999999999999999E-3</v>
      </c>
    </row>
    <row r="32" spans="2:15">
      <c r="B32" t="s">
        <v>580</v>
      </c>
      <c r="C32" t="s">
        <v>581</v>
      </c>
      <c r="D32" t="s">
        <v>123</v>
      </c>
      <c r="E32" t="s">
        <v>582</v>
      </c>
      <c r="F32" t="s">
        <v>538</v>
      </c>
      <c r="G32" t="s">
        <v>224</v>
      </c>
      <c r="H32" t="s">
        <v>566</v>
      </c>
      <c r="I32" t="s">
        <v>106</v>
      </c>
      <c r="J32" s="77">
        <v>3400</v>
      </c>
      <c r="K32" s="77">
        <v>20235.07</v>
      </c>
      <c r="L32" s="77">
        <v>2630.8828611200001</v>
      </c>
      <c r="M32" s="78">
        <v>0</v>
      </c>
      <c r="N32" s="78">
        <v>7.1599999999999997E-2</v>
      </c>
      <c r="O32" s="78">
        <v>5.4000000000000003E-3</v>
      </c>
    </row>
    <row r="33" spans="2:15">
      <c r="B33" t="s">
        <v>583</v>
      </c>
      <c r="C33" t="s">
        <v>584</v>
      </c>
      <c r="D33" t="s">
        <v>123</v>
      </c>
      <c r="E33" t="s">
        <v>585</v>
      </c>
      <c r="F33" t="s">
        <v>538</v>
      </c>
      <c r="G33" t="s">
        <v>224</v>
      </c>
      <c r="H33" t="s">
        <v>566</v>
      </c>
      <c r="I33" t="s">
        <v>106</v>
      </c>
      <c r="J33" s="77">
        <v>34000.67</v>
      </c>
      <c r="K33" s="77">
        <v>2637.9899999999984</v>
      </c>
      <c r="L33" s="77">
        <v>3429.8766658141899</v>
      </c>
      <c r="M33" s="78">
        <v>0</v>
      </c>
      <c r="N33" s="78">
        <v>9.3299999999999994E-2</v>
      </c>
      <c r="O33" s="78">
        <v>7.0000000000000001E-3</v>
      </c>
    </row>
    <row r="34" spans="2:15">
      <c r="B34" t="s">
        <v>586</v>
      </c>
      <c r="C34" t="s">
        <v>587</v>
      </c>
      <c r="D34" t="s">
        <v>123</v>
      </c>
      <c r="E34" t="s">
        <v>588</v>
      </c>
      <c r="F34" t="s">
        <v>538</v>
      </c>
      <c r="G34" t="s">
        <v>224</v>
      </c>
      <c r="H34" t="s">
        <v>566</v>
      </c>
      <c r="I34" t="s">
        <v>113</v>
      </c>
      <c r="J34" s="77">
        <v>250000</v>
      </c>
      <c r="K34" s="77">
        <v>117.02</v>
      </c>
      <c r="L34" s="77">
        <v>1368.5196450000001</v>
      </c>
      <c r="M34" s="78">
        <v>2.9999999999999997E-4</v>
      </c>
      <c r="N34" s="78">
        <v>3.7199999999999997E-2</v>
      </c>
      <c r="O34" s="78">
        <v>2.8E-3</v>
      </c>
    </row>
    <row r="35" spans="2:15">
      <c r="B35" t="s">
        <v>589</v>
      </c>
      <c r="C35" t="s">
        <v>590</v>
      </c>
      <c r="D35" t="s">
        <v>123</v>
      </c>
      <c r="E35" t="s">
        <v>591</v>
      </c>
      <c r="F35" t="s">
        <v>538</v>
      </c>
      <c r="G35" t="s">
        <v>224</v>
      </c>
      <c r="H35" t="s">
        <v>566</v>
      </c>
      <c r="I35" t="s">
        <v>110</v>
      </c>
      <c r="J35" s="77">
        <v>1675</v>
      </c>
      <c r="K35" s="77">
        <v>14681</v>
      </c>
      <c r="L35" s="77">
        <v>996.68464842499998</v>
      </c>
      <c r="M35" s="78">
        <v>0</v>
      </c>
      <c r="N35" s="78">
        <v>2.7099999999999999E-2</v>
      </c>
      <c r="O35" s="78">
        <v>2E-3</v>
      </c>
    </row>
    <row r="36" spans="2:15">
      <c r="B36" t="s">
        <v>592</v>
      </c>
      <c r="C36" t="s">
        <v>593</v>
      </c>
      <c r="D36" t="s">
        <v>123</v>
      </c>
      <c r="E36" t="s">
        <v>594</v>
      </c>
      <c r="F36" t="s">
        <v>538</v>
      </c>
      <c r="G36" t="s">
        <v>224</v>
      </c>
      <c r="H36" t="s">
        <v>566</v>
      </c>
      <c r="I36" t="s">
        <v>106</v>
      </c>
      <c r="J36" s="77">
        <v>43500.28</v>
      </c>
      <c r="K36" s="77">
        <v>2047.6800000000023</v>
      </c>
      <c r="L36" s="77">
        <v>3406.2147441193001</v>
      </c>
      <c r="M36" s="78">
        <v>0</v>
      </c>
      <c r="N36" s="78">
        <v>9.2700000000000005E-2</v>
      </c>
      <c r="O36" s="78">
        <v>7.0000000000000001E-3</v>
      </c>
    </row>
    <row r="37" spans="2:15">
      <c r="B37" s="79" t="s">
        <v>276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I38" t="s">
        <v>224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231</v>
      </c>
      <c r="C39" s="16"/>
      <c r="D39" s="16"/>
      <c r="E39" s="16"/>
    </row>
    <row r="40" spans="2:15">
      <c r="B40" t="s">
        <v>268</v>
      </c>
      <c r="C40" s="16"/>
      <c r="D40" s="16"/>
      <c r="E40" s="16"/>
    </row>
    <row r="41" spans="2:15">
      <c r="B41" t="s">
        <v>269</v>
      </c>
      <c r="C41" s="16"/>
      <c r="D41" s="16"/>
      <c r="E41" s="16"/>
    </row>
    <row r="42" spans="2:15">
      <c r="B42" t="s">
        <v>270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-1324260.6599999999</v>
      </c>
      <c r="H11" s="25"/>
      <c r="I11" s="75">
        <v>-5064.3513037133907</v>
      </c>
      <c r="J11" s="76">
        <v>1</v>
      </c>
      <c r="K11" s="76">
        <v>-1.04E-2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-1324260.6599999999</v>
      </c>
      <c r="H14" s="19"/>
      <c r="I14" s="81">
        <v>-5064.3513037133907</v>
      </c>
      <c r="J14" s="80">
        <v>1</v>
      </c>
      <c r="K14" s="80">
        <v>-1.04E-2</v>
      </c>
      <c r="BF14" s="16" t="s">
        <v>126</v>
      </c>
    </row>
    <row r="15" spans="1:60">
      <c r="B15" t="s">
        <v>602</v>
      </c>
      <c r="C15" t="s">
        <v>603</v>
      </c>
      <c r="D15" t="s">
        <v>123</v>
      </c>
      <c r="E15" t="s">
        <v>604</v>
      </c>
      <c r="F15" t="s">
        <v>106</v>
      </c>
      <c r="G15" s="77">
        <v>-1324359.6599999999</v>
      </c>
      <c r="H15" s="77">
        <v>100</v>
      </c>
      <c r="I15" s="77">
        <v>-5064.35133984</v>
      </c>
      <c r="J15" s="78">
        <v>1</v>
      </c>
      <c r="K15" s="78">
        <v>-1.04E-2</v>
      </c>
      <c r="BF15" s="16" t="s">
        <v>127</v>
      </c>
    </row>
    <row r="16" spans="1:60">
      <c r="B16" t="s">
        <v>605</v>
      </c>
      <c r="C16" t="s">
        <v>606</v>
      </c>
      <c r="D16" t="s">
        <v>123</v>
      </c>
      <c r="E16" t="s">
        <v>604</v>
      </c>
      <c r="F16" t="s">
        <v>106</v>
      </c>
      <c r="G16" s="77">
        <v>49</v>
      </c>
      <c r="H16" s="77">
        <v>1.48665E-2</v>
      </c>
      <c r="I16" s="77">
        <v>2.785625304E-5</v>
      </c>
      <c r="J16" s="78">
        <v>0</v>
      </c>
      <c r="K16" s="78">
        <v>0</v>
      </c>
      <c r="BF16" s="16" t="s">
        <v>128</v>
      </c>
    </row>
    <row r="17" spans="2:58">
      <c r="B17" t="s">
        <v>607</v>
      </c>
      <c r="C17" t="s">
        <v>608</v>
      </c>
      <c r="D17" t="s">
        <v>123</v>
      </c>
      <c r="E17" t="s">
        <v>604</v>
      </c>
      <c r="F17" t="s">
        <v>106</v>
      </c>
      <c r="G17" s="77">
        <v>50</v>
      </c>
      <c r="H17" s="77">
        <v>4.3255000000000004E-3</v>
      </c>
      <c r="I17" s="77">
        <v>8.2703559999999993E-6</v>
      </c>
      <c r="J17" s="78">
        <v>0</v>
      </c>
      <c r="K17" s="78">
        <v>0</v>
      </c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621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622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224</v>
      </c>
      <c r="C16" t="s">
        <v>224</v>
      </c>
      <c r="D16" t="s">
        <v>224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628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224</v>
      </c>
      <c r="C20" t="s">
        <v>224</v>
      </c>
      <c r="D20" t="s">
        <v>224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-12270000</v>
      </c>
      <c r="H11" s="7"/>
      <c r="I11" s="75">
        <v>470.27033214070309</v>
      </c>
      <c r="J11" s="76">
        <v>1</v>
      </c>
      <c r="K11" s="76">
        <v>1E-3</v>
      </c>
      <c r="AW11" s="16"/>
    </row>
    <row r="12" spans="2:49">
      <c r="B12" s="79" t="s">
        <v>204</v>
      </c>
      <c r="C12" s="16"/>
      <c r="D12" s="16"/>
      <c r="G12" s="81">
        <v>-12270000</v>
      </c>
      <c r="I12" s="81">
        <v>470.27033214070309</v>
      </c>
      <c r="J12" s="80">
        <v>1</v>
      </c>
      <c r="K12" s="80">
        <v>1E-3</v>
      </c>
    </row>
    <row r="13" spans="2:49">
      <c r="B13" s="79" t="s">
        <v>597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598</v>
      </c>
      <c r="C15" s="16"/>
      <c r="D15" s="16"/>
      <c r="G15" s="81">
        <v>-12270000</v>
      </c>
      <c r="I15" s="81">
        <v>470.27033214070309</v>
      </c>
      <c r="J15" s="80">
        <v>1</v>
      </c>
      <c r="K15" s="80">
        <v>1E-3</v>
      </c>
    </row>
    <row r="16" spans="2:49">
      <c r="B16" t="s">
        <v>635</v>
      </c>
      <c r="C16" t="s">
        <v>636</v>
      </c>
      <c r="D16" t="s">
        <v>123</v>
      </c>
      <c r="E16" t="s">
        <v>110</v>
      </c>
      <c r="F16" t="s">
        <v>637</v>
      </c>
      <c r="G16" s="77">
        <v>-2900000</v>
      </c>
      <c r="H16" s="77">
        <v>-1.8694667377845173</v>
      </c>
      <c r="I16" s="77">
        <v>54.214535395751</v>
      </c>
      <c r="J16" s="78">
        <v>0.1153</v>
      </c>
      <c r="K16" s="78">
        <v>1E-4</v>
      </c>
    </row>
    <row r="17" spans="2:11">
      <c r="B17" t="s">
        <v>638</v>
      </c>
      <c r="C17" t="s">
        <v>639</v>
      </c>
      <c r="D17" t="s">
        <v>123</v>
      </c>
      <c r="E17" t="s">
        <v>110</v>
      </c>
      <c r="F17" t="s">
        <v>242</v>
      </c>
      <c r="G17" s="77">
        <v>1050000</v>
      </c>
      <c r="H17" s="77">
        <v>-4.3221371394857808</v>
      </c>
      <c r="I17" s="77">
        <v>-45.3824399646007</v>
      </c>
      <c r="J17" s="78">
        <v>-9.6500000000000002E-2</v>
      </c>
      <c r="K17" s="78">
        <v>-1E-4</v>
      </c>
    </row>
    <row r="18" spans="2:11">
      <c r="B18" t="s">
        <v>640</v>
      </c>
      <c r="C18" t="s">
        <v>641</v>
      </c>
      <c r="D18" t="s">
        <v>123</v>
      </c>
      <c r="E18" t="s">
        <v>110</v>
      </c>
      <c r="F18" t="s">
        <v>642</v>
      </c>
      <c r="G18" s="77">
        <v>-5000000</v>
      </c>
      <c r="H18" s="77">
        <v>-6.8106359507986198</v>
      </c>
      <c r="I18" s="77">
        <v>340.53179753993101</v>
      </c>
      <c r="J18" s="78">
        <v>0.72409999999999997</v>
      </c>
      <c r="K18" s="78">
        <v>6.9999999999999999E-4</v>
      </c>
    </row>
    <row r="19" spans="2:11">
      <c r="B19" t="s">
        <v>643</v>
      </c>
      <c r="C19" t="s">
        <v>644</v>
      </c>
      <c r="D19" t="s">
        <v>123</v>
      </c>
      <c r="E19" t="s">
        <v>106</v>
      </c>
      <c r="F19" t="s">
        <v>645</v>
      </c>
      <c r="G19" s="77">
        <v>-1075000</v>
      </c>
      <c r="H19" s="77">
        <v>2.3255534911610698</v>
      </c>
      <c r="I19" s="77">
        <v>-24.999700029981501</v>
      </c>
      <c r="J19" s="78">
        <v>-5.3199999999999997E-2</v>
      </c>
      <c r="K19" s="78">
        <v>-1E-4</v>
      </c>
    </row>
    <row r="20" spans="2:11">
      <c r="B20" t="s">
        <v>646</v>
      </c>
      <c r="C20" t="s">
        <v>647</v>
      </c>
      <c r="D20" t="s">
        <v>123</v>
      </c>
      <c r="E20" t="s">
        <v>106</v>
      </c>
      <c r="F20" t="s">
        <v>645</v>
      </c>
      <c r="G20" s="77">
        <v>-1800000</v>
      </c>
      <c r="H20" s="77">
        <v>2.0573933083552611</v>
      </c>
      <c r="I20" s="77">
        <v>-37.033079550394703</v>
      </c>
      <c r="J20" s="78">
        <v>-7.8700000000000006E-2</v>
      </c>
      <c r="K20" s="78">
        <v>-1E-4</v>
      </c>
    </row>
    <row r="21" spans="2:11">
      <c r="B21" t="s">
        <v>648</v>
      </c>
      <c r="C21" t="s">
        <v>649</v>
      </c>
      <c r="D21" t="s">
        <v>123</v>
      </c>
      <c r="E21" t="s">
        <v>200</v>
      </c>
      <c r="F21" t="s">
        <v>650</v>
      </c>
      <c r="G21" s="77">
        <v>-410000</v>
      </c>
      <c r="H21" s="77">
        <v>-7.0548754561012199</v>
      </c>
      <c r="I21" s="77">
        <v>28.924989370014998</v>
      </c>
      <c r="J21" s="78">
        <v>6.1499999999999999E-2</v>
      </c>
      <c r="K21" s="78">
        <v>1E-4</v>
      </c>
    </row>
    <row r="22" spans="2:11">
      <c r="B22" t="s">
        <v>651</v>
      </c>
      <c r="C22" t="s">
        <v>652</v>
      </c>
      <c r="D22" t="s">
        <v>123</v>
      </c>
      <c r="E22" t="s">
        <v>200</v>
      </c>
      <c r="F22" t="s">
        <v>650</v>
      </c>
      <c r="G22" s="77">
        <v>-2135000</v>
      </c>
      <c r="H22" s="77">
        <v>-7.2137812355963931</v>
      </c>
      <c r="I22" s="77">
        <v>154.01422937998299</v>
      </c>
      <c r="J22" s="78">
        <v>0.32750000000000001</v>
      </c>
      <c r="K22" s="78">
        <v>2.9999999999999997E-4</v>
      </c>
    </row>
    <row r="23" spans="2:11">
      <c r="B23" s="79" t="s">
        <v>634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599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276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229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597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600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599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224</v>
      </c>
      <c r="C35" t="s">
        <v>224</v>
      </c>
      <c r="D35" t="s">
        <v>224</v>
      </c>
      <c r="E35" t="s">
        <v>224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276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224</v>
      </c>
      <c r="C37" t="s">
        <v>224</v>
      </c>
      <c r="D37" t="s">
        <v>224</v>
      </c>
      <c r="E37" t="s">
        <v>224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231</v>
      </c>
      <c r="C38" s="16"/>
      <c r="D38" s="16"/>
    </row>
    <row r="39" spans="2:11">
      <c r="B39" t="s">
        <v>268</v>
      </c>
      <c r="C39" s="16"/>
      <c r="D39" s="16"/>
    </row>
    <row r="40" spans="2:11">
      <c r="B40" t="s">
        <v>269</v>
      </c>
      <c r="C40" s="16"/>
      <c r="D40" s="16"/>
    </row>
    <row r="41" spans="2:11">
      <c r="B41" t="s">
        <v>270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224</v>
      </c>
      <c r="D20" t="s">
        <v>224</v>
      </c>
      <c r="F20" t="s">
        <v>224</v>
      </c>
      <c r="I20" s="77">
        <v>0</v>
      </c>
      <c r="J20" t="s">
        <v>224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657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224</v>
      </c>
      <c r="D31" t="s">
        <v>224</v>
      </c>
      <c r="F31" t="s">
        <v>224</v>
      </c>
      <c r="I31" s="77">
        <v>0</v>
      </c>
      <c r="J31" t="s">
        <v>224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621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667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667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11973.009553735999</v>
      </c>
      <c r="J11" s="76">
        <v>1</v>
      </c>
      <c r="K11" s="76">
        <v>2.46E-2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11973.009553735999</v>
      </c>
      <c r="J14" s="80">
        <v>1</v>
      </c>
      <c r="K14" s="80">
        <v>2.46E-2</v>
      </c>
    </row>
    <row r="15" spans="2:60">
      <c r="B15" t="s">
        <v>668</v>
      </c>
      <c r="C15" t="s">
        <v>669</v>
      </c>
      <c r="D15" t="s">
        <v>224</v>
      </c>
      <c r="E15" t="s">
        <v>566</v>
      </c>
      <c r="F15" s="78">
        <v>0</v>
      </c>
      <c r="G15" t="s">
        <v>203</v>
      </c>
      <c r="H15" s="78">
        <v>0</v>
      </c>
      <c r="I15" s="77">
        <v>1508.0443840600001</v>
      </c>
      <c r="J15" s="78">
        <v>0.126</v>
      </c>
      <c r="K15" s="78">
        <v>3.0999999999999999E-3</v>
      </c>
    </row>
    <row r="16" spans="2:60">
      <c r="B16" t="s">
        <v>670</v>
      </c>
      <c r="C16" t="s">
        <v>671</v>
      </c>
      <c r="D16" t="s">
        <v>224</v>
      </c>
      <c r="E16" t="s">
        <v>566</v>
      </c>
      <c r="F16" s="78">
        <v>0</v>
      </c>
      <c r="G16" t="s">
        <v>110</v>
      </c>
      <c r="H16" s="78">
        <v>0</v>
      </c>
      <c r="I16" s="77">
        <v>1.4591160000000001E-3</v>
      </c>
      <c r="J16" s="78">
        <v>0</v>
      </c>
      <c r="K16" s="78">
        <v>0</v>
      </c>
    </row>
    <row r="17" spans="2:11">
      <c r="B17" t="s">
        <v>672</v>
      </c>
      <c r="C17" t="s">
        <v>673</v>
      </c>
      <c r="D17" t="s">
        <v>224</v>
      </c>
      <c r="E17" t="s">
        <v>566</v>
      </c>
      <c r="F17" s="78">
        <v>0</v>
      </c>
      <c r="G17" t="s">
        <v>106</v>
      </c>
      <c r="H17" s="78">
        <v>0</v>
      </c>
      <c r="I17" s="77">
        <v>10464.96371056</v>
      </c>
      <c r="J17" s="78">
        <v>0.874</v>
      </c>
      <c r="K17" s="78">
        <v>2.1499999999999998E-2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224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224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EEA55A-E214-4815-A1A1-0349B07B58D4}"/>
</file>

<file path=customXml/itemProps2.xml><?xml version="1.0" encoding="utf-8"?>
<ds:datastoreItem xmlns:ds="http://schemas.openxmlformats.org/officeDocument/2006/customXml" ds:itemID="{6101144B-8147-40A2-A514-BB3F43DB8A5D}"/>
</file>

<file path=customXml/itemProps3.xml><?xml version="1.0" encoding="utf-8"?>
<ds:datastoreItem xmlns:ds="http://schemas.openxmlformats.org/officeDocument/2006/customXml" ds:itemID="{1B41C1F6-669B-4067-99F4-83BFA01DA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