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אקסל נגיש\"/>
    </mc:Choice>
  </mc:AlternateContent>
  <bookViews>
    <workbookView xWindow="0" yWindow="105" windowWidth="24240" windowHeight="12585" tabRatio="75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K24" i="6" l="1"/>
  <c r="I24" i="6" s="1"/>
  <c r="C42" i="1" l="1"/>
</calcChain>
</file>

<file path=xl/sharedStrings.xml><?xml version="1.0" encoding="utf-8"?>
<sst xmlns="http://schemas.openxmlformats.org/spreadsheetml/2006/main" count="3231" uniqueCount="725">
  <si>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</si>
  <si>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</si>
  <si>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</si>
  <si>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</si>
  <si>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</si>
  <si>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</si>
  <si>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</si>
  <si>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</si>
  <si>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</si>
  <si>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</si>
  <si>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</si>
  <si>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</si>
  <si>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</si>
  <si>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</si>
  <si>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</si>
  <si>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</si>
  <si>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</si>
  <si>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</si>
  <si>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</si>
  <si>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</si>
  <si>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</si>
  <si>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</si>
  <si>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</si>
  <si>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</si>
  <si>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</si>
  <si>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</si>
  <si>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</si>
  <si>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</si>
  <si>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</si>
  <si>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</si>
  <si>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</si>
  <si>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</si>
  <si>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</si>
  <si>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</si>
  <si>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</si>
  <si>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</si>
  <si>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</si>
  <si>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</si>
  <si>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</si>
  <si>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</si>
  <si>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</si>
  <si>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</si>
  <si>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</si>
  <si>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</si>
  <si>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</si>
  <si>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</si>
  <si>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</si>
  <si>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</si>
  <si>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</si>
  <si>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</si>
  <si>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</si>
  <si>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</si>
  <si>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</si>
  <si>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</si>
  <si>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</si>
  <si>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</si>
  <si>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</si>
  <si>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</si>
  <si>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</si>
  <si>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</si>
  <si>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</si>
  <si>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</si>
  <si>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</si>
  <si>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</si>
  <si>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</si>
  <si>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</si>
  <si>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</si>
  <si>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</si>
  <si>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</si>
  <si>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</si>
  <si>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</si>
  <si>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</si>
  <si>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</si>
  <si>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</si>
  <si>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</si>
  <si>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</si>
  <si>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</si>
  <si>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</si>
  <si>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</si>
  <si>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</si>
  <si>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</si>
  <si>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</si>
  <si>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</si>
  <si>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</si>
  <si>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</si>
  <si>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</si>
  <si>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</si>
  <si>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</si>
  <si>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</si>
  <si>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</si>
  <si>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</si>
  <si>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</si>
  <si>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</si>
  <si>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</si>
  <si>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</si>
  <si>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</si>
  <si>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</si>
  <si>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</si>
  <si>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</si>
  <si>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</si>
  <si>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</si>
  <si>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</si>
  <si>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</si>
  <si>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</si>
  <si>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</si>
  <si>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</si>
  <si>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</si>
  <si>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</si>
  <si>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</si>
  <si>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</si>
  <si>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</si>
  <si>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</si>
  <si>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</si>
  <si>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</si>
  <si>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</si>
  <si>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</si>
  <si>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</si>
  <si>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</si>
  <si>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</si>
  <si>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</si>
  <si>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</si>
  <si>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</si>
  <si>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</si>
  <si>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</si>
  <si>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</si>
  <si>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</si>
  <si>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</si>
  <si>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</si>
  <si>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</si>
  <si>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</si>
  <si>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</si>
  <si>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</si>
  <si>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</si>
  <si>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</si>
  <si>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</si>
  <si>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</si>
  <si>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</si>
  <si>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</si>
  <si>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</si>
  <si>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</si>
  <si>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</si>
  <si>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</si>
  <si>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</si>
  <si>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</si>
  <si>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</si>
  <si>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</si>
  <si>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</si>
  <si>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</si>
  <si>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</si>
  <si>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</si>
  <si>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</si>
  <si>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</si>
  <si>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</si>
  <si>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</si>
  <si>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</si>
  <si>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</si>
  <si>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</si>
  <si>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</si>
  <si>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</si>
  <si>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</si>
  <si>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</si>
  <si>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</si>
  <si>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</si>
  <si>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</si>
  <si>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</si>
  <si>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</si>
  <si>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</si>
  <si>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</si>
  <si>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</si>
  <si>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</si>
  <si>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</si>
  <si>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</si>
  <si>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</si>
  <si>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</si>
  <si>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</si>
  <si>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</si>
  <si>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</si>
  <si>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</si>
  <si>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</si>
  <si>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</si>
  <si>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</si>
  <si>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</si>
  <si>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</si>
  <si>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</si>
  <si>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</si>
  <si>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</si>
  <si>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</si>
  <si>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</si>
  <si>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</si>
  <si>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</si>
  <si>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</si>
  <si>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</si>
  <si>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</si>
  <si>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</si>
  <si>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</si>
  <si>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</si>
  <si>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</si>
  <si>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אלטשולר שחם מניות</t>
  </si>
  <si>
    <t>בהתאם לשיטה שיושמה בדוח הכספי *</t>
  </si>
  <si>
    <t>פרנק שווצרי</t>
  </si>
  <si>
    <t>כתר נורבגי</t>
  </si>
  <si>
    <t>יין יפני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</si>
  <si>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</si>
  <si>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</si>
  <si>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</si>
  <si>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</si>
  <si>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</si>
  <si>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</si>
  <si>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</si>
  <si>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</si>
  <si>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</si>
  <si>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</si>
  <si>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</si>
  <si>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</si>
  <si>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</si>
  <si>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</si>
  <si>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הונג קונג-353- בנק מזרחי</t>
  </si>
  <si>
    <t>353- 20- בנק מזרחי</t>
  </si>
  <si>
    <t>ין יפני- 248- בנק מזרחי</t>
  </si>
  <si>
    <t>248- 20- בנק מזרחי</t>
  </si>
  <si>
    <t>כתר נורבגי-132- בנק מזרחי</t>
  </si>
  <si>
    <t>132- 20-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</si>
  <si>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</si>
  <si>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</si>
  <si>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</si>
  <si>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</si>
  <si>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</si>
  <si>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</si>
  <si>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</si>
  <si>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</si>
  <si>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</si>
  <si>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</si>
  <si>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</si>
  <si>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</si>
  <si>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</si>
  <si>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</si>
  <si>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US TREASURY 0.125 30/06/22</t>
  </si>
  <si>
    <t>US912828ZX16</t>
  </si>
  <si>
    <t>Aaa</t>
  </si>
  <si>
    <t>Moodys</t>
  </si>
  <si>
    <t>02/02/21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</si>
  <si>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</si>
  <si>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</si>
  <si>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</si>
  <si>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</si>
  <si>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</si>
  <si>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</si>
  <si>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</si>
  <si>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</si>
  <si>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קפיטל אג 1- לפידות קפיטל</t>
  </si>
  <si>
    <t>6420129</t>
  </si>
  <si>
    <t>520022971</t>
  </si>
  <si>
    <t>השקעה ואחזקות</t>
  </si>
  <si>
    <t>לא מדורג</t>
  </si>
  <si>
    <t>19/01/20</t>
  </si>
  <si>
    <t>סה"כ אחר</t>
  </si>
  <si>
    <t>סה"כ תל אביב 35</t>
  </si>
  <si>
    <t>או.פי.סי אנרגיה- או.פי.סי אנרגיה</t>
  </si>
  <si>
    <t>1141571</t>
  </si>
  <si>
    <t>514401702</t>
  </si>
  <si>
    <t>אנרגיה</t>
  </si>
  <si>
    <t>או.פי.סי אנרגיה זכויות 1- או.פי.סי אנרגיה</t>
  </si>
  <si>
    <t>1180272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</si>
  <si>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</si>
  <si>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</si>
  <si>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</si>
  <si>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</si>
  <si>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</si>
  <si>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</si>
  <si>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</si>
  <si>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</si>
  <si>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</si>
  <si>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</si>
  <si>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</si>
  <si>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</si>
  <si>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</si>
  <si>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</si>
  <si>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</t>
  </si>
  <si>
    <t>662577</t>
  </si>
  <si>
    <t>520000118</t>
  </si>
  <si>
    <t>איי.סי.אל- איי.סי.אל</t>
  </si>
  <si>
    <t>281014</t>
  </si>
  <si>
    <t>520027830</t>
  </si>
  <si>
    <t>כימיה, גומי ופלסטיק</t>
  </si>
  <si>
    <t>שפיר הנדסה ותעשיה בע"מ- שפיר הנדסה</t>
  </si>
  <si>
    <t>1133875</t>
  </si>
  <si>
    <t>514892801</t>
  </si>
  <si>
    <t>מתכת ומוצרי בניה</t>
  </si>
  <si>
    <t>אלוני חץ- אלוני חץ</t>
  </si>
  <si>
    <t>390013</t>
  </si>
  <si>
    <t>520038506</t>
  </si>
  <si>
    <t>נדלן מניב בישראל</t>
  </si>
  <si>
    <t>אמות- אמות</t>
  </si>
  <si>
    <t>1097278</t>
  </si>
  <si>
    <t>520026683</t>
  </si>
  <si>
    <t>ביג</t>
  </si>
  <si>
    <t>513623314</t>
  </si>
  <si>
    <t>מליסרון- מליסרון</t>
  </si>
  <si>
    <t>323014</t>
  </si>
  <si>
    <t>520037789</t>
  </si>
  <si>
    <t>עזריאלי קבוצה</t>
  </si>
  <si>
    <t>1119478</t>
  </si>
  <si>
    <t>510960719</t>
  </si>
  <si>
    <t>שופרסל- שופרסל</t>
  </si>
  <si>
    <t>777037</t>
  </si>
  <si>
    <t>520022732</t>
  </si>
  <si>
    <t>רשתות שיווק</t>
  </si>
  <si>
    <t>סה"כ תל אביב 90</t>
  </si>
  <si>
    <t>דניה סיבוס- דניה סיבוס</t>
  </si>
  <si>
    <t>1173137</t>
  </si>
  <si>
    <t>512569237</t>
  </si>
  <si>
    <t>בנייה</t>
  </si>
  <si>
    <t>אלקו- אלקו</t>
  </si>
  <si>
    <t>694034</t>
  </si>
  <si>
    <t>520025370</t>
  </si>
  <si>
    <t>מספנות ישראל</t>
  </si>
  <si>
    <t>1168533</t>
  </si>
  <si>
    <t>516084753</t>
  </si>
  <si>
    <t>דלק רכב- דלק רכב</t>
  </si>
  <si>
    <t>829010</t>
  </si>
  <si>
    <t>520033291</t>
  </si>
  <si>
    <t>מסחר</t>
  </si>
  <si>
    <t>אינרום</t>
  </si>
  <si>
    <t>1132356</t>
  </si>
  <si>
    <t>515001659</t>
  </si>
  <si>
    <t>לוינשטין נכסים- לוינשטין נכסים</t>
  </si>
  <si>
    <t>1119080</t>
  </si>
  <si>
    <t>511134298</t>
  </si>
  <si>
    <t>ריט 1- ריט1</t>
  </si>
  <si>
    <t>1098920</t>
  </si>
  <si>
    <t>513821488</t>
  </si>
  <si>
    <t>דלתא מותגים- דלתא מותגים</t>
  </si>
  <si>
    <t>1173699</t>
  </si>
  <si>
    <t>516250107</t>
  </si>
  <si>
    <t>פוקס- פוקס</t>
  </si>
  <si>
    <t>1087022</t>
  </si>
  <si>
    <t>512157603</t>
  </si>
  <si>
    <t>פרשמרקט- פרשמרקט</t>
  </si>
  <si>
    <t>1157833</t>
  </si>
  <si>
    <t>513226050</t>
  </si>
  <si>
    <t>ריטיילורס- ריטיילורס</t>
  </si>
  <si>
    <t>1175488</t>
  </si>
  <si>
    <t>514211457</t>
  </si>
  <si>
    <t>רמי לוי</t>
  </si>
  <si>
    <t>1104249</t>
  </si>
  <si>
    <t>513770669</t>
  </si>
  <si>
    <t>חילן- חילן</t>
  </si>
  <si>
    <t>1084698</t>
  </si>
  <si>
    <t>520039942</t>
  </si>
  <si>
    <t>שרותי מידע</t>
  </si>
  <si>
    <t>ישראכרט- ישראכרט</t>
  </si>
  <si>
    <t>1157403</t>
  </si>
  <si>
    <t>510706153</t>
  </si>
  <si>
    <t>שרותים פיננסים</t>
  </si>
  <si>
    <t>סה"כ מניות היתר</t>
  </si>
  <si>
    <t>נאוי- נאוי</t>
  </si>
  <si>
    <t>208017</t>
  </si>
  <si>
    <t>520036070</t>
  </si>
  <si>
    <t>אשראי חוץ בנקאי</t>
  </si>
  <si>
    <t>פננטפארק- פננטפארק</t>
  </si>
  <si>
    <t>1142405</t>
  </si>
  <si>
    <t>1504619</t>
  </si>
  <si>
    <t>יעקובי קבוצה- יעקובי קבוצה</t>
  </si>
  <si>
    <t>1142421</t>
  </si>
  <si>
    <t>514010081</t>
  </si>
  <si>
    <t>איי ספאק 1- איי ספאק</t>
  </si>
  <si>
    <t>1179589</t>
  </si>
  <si>
    <t>516247772</t>
  </si>
  <si>
    <t>כלל משקאות- כלל משקאות</t>
  </si>
  <si>
    <t>1147685</t>
  </si>
  <si>
    <t>515818524</t>
  </si>
  <si>
    <t>מזון</t>
  </si>
  <si>
    <t>רב בריח- רב-בריח(08)</t>
  </si>
  <si>
    <t>1179993</t>
  </si>
  <si>
    <t>514160530</t>
  </si>
  <si>
    <t>וילאר- וילאר</t>
  </si>
  <si>
    <t>416016</t>
  </si>
  <si>
    <t>520038910</t>
  </si>
  <si>
    <t>גלובל כנפיים- גלובל כנפיים</t>
  </si>
  <si>
    <t>1141316</t>
  </si>
  <si>
    <t>513342444</t>
  </si>
  <si>
    <t>שרותים</t>
  </si>
  <si>
    <t>הולמס פלייס- הולמס פלייס</t>
  </si>
  <si>
    <t>1142587</t>
  </si>
  <si>
    <t>512466723</t>
  </si>
  <si>
    <t>סה"כ call 001 אופציות</t>
  </si>
  <si>
    <t>CHKP - CHECK POINT</t>
  </si>
  <si>
    <t>IL0010824113</t>
  </si>
  <si>
    <t>NYSE</t>
  </si>
  <si>
    <t>בלומברג</t>
  </si>
  <si>
    <t>2080</t>
  </si>
  <si>
    <t>Software &amp; Services</t>
  </si>
  <si>
    <t>WIX -  WIX.COM- WIX.COM</t>
  </si>
  <si>
    <t>IL0011301780</t>
  </si>
  <si>
    <t>NASDAQ</t>
  </si>
  <si>
    <t>2275</t>
  </si>
  <si>
    <t>BANK OF AMERICA - BAC- Bank of  America</t>
  </si>
  <si>
    <t>US0605051046</t>
  </si>
  <si>
    <t>2180</t>
  </si>
  <si>
    <t>Banks</t>
  </si>
  <si>
    <t>JPM - JP  MORGAN</t>
  </si>
  <si>
    <t>US46625H1005</t>
  </si>
  <si>
    <t>4809</t>
  </si>
  <si>
    <t>WELLS FARGO- WELLS FARGO</t>
  </si>
  <si>
    <t>US9497461015</t>
  </si>
  <si>
    <t>5085</t>
  </si>
  <si>
    <t>IWG PLC</t>
  </si>
  <si>
    <t>JE00BYVQYS01</t>
  </si>
  <si>
    <t>LSE</t>
  </si>
  <si>
    <t>5280</t>
  </si>
  <si>
    <t>Commercial &amp; Pro Services</t>
  </si>
  <si>
    <t>WALMART INC</t>
  </si>
  <si>
    <t>US9311421039</t>
  </si>
  <si>
    <t>5184</t>
  </si>
  <si>
    <t>Danone</t>
  </si>
  <si>
    <t>FR0000120644</t>
  </si>
  <si>
    <t>5213</t>
  </si>
  <si>
    <t>Consumer Durables &amp; Apparel</t>
  </si>
  <si>
    <t>Herbalife Nutrition</t>
  </si>
  <si>
    <t>KYG4412G1010</t>
  </si>
  <si>
    <t>5271</t>
  </si>
  <si>
    <t>V - VISA INC-CLASS- VISA</t>
  </si>
  <si>
    <t>US92826C8394</t>
  </si>
  <si>
    <t>5089</t>
  </si>
  <si>
    <t>BlackRock</t>
  </si>
  <si>
    <t>US09247X1019</t>
  </si>
  <si>
    <t>2235</t>
  </si>
  <si>
    <t>Diversified Financials</t>
  </si>
  <si>
    <t>MASTERCARD-MA</t>
  </si>
  <si>
    <t>US57636Q1040</t>
  </si>
  <si>
    <t>5070</t>
  </si>
  <si>
    <t>MOWI ASA-MOWI NO</t>
  </si>
  <si>
    <t>NO0003054108</t>
  </si>
  <si>
    <t>5119</t>
  </si>
  <si>
    <t>Food &amp; Staples Retailing</t>
  </si>
  <si>
    <t>HEINEKEN NV- HEINEKEN</t>
  </si>
  <si>
    <t>NL0000009165</t>
  </si>
  <si>
    <t>5300</t>
  </si>
  <si>
    <t>Food Beverage &amp; Tobacco</t>
  </si>
  <si>
    <t>NESTLE SA</t>
  </si>
  <si>
    <t>CH0038863350</t>
  </si>
  <si>
    <t>3125</t>
  </si>
  <si>
    <t>ANTHEM INC- ANTHEM</t>
  </si>
  <si>
    <t>US0367521038</t>
  </si>
  <si>
    <t>5286</t>
  </si>
  <si>
    <t>Health Care Equip &amp; Services</t>
  </si>
  <si>
    <t>Centene Coporation</t>
  </si>
  <si>
    <t>US15135B1017</t>
  </si>
  <si>
    <t>4885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</si>
  <si>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</si>
  <si>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</si>
  <si>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</si>
  <si>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</si>
  <si>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</si>
  <si>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</si>
  <si>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</si>
  <si>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</si>
  <si>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ELOXX PHARMACEUTICALS-ELO</t>
  </si>
  <si>
    <t>US29014R1032</t>
  </si>
  <si>
    <t>4962</t>
  </si>
  <si>
    <t>Pharma &amp; Biotechnology</t>
  </si>
  <si>
    <t>PFIZER INC-PFE- PFIZER</t>
  </si>
  <si>
    <t>US7170811035</t>
  </si>
  <si>
    <t>1190</t>
  </si>
  <si>
    <t>ROCHE HOLDING A-RDG</t>
  </si>
  <si>
    <t>CH0012032048</t>
  </si>
  <si>
    <t>SIX</t>
  </si>
  <si>
    <t>4901</t>
  </si>
  <si>
    <t>LGI HOMES INC</t>
  </si>
  <si>
    <t>US50187T1060</t>
  </si>
  <si>
    <t>4803</t>
  </si>
  <si>
    <t>Real Estate</t>
  </si>
  <si>
    <t>SIMON PROPERTY</t>
  </si>
  <si>
    <t>US8288061091</t>
  </si>
  <si>
    <t>5192</t>
  </si>
  <si>
    <t>Infineon Technologies</t>
  </si>
  <si>
    <t>DE0006231004</t>
  </si>
  <si>
    <t>5266</t>
  </si>
  <si>
    <t>Semiconductors &amp; Semicon Equip</t>
  </si>
  <si>
    <t>TSM - TAIWAN SEMICONDUCTOR- TAIWAN SEMI</t>
  </si>
  <si>
    <t>us8740391003</t>
  </si>
  <si>
    <t>5088</t>
  </si>
  <si>
    <t>ACTIVISION BLIZZARD</t>
  </si>
  <si>
    <t>US00507V1098</t>
  </si>
  <si>
    <t>5227</t>
  </si>
  <si>
    <t>AMAZON-AMZN COM</t>
  </si>
  <si>
    <t>US0231351067</t>
  </si>
  <si>
    <t>4865</t>
  </si>
  <si>
    <t>ELECTRONIC ARTS</t>
  </si>
  <si>
    <t>US2855121099</t>
  </si>
  <si>
    <t>5234</t>
  </si>
  <si>
    <t>MSFT -  MICROSOFT- MICROSOFT</t>
  </si>
  <si>
    <t>us5949181045</t>
  </si>
  <si>
    <t>5083</t>
  </si>
  <si>
    <t>PALO ALTO NETWO</t>
  </si>
  <si>
    <t>US6974351057</t>
  </si>
  <si>
    <t>4723</t>
  </si>
  <si>
    <t>TAKE TWO INTERACTIVE</t>
  </si>
  <si>
    <t>US8740541094</t>
  </si>
  <si>
    <t>5225</t>
  </si>
  <si>
    <t>AAPL - Apple</t>
  </si>
  <si>
    <t>US0378331005</t>
  </si>
  <si>
    <t>930</t>
  </si>
  <si>
    <t>Technology Hardware &amp; Equip</t>
  </si>
  <si>
    <t>FTNT-FORTINET INC</t>
  </si>
  <si>
    <t>US34959E1091</t>
  </si>
  <si>
    <t>4721</t>
  </si>
  <si>
    <t>GOOG GOOGLE C Class- GOOGLE</t>
  </si>
  <si>
    <t>US02079K1079</t>
  </si>
  <si>
    <t>960</t>
  </si>
  <si>
    <t>SONY CORP</t>
  </si>
  <si>
    <t>US8356993076</t>
  </si>
  <si>
    <t>4942</t>
  </si>
  <si>
    <t>DPW GY-DEUTSCHE POST</t>
  </si>
  <si>
    <t>DE0005552004</t>
  </si>
  <si>
    <t>5216</t>
  </si>
  <si>
    <t>סה"כ שמחקות מדדי מניות בישראל</t>
  </si>
  <si>
    <t>סה"כ שמחקות מדדי מניות בחו"ל</t>
  </si>
  <si>
    <t>MTF סל (SP500 (4A מנוטרלת מט"ח- מגדל קרנות נאמנות</t>
  </si>
  <si>
    <t>1150572</t>
  </si>
  <si>
    <t>511303661</t>
  </si>
  <si>
    <t>מניות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</si>
  <si>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</si>
  <si>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</si>
  <si>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</si>
  <si>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</si>
  <si>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EWY - SOUTH KOREA- BlackRock</t>
  </si>
  <si>
    <t>US4642867729</t>
  </si>
  <si>
    <t>CHINA-INVESCO</t>
  </si>
  <si>
    <t>LU1549405709</t>
  </si>
  <si>
    <t>EURONEXT</t>
  </si>
  <si>
    <t>1290</t>
  </si>
  <si>
    <t>CSI-KWEB CHINA</t>
  </si>
  <si>
    <t>US5007673065</t>
  </si>
  <si>
    <t>4868</t>
  </si>
  <si>
    <t>סה"כ שמחקות מדדים אחרים</t>
  </si>
  <si>
    <t>WISDOMTREE COPPER</t>
  </si>
  <si>
    <t>GB00B15KXQ89</t>
  </si>
  <si>
    <t>3115</t>
  </si>
  <si>
    <t>סה"כ אג"ח ממשלתי</t>
  </si>
  <si>
    <t>סה"כ אגח קונצרני</t>
  </si>
  <si>
    <t>Alger Small Cap Focus Fund- ALGER SICAV</t>
  </si>
  <si>
    <t>LU1687262870</t>
  </si>
  <si>
    <t>5219</t>
  </si>
  <si>
    <t>ASHOKA INDIA OPPORTUNITIES</t>
  </si>
  <si>
    <t>IE00BH3N4915</t>
  </si>
  <si>
    <t>5223</t>
  </si>
  <si>
    <t>BANOR GREATER CHINA</t>
  </si>
  <si>
    <t>LU1417208482</t>
  </si>
  <si>
    <t>5191</t>
  </si>
  <si>
    <t>Comgest Growth Europe Opportunities</t>
  </si>
  <si>
    <t>IE00BHWQNN83</t>
  </si>
  <si>
    <t>4886</t>
  </si>
  <si>
    <t>COMGEST GROWTH JAPAN-YEN IA- Comgest</t>
  </si>
  <si>
    <t>IE00BQ1YBP44</t>
  </si>
  <si>
    <t>GemEQUITY E.Market USD</t>
  </si>
  <si>
    <t>FR0013246444</t>
  </si>
  <si>
    <t>4925</t>
  </si>
  <si>
    <t>HBMN Healthcare Investment AG</t>
  </si>
  <si>
    <t>CH0012627250</t>
  </si>
  <si>
    <t>4863</t>
  </si>
  <si>
    <t>HEPTAGON-FUTURE Equity fund</t>
  </si>
  <si>
    <t>IE00BYWKMJ85</t>
  </si>
  <si>
    <t>5189</t>
  </si>
  <si>
    <t>KOTAK FUNDS-IND-KOTIMAU</t>
  </si>
  <si>
    <t>LU0675383409</t>
  </si>
  <si>
    <t>4735</t>
  </si>
  <si>
    <t>LEGG MASON JAPAN-XA</t>
  </si>
  <si>
    <t>GB00B8JYLC77</t>
  </si>
  <si>
    <t>5243</t>
  </si>
  <si>
    <t>PRIMO MILLER OPPORTUNITY</t>
  </si>
  <si>
    <t>IE00BJMHLZ33</t>
  </si>
  <si>
    <t>Other</t>
  </si>
  <si>
    <t>SISF Greater China - SCGRCIZ LX</t>
  </si>
  <si>
    <t>LU1953148969</t>
  </si>
  <si>
    <t>5105</t>
  </si>
  <si>
    <t>Spyglass US Growth Fund</t>
  </si>
  <si>
    <t>IE00BK6SB820</t>
  </si>
  <si>
    <t>5222</t>
  </si>
  <si>
    <t>TRICLAE LX Equity FUND</t>
  </si>
  <si>
    <t>LU1687402393</t>
  </si>
  <si>
    <t>5187</t>
  </si>
  <si>
    <t>UBS LUX  Equity Fund - China</t>
  </si>
  <si>
    <t>LU1017642064</t>
  </si>
  <si>
    <t>920</t>
  </si>
  <si>
    <t>UBS LUX China</t>
  </si>
  <si>
    <t>LU1676119669</t>
  </si>
  <si>
    <t>UTI INDIAN DYN Equity fund</t>
  </si>
  <si>
    <t>IE00BYPC7R45</t>
  </si>
  <si>
    <t>5199</t>
  </si>
  <si>
    <t>סה"כ כתבי אופציות בישראל</t>
  </si>
  <si>
    <t>אייספאק 1  אפ 1_10/12/2023- איי ספאק</t>
  </si>
  <si>
    <t>1179613</t>
  </si>
  <si>
    <t>אמות אופציה 1 22/12/22- אמות</t>
  </si>
  <si>
    <t>1180546</t>
  </si>
  <si>
    <t>סה"כ כתבי אופציה בחו"ל</t>
  </si>
  <si>
    <t>סה"כ מדדים כולל מניות</t>
  </si>
  <si>
    <t>סה"כ ש"ח/מט"ח</t>
  </si>
  <si>
    <t>סה"כ ריבית</t>
  </si>
  <si>
    <t>ESZ1 PUT 3600 17/12/2021</t>
  </si>
  <si>
    <t>BBG00YMPG365</t>
  </si>
  <si>
    <t>ESZ1 PUT 4000 17/12/2021</t>
  </si>
  <si>
    <t>BBG00YMPG3Y4</t>
  </si>
  <si>
    <t>SCV1 PUT 3500 29/10/2021</t>
  </si>
  <si>
    <t>BBG010PVS3G8</t>
  </si>
  <si>
    <t>SCV1 PUT 3900 29/10/2021</t>
  </si>
  <si>
    <t>BBG010PVS7Z8</t>
  </si>
  <si>
    <t>SCX1 PUT 3500 30/11/2021</t>
  </si>
  <si>
    <t>BBG0118RJYP6</t>
  </si>
  <si>
    <t>SCX1 PUT 3900 30/11/2021</t>
  </si>
  <si>
    <t>BBG0118RKL09</t>
  </si>
  <si>
    <t>סה"כ מטבע</t>
  </si>
  <si>
    <t>סה"כ סחורות</t>
  </si>
  <si>
    <t>FUT VAL USD - רוו"ה מחוזים</t>
  </si>
  <si>
    <t>415349</t>
  </si>
  <si>
    <t>MINI NASDAQ-NQZ1- 17/12/2021</t>
  </si>
  <si>
    <t>BBG00X7L5CF5</t>
  </si>
  <si>
    <t>S&amp;P500 E-MINI -ESZ1-17/12/2021</t>
  </si>
  <si>
    <t>BBG00X7L5C47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</si>
  <si>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</si>
  <si>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</si>
  <si>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</si>
  <si>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</si>
  <si>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</si>
  <si>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</si>
  <si>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</si>
  <si>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</si>
  <si>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</si>
  <si>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</si>
  <si>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</si>
  <si>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</si>
  <si>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</si>
  <si>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</si>
  <si>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</si>
  <si>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</si>
  <si>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</si>
  <si>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</si>
  <si>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</si>
  <si>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</si>
  <si>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</si>
  <si>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</si>
  <si>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</si>
  <si>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</si>
  <si>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פוורוד אירו/שקל 3.8020 12.01.2022 153918</t>
  </si>
  <si>
    <t>153918</t>
  </si>
  <si>
    <t>02/09/21</t>
  </si>
  <si>
    <t>פוורווד דולר/שקל 3.2050 10/11/2021 153919</t>
  </si>
  <si>
    <t>153919</t>
  </si>
  <si>
    <t>09/09/21</t>
  </si>
  <si>
    <t>פוורווד דולר/שקל 3.2193 27/10/2021 153899</t>
  </si>
  <si>
    <t>153899</t>
  </si>
  <si>
    <t>09/08/21</t>
  </si>
  <si>
    <t>פוורווד דולר/שקל 3.2506 26/01/2022 153888</t>
  </si>
  <si>
    <t>153888</t>
  </si>
  <si>
    <t>26/07/21</t>
  </si>
  <si>
    <t>פוורווד דולר/שקל 3.253 22/12/2021 153887</t>
  </si>
  <si>
    <t>153887</t>
  </si>
  <si>
    <t>פוורווד דולר/שקל 3.2611 27/10/2021 153886</t>
  </si>
  <si>
    <t>153886</t>
  </si>
  <si>
    <t>פורוורד אירו/שקל 12/01/22 3.8048 153924</t>
  </si>
  <si>
    <t>153924</t>
  </si>
  <si>
    <t>14/09/21</t>
  </si>
  <si>
    <t>פורוורד דולר/שקל 06/10/21 3.2533 153856</t>
  </si>
  <si>
    <t>153856</t>
  </si>
  <si>
    <t>17/06/21</t>
  </si>
  <si>
    <t>פורוורד דולר/שקל 08/12/21 3.2101 153926</t>
  </si>
  <si>
    <t>153926</t>
  </si>
  <si>
    <t>29/09/21</t>
  </si>
  <si>
    <t>פורוורד דולר/שקל 09/02/22 3.2073 153925</t>
  </si>
  <si>
    <t>153925</t>
  </si>
  <si>
    <t>פורוורד דולר/שקל 3.2579 24/11/21 153858</t>
  </si>
  <si>
    <t>153858</t>
  </si>
  <si>
    <t>21/06/21</t>
  </si>
  <si>
    <t>פורוורד דולר/שקל 3.26 24/11/21 153859</t>
  </si>
  <si>
    <t>153859</t>
  </si>
  <si>
    <t>פורורוד דולר/שקל 3.2258 22/12/21 153910</t>
  </si>
  <si>
    <t>153910</t>
  </si>
  <si>
    <t>23/08/21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</si>
  <si>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</si>
  <si>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</si>
  <si>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</si>
  <si>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</si>
  <si>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</si>
  <si>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</si>
  <si>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</si>
  <si>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</si>
  <si>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</si>
  <si>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</si>
  <si>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</si>
  <si>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</si>
  <si>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</si>
  <si>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</si>
  <si>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</si>
  <si>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HKD HSBC - בטחונות</t>
  </si>
  <si>
    <t>327106</t>
  </si>
  <si>
    <t>MONEY USD HSBC - בטחונות</t>
  </si>
  <si>
    <t>עמודה1</t>
  </si>
  <si>
    <t>מזומנים</t>
  </si>
  <si>
    <t xml:space="preserve">תעודות חוב מסחריות 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</si>
  <si>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</si>
  <si>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</si>
  <si>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</si>
  <si>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</si>
  <si>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</si>
  <si>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</si>
  <si>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</si>
  <si>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</si>
  <si>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</si>
  <si>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</si>
  <si>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</si>
  <si>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</si>
  <si>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</si>
  <si>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</si>
  <si>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</si>
  <si>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השקעה בחברות מוחזקות</t>
  </si>
  <si>
    <t xml:space="preserve">השקעות אחרות </t>
  </si>
  <si>
    <t>תעודות התחייבות ממשלתיות</t>
  </si>
  <si>
    <t>קרנות סל</t>
  </si>
  <si>
    <t>לא סחיר- תעודות התחייבות ממשלתי</t>
  </si>
  <si>
    <t>לא סחיר - תעודות חוב מסחריות</t>
  </si>
  <si>
    <t>זכויות מקרקעין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</si>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</sst>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Alignment="1">
      <alignment horizontal="left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33" tableBorderDxfId="432">
  <autoFilter ref="B6:D42">
    <filterColumn colId="0" hiddenButton="1"/>
    <filterColumn colId="1" hiddenButton="1"/>
    <filterColumn colId="2" hiddenButton="1"/>
  </autoFilter>
  <tableColumns count="3">
    <tableColumn id="1" name="עמודה1" dataDxfId="431" dataCellStyle="Normal_2007-16618"/>
    <tableColumn id="2" name="שווי הוגן" dataDxfId="430"/>
    <tableColumn id="3" name="שעור מנכסי השקעה*" dataDxfId="4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7" totalsRowShown="0" headerRowDxfId="308" dataDxfId="306" headerRowBorderDxfId="307" tableBorderDxfId="305">
  <autoFilter ref="A7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304"/>
    <tableColumn id="4" name="ענף מסחר"/>
    <tableColumn id="5" name="סוג מטבע"/>
    <tableColumn id="6" name="ערך נקוב****" dataDxfId="303"/>
    <tableColumn id="7" name="שער***" dataDxfId="302"/>
    <tableColumn id="8" name="שווי שוק" dataDxfId="301"/>
    <tableColumn id="9" name="שעור מערך נקוב מונפק" dataDxfId="300"/>
    <tableColumn id="10" name="שעור מנכסי אפיק ההשקעה" dataDxfId="299"/>
    <tableColumn id="11" name="שעור מסך נכסי השקעה**" dataDxfId="2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5" totalsRowShown="0" headerRowDxfId="297" dataDxfId="295" headerRowBorderDxfId="296" tableBorderDxfId="294">
  <autoFilter ref="A7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3"/>
    <tableColumn id="4" name="ענף מסחר"/>
    <tableColumn id="5" name="סוג מטבע"/>
    <tableColumn id="6" name="ערך נקוב****" dataDxfId="292"/>
    <tableColumn id="7" name="שער***" dataDxfId="291"/>
    <tableColumn id="8" name="שווי שוק" dataDxfId="290"/>
    <tableColumn id="9" name="שעור מערך נקוב מונפק" dataDxfId="289"/>
    <tableColumn id="10" name="שעור מנכסי אפיק ההשקעה" dataDxfId="288"/>
    <tableColumn id="11" name="שעור מסך נכסי השקעה**" dataDxfId="2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7" totalsRowShown="0" headerRowDxfId="286" dataDxfId="284" headerRowBorderDxfId="285" tableBorderDxfId="283">
  <autoFilter ref="A7:J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82"/>
    <tableColumn id="7" name="שער***" dataDxfId="281"/>
    <tableColumn id="8" name="שווי שוק" dataDxfId="280"/>
    <tableColumn id="9" name="שעור מנכסי אפיק ההשקעה" dataDxfId="279"/>
    <tableColumn id="10" name="שעור מסך נכסי השקעה**" dataDxfId="2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0" totalsRowShown="0" headerRowDxfId="277" dataDxfId="275" headerRowBorderDxfId="276" tableBorderDxfId="274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73"/>
    <tableColumn id="4" name="דירוג"/>
    <tableColumn id="5" name="שם מדרג" dataDxfId="272"/>
    <tableColumn id="6" name="תאריך רכישה" dataDxfId="271"/>
    <tableColumn id="7" name="מח&quot;מ" dataDxfId="270"/>
    <tableColumn id="8" name="סוג מטבע"/>
    <tableColumn id="9" name="שיעור ריבית" dataDxfId="269"/>
    <tableColumn id="10" name="תשואה לפידיון" dataDxfId="268"/>
    <tableColumn id="11" name="ערך נקוב****" dataDxfId="267"/>
    <tableColumn id="12" name="שער***" dataDxfId="266"/>
    <tableColumn id="13" name="שווי שוק" dataDxfId="265"/>
    <tableColumn id="14" name="שעור מערך נקוב מונפק" dataDxfId="264"/>
    <tableColumn id="15" name="שעור מנכסי אפיק ההשקעה" dataDxfId="263"/>
    <tableColumn id="16" name="שעור מסך נכסי השקעה**" dataDxfId="2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61" dataDxfId="259" headerRowBorderDxfId="260" tableBorderDxfId="258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7"/>
    <tableColumn id="2" name="מספר ני&quot;ע" dataDxfId="256"/>
    <tableColumn id="3" name="דירוג" dataDxfId="255"/>
    <tableColumn id="4" name="שם מדרג" dataDxfId="254"/>
    <tableColumn id="5" name="תאריך רכישה" dataDxfId="253"/>
    <tableColumn id="6" name="מח&quot;מ" dataDxfId="252"/>
    <tableColumn id="7" name="סוג מטבע" dataDxfId="251"/>
    <tableColumn id="8" name="שיעור ריבית" dataDxfId="250"/>
    <tableColumn id="9" name="תשואה לפידיון" dataDxfId="249"/>
    <tableColumn id="10" name="ערך נקוב****" dataDxfId="248"/>
    <tableColumn id="11" name="שער***" dataDxfId="247"/>
    <tableColumn id="12" name="שווי הוגן" dataDxfId="246"/>
    <tableColumn id="13" name="שעור מערך נקוב מונפק" dataDxfId="245"/>
    <tableColumn id="14" name="שעור מנכסי אפיק ההשקעה" dataDxfId="244"/>
    <tableColumn id="15" name="שעור מסך נכסי השקעה**" dataDxfId="2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42" dataDxfId="240" headerRowBorderDxfId="241" tableBorderDxfId="239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8"/>
    <tableColumn id="2" name="מספר ני&quot;ע" dataDxfId="237"/>
    <tableColumn id="3" name="ספק המידע" dataDxfId="236"/>
    <tableColumn id="4" name="מספר מנפיק" dataDxfId="235"/>
    <tableColumn id="5" name="ענף מסחר" dataDxfId="234"/>
    <tableColumn id="6" name="דירוג" dataDxfId="233"/>
    <tableColumn id="7" name="שם מדרג" dataDxfId="232"/>
    <tableColumn id="8" name="תאריך רכישה" dataDxfId="231"/>
    <tableColumn id="9" name="מח&quot;מ" dataDxfId="230"/>
    <tableColumn id="10" name="סוג מטבע" dataDxfId="229"/>
    <tableColumn id="11" name="שיעור ריבית" dataDxfId="228"/>
    <tableColumn id="12" name="תשואה לפידיון" dataDxfId="227"/>
    <tableColumn id="13" name="ערך נקוב****" dataDxfId="226"/>
    <tableColumn id="14" name="שער***" dataDxfId="225"/>
    <tableColumn id="15" name="שווי הוגן" dataDxfId="224"/>
    <tableColumn id="16" name="שעור מערך נקוב מונפק" dataDxfId="223"/>
    <tableColumn id="17" name="שעור מנכסי אפיק ההשקעה" dataDxfId="222"/>
    <tableColumn id="18" name="שעור מסך נכסי השקעה**" dataDxfId="2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220" dataDxfId="218" headerRowBorderDxfId="219" tableBorderDxfId="217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6"/>
    <tableColumn id="2" name="מספר ני&quot;ע" dataDxfId="215"/>
    <tableColumn id="3" name="ספק המידע" dataDxfId="214"/>
    <tableColumn id="4" name="מספר מנפיק" dataDxfId="213"/>
    <tableColumn id="5" name="ענף מסחר" dataDxfId="212"/>
    <tableColumn id="6" name="דירוג" dataDxfId="211"/>
    <tableColumn id="7" name="שם מדרג" dataDxfId="210"/>
    <tableColumn id="8" name="תאריך רכישה" dataDxfId="209"/>
    <tableColumn id="9" name="מח&quot;מ" dataDxfId="208"/>
    <tableColumn id="10" name="סוג מטבע" dataDxfId="207"/>
    <tableColumn id="11" name="שיעור ריבית" dataDxfId="206"/>
    <tableColumn id="12" name="תשואה לפידיון" dataDxfId="205"/>
    <tableColumn id="13" name="ערך נקוב****" dataDxfId="204"/>
    <tableColumn id="14" name="שער***" dataDxfId="203"/>
    <tableColumn id="15" name="שווי הוגן" dataDxfId="202"/>
    <tableColumn id="16" name="שעור מערך נקוב מונפק" dataDxfId="201"/>
    <tableColumn id="17" name="שעור מנכסי אפיק ההשקעה" dataDxfId="200"/>
    <tableColumn id="18" name="שעור מסך נכסי השקעה**" dataDxfId="1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98" dataDxfId="196" headerRowBorderDxfId="197" tableBorderDxfId="195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94"/>
    <tableColumn id="2" name="מספר ני&quot;ע" dataDxfId="193"/>
    <tableColumn id="3" name="ספק המידע" dataDxfId="192"/>
    <tableColumn id="4" name="מספר מנפיק" dataDxfId="191"/>
    <tableColumn id="5" name="ענף מסחר" dataDxfId="190"/>
    <tableColumn id="6" name="סוג מטבע" dataDxfId="189"/>
    <tableColumn id="7" name="ערך נקוב****" dataDxfId="188"/>
    <tableColumn id="8" name="שער***" dataDxfId="187"/>
    <tableColumn id="9" name="שווי הוגן" dataDxfId="186"/>
    <tableColumn id="10" name="שעור מערך נקוב מונפק" dataDxfId="185"/>
    <tableColumn id="11" name="שעור מנכסי אפיק ההשקעה" dataDxfId="184"/>
    <tableColumn id="12" name="שעור מסך נכסי השקעה**" dataDxfId="1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82" dataDxfId="180" headerRowBorderDxfId="181" tableBorderDxfId="179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78"/>
    <tableColumn id="5" name="ערך נקוב****" dataDxfId="177"/>
    <tableColumn id="6" name="שער***" dataDxfId="176"/>
    <tableColumn id="7" name="שווי הוגן" dataDxfId="175"/>
    <tableColumn id="8" name="שעור מערך נקוב מונפק" dataDxfId="174"/>
    <tableColumn id="9" name="שעור מנכסי אפיק ההשקעה" dataDxfId="173"/>
    <tableColumn id="10" name="שעור מסך נכסי השקעה**" dataDxfId="1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71" headerRowBorderDxfId="170" tableBorderDxfId="169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8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52" totalsRowShown="0" headerRowDxfId="428" headerRowBorderDxfId="427" tableBorderDxfId="426" headerRowCellStyle="Normal_2007-16618">
  <autoFilter ref="C44:D52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67" dataDxfId="165" headerRowBorderDxfId="166" tableBorderDxfId="164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3"/>
    <tableColumn id="6" name="ערך נקוב****" dataDxfId="162"/>
    <tableColumn id="7" name="שער***" dataDxfId="161"/>
    <tableColumn id="8" name="שווי הוגן" dataDxfId="160"/>
    <tableColumn id="9" name="שעור מערך נקוב מונפק" dataDxfId="159"/>
    <tableColumn id="10" name="שעור מנכסי אפיק ההשקעה" dataDxfId="158"/>
    <tableColumn id="11" name="שעור מסך נכסי השקעה**" dataDxfId="1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42" totalsRowShown="0" headerRowDxfId="156" dataDxfId="154" headerRowBorderDxfId="155" tableBorderDxfId="153">
  <autoFilter ref="A7:J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2"/>
    <tableColumn id="6" name="ערך נקוב****" dataDxfId="151"/>
    <tableColumn id="7" name="שער***" dataDxfId="150"/>
    <tableColumn id="8" name="שווי הוגן" dataDxfId="149"/>
    <tableColumn id="9" name="שעור מנכסי אפיק ההשקעה" dataDxfId="148"/>
    <tableColumn id="10" name="שעור מסך נכסי השקעה**" dataDxfId="14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0" totalsRowShown="0" headerRowDxfId="146" dataDxfId="144" headerRowBorderDxfId="145" tableBorderDxfId="143">
  <autoFilter ref="A7:P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42"/>
    <tableColumn id="4" name="דירוג"/>
    <tableColumn id="5" name="שם מדרג" dataDxfId="141"/>
    <tableColumn id="6" name="תאריך רכישה" dataDxfId="140"/>
    <tableColumn id="7" name="מח&quot;מ" dataDxfId="139"/>
    <tableColumn id="8" name="סוג מטבע"/>
    <tableColumn id="9" name="שיעור ריבית" dataDxfId="138"/>
    <tableColumn id="10" name="תשואה לפידיון" dataDxfId="137"/>
    <tableColumn id="11" name="ערך נקוב****" dataDxfId="136"/>
    <tableColumn id="12" name="שער***" dataDxfId="135"/>
    <tableColumn id="13" name="שווי הוגן" dataDxfId="134"/>
    <tableColumn id="14" name="שעור מערך נקוב מונפק" dataDxfId="133"/>
    <tableColumn id="15" name="שעור מנכסי אפיק ההשקעה" dataDxfId="132"/>
    <tableColumn id="16" name="שעור מסך נכסי השקעה**" dataDxfId="1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30" dataDxfId="128" headerRowBorderDxfId="129" tableBorderDxfId="127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26"/>
    <tableColumn id="3" name="מספר ני&quot;ע"/>
    <tableColumn id="4" name="מספר מנפיק" dataDxfId="125"/>
    <tableColumn id="5" name="דירוג"/>
    <tableColumn id="6" name="תאריך רכישה" dataDxfId="124"/>
    <tableColumn id="7" name="שם מדרג" dataDxfId="123"/>
    <tableColumn id="8" name="מח&quot;מ" dataDxfId="122"/>
    <tableColumn id="9" name="ענף משק"/>
    <tableColumn id="10" name="סוג מטבע"/>
    <tableColumn id="11" name="שיעור ריבית ממוצע" dataDxfId="121"/>
    <tableColumn id="12" name="תשואה לפידיון" dataDxfId="120"/>
    <tableColumn id="13" name="ערך נקוב****" dataDxfId="119"/>
    <tableColumn id="14" name="שער***" dataDxfId="118"/>
    <tableColumn id="15" name="שווי הוגן" dataDxfId="117"/>
    <tableColumn id="16" name="שעור מנכסי אפיק ההשקעה" dataDxfId="116"/>
    <tableColumn id="17" name="שעור מסך נכסי השקעה**" dataDxfId="1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14" dataDxfId="112" headerRowBorderDxfId="113" tableBorderDxfId="111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10"/>
    <tableColumn id="4" name="דירוג"/>
    <tableColumn id="5" name="שם מדרג" dataDxfId="109"/>
    <tableColumn id="6" name="מח&quot;מ" dataDxfId="108"/>
    <tableColumn id="7" name="סוג מטבע"/>
    <tableColumn id="8" name="תנאי ושיעור ריבית" dataDxfId="107"/>
    <tableColumn id="9" name="תשואה לפידיון" dataDxfId="106"/>
    <tableColumn id="10" name="ערך נקוב****" dataDxfId="105"/>
    <tableColumn id="11" name="שער***" dataDxfId="104"/>
    <tableColumn id="12" name="שווי הוגן" dataDxfId="103"/>
    <tableColumn id="13" name="שעור מנכסי אפיק ההשקעה" dataDxfId="102"/>
    <tableColumn id="14" name="שעור מסך נכסי השקעה**" dataDxfId="1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100" dataDxfId="98" headerRowBorderDxfId="99" tableBorderDxfId="97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96"/>
    <tableColumn id="2" name="תאריך שערוך אחרון" dataDxfId="95"/>
    <tableColumn id="3" name="אופי הנכס" dataDxfId="94"/>
    <tableColumn id="4" name="שעור תשואה במהלך התקופה" dataDxfId="93"/>
    <tableColumn id="5" name="סוג מטבע" dataDxfId="92"/>
    <tableColumn id="6" name="שווי משוערך" dataDxfId="91"/>
    <tableColumn id="7" name="שעור מנכסי אפיק ההשקעה" dataDxfId="90"/>
    <tableColumn id="8" name="שעור מסך נכסי השקעה" dataDxfId="89"/>
    <tableColumn id="9" name="כתובת הנכס" dataDxfId="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048576" totalsRowShown="0" headerRowDxfId="87" dataDxfId="85" headerRowBorderDxfId="86" tableBorderDxfId="84" headerRowCellStyle="Normal_2007-16618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83"/>
    <tableColumn id="2" name="מספר מנפיק" dataDxfId="82"/>
    <tableColumn id="3" name="דירוג" dataDxfId="81"/>
    <tableColumn id="4" name="שם המדרג" dataDxfId="80"/>
    <tableColumn id="5" name="שעור הריבית" dataDxfId="79"/>
    <tableColumn id="6" name="סוג מטבע" dataDxfId="78"/>
    <tableColumn id="7" name="תשואה לפדיון" dataDxfId="77"/>
    <tableColumn id="8" name="שווי הוגן" dataDxfId="76"/>
    <tableColumn id="9" name="שעור מנכסי אפיק ההשקעה" dataDxfId="75"/>
    <tableColumn id="10" name="שעור מסך נכסי השקעה" dataDxfId="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048576" totalsRowShown="0" headerRowDxfId="73" dataDxfId="71" headerRowBorderDxfId="72" tableBorderDxfId="70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69"/>
    <tableColumn id="2" name="מספר ני&quot;ע" dataDxfId="68"/>
    <tableColumn id="3" name="דירוג" dataDxfId="67"/>
    <tableColumn id="4" name="שם המדרג" dataDxfId="66"/>
    <tableColumn id="5" name="שעור הריבית" dataDxfId="65"/>
    <tableColumn id="6" name="סוג מטבע" dataDxfId="64"/>
    <tableColumn id="7" name="תשואה לפדיון" dataDxfId="63"/>
    <tableColumn id="8" name="שווי הוגן" dataDxfId="62"/>
    <tableColumn id="9" name="שעור מנכסי אפיק ההשקעה" dataDxfId="61"/>
    <tableColumn id="10" name="שעור מסך נכסי השקעה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9" tableBorderDxfId="58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56" dataDxfId="54" headerRowBorderDxfId="55" tableBorderDxfId="53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2"/>
    <tableColumn id="2" name="מספר ני&quot;ע" dataDxfId="51"/>
    <tableColumn id="3" name="ענף מסחר" dataDxfId="50"/>
    <tableColumn id="4" name="דירוג" dataDxfId="49"/>
    <tableColumn id="5" name="שם מדרג" dataDxfId="48"/>
    <tableColumn id="6" name="תאריך רכישה" dataDxfId="47"/>
    <tableColumn id="7" name="מח&quot;מ" dataDxfId="46"/>
    <tableColumn id="8" name="סוג מטבע" dataDxfId="45"/>
    <tableColumn id="9" name="שיעור ריבית" dataDxfId="44"/>
    <tableColumn id="10" name="ריבית אפקטיבית" dataDxfId="43"/>
    <tableColumn id="11" name="ערך נקוב ****" dataDxfId="42"/>
    <tableColumn id="12" name="עלות מתואמת" dataDxfId="41"/>
    <tableColumn id="13" name="שעור מערך נקוב מונפק" dataDxfId="40"/>
    <tableColumn id="14" name="שעור מנכסי אפיק ההשקעה" dataDxfId="39"/>
    <tableColumn id="15" name="שעור מסך נכסי השקעה**" dataDxfId="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4" totalsRowShown="0" headerRowDxfId="425" dataDxfId="423" headerRowBorderDxfId="424" tableBorderDxfId="422">
  <autoFilter ref="A6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21"/>
    <tableColumn id="2" name="מספר ני&quot;ע" dataDxfId="420"/>
    <tableColumn id="3" name="מספר מנפיק" dataDxfId="419"/>
    <tableColumn id="4" name="דירוג" dataDxfId="418"/>
    <tableColumn id="5" name="שם מדרג" dataDxfId="417"/>
    <tableColumn id="6" name="סוג מטבע" dataDxfId="416"/>
    <tableColumn id="7" name="שיעור ריבית" dataDxfId="415"/>
    <tableColumn id="8" name="תשואה לפידיון" dataDxfId="414"/>
    <tableColumn id="9" name="שווי שוק" dataDxfId="413"/>
    <tableColumn id="10" name="שעור מנכסי אפיק ההשקעה" dataDxfId="412"/>
    <tableColumn id="11" name="שעור מסך נכסי השקעה" dataDxfId="4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37" dataDxfId="35" headerRowBorderDxfId="36" tableBorderDxfId="34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3"/>
    <tableColumn id="2" name="מספר ני&quot;ע" dataDxfId="32"/>
    <tableColumn id="3" name="ענף מסחר" dataDxfId="31"/>
    <tableColumn id="4" name="דירוג" dataDxfId="30"/>
    <tableColumn id="5" name="שם מדרג" dataDxfId="29"/>
    <tableColumn id="6" name="תאריך רכישה" dataDxfId="28"/>
    <tableColumn id="7" name="מח&quot;מ" dataDxfId="27"/>
    <tableColumn id="8" name="סוג מטבע" dataDxfId="26"/>
    <tableColumn id="9" name="שיעור ריבית" dataDxfId="25"/>
    <tableColumn id="10" name="ריבית אפקטיבית" dataDxfId="24"/>
    <tableColumn id="11" name="ערך נקוב****" dataDxfId="23"/>
    <tableColumn id="12" name="עלות מתואמת" dataDxfId="22"/>
    <tableColumn id="13" name="שעור מערך נקוב מונפק" dataDxfId="21"/>
    <tableColumn id="14" name="שעור מנכסי אפיק ההשקעה" dataDxfId="20"/>
    <tableColumn id="15" name="שעור מסך נכסי השקעה**" data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18" dataDxfId="16" headerRowBorderDxfId="17" tableBorderDxfId="15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4"/>
    <tableColumn id="2" name="מספר ני&quot;ע" dataDxfId="13"/>
    <tableColumn id="3" name="ענף מסחר" dataDxfId="12"/>
    <tableColumn id="4" name="דירוג" dataDxfId="11"/>
    <tableColumn id="5" name="שם מדרג" dataDxfId="10"/>
    <tableColumn id="6" name="תאריך רכישה" dataDxfId="9"/>
    <tableColumn id="7" name="מח&quot;מ" dataDxfId="8"/>
    <tableColumn id="8" name="סוג מטבע" dataDxfId="7"/>
    <tableColumn id="9" name="שיעור ריבית" dataDxfId="6"/>
    <tableColumn id="10" name="ריבית אפקטיבית" dataDxfId="5"/>
    <tableColumn id="11" name="ערך נקוב****" dataDxfId="4"/>
    <tableColumn id="12" name="עלות מתואמת" dataDxfId="3"/>
    <tableColumn id="13" name="שעור מערך נקוב מונפק" dataDxfId="2"/>
    <tableColumn id="14" name="שעור מנכסי אפיק ההשקעה" dataDxfId="1"/>
    <tableColumn id="15" name="שעור מסך נכסי השקעה**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4" totalsRowShown="0" headerRowDxfId="410" dataDxfId="408" headerRowBorderDxfId="409" tableBorderDxfId="407">
  <autoFilter ref="A7:Q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06"/>
    <tableColumn id="2" name="מספר ני&quot;ע" dataDxfId="405"/>
    <tableColumn id="3" name="זירת מסחר" dataDxfId="404"/>
    <tableColumn id="4" name="דירוג" dataDxfId="403"/>
    <tableColumn id="5" name="שם מדרג" dataDxfId="402"/>
    <tableColumn id="6" name="תאריך רכישה" dataDxfId="401"/>
    <tableColumn id="7" name="מח&quot;מ" dataDxfId="400"/>
    <tableColumn id="8" name="סוג מטבע" dataDxfId="399"/>
    <tableColumn id="9" name="שיעור ריבית" dataDxfId="398"/>
    <tableColumn id="10" name="תשואה לפידיון" dataDxfId="397"/>
    <tableColumn id="11" name="ערך נקוב****" dataDxfId="396"/>
    <tableColumn id="12" name="שער***" dataDxfId="395"/>
    <tableColumn id="13" name="פדיון/ריבית/דיבידנד לקבל*****  " dataDxfId="394"/>
    <tableColumn id="14" name="שווי שוק" dataDxfId="393"/>
    <tableColumn id="15" name="שעור מערך נקוב**** מונפק" dataDxfId="392"/>
    <tableColumn id="16" name="שעור מנכסי אפיק ההשקעה" dataDxfId="391"/>
    <tableColumn id="17" name="שעור מסך נכסי השקעה**" dataDxfId="3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89" dataDxfId="387" headerRowBorderDxfId="388" tableBorderDxfId="386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85"/>
    <tableColumn id="2" name="מספר ני&quot;ע" dataDxfId="384"/>
    <tableColumn id="3" name="זירת מסחר" dataDxfId="383"/>
    <tableColumn id="4" name="ספק מידע" dataDxfId="382"/>
    <tableColumn id="5" name="מספר מנפיק" dataDxfId="381"/>
    <tableColumn id="6" name="ענף מסחר" dataDxfId="380"/>
    <tableColumn id="7" name="דירוג" dataDxfId="379"/>
    <tableColumn id="8" name="שם מדרג" dataDxfId="378"/>
    <tableColumn id="9" name="תאריך רכישה" dataDxfId="377"/>
    <tableColumn id="10" name="מח&quot;מ" dataDxfId="376"/>
    <tableColumn id="11" name="סוג מטבע" dataDxfId="375"/>
    <tableColumn id="12" name="שיעור ריבית" dataDxfId="374"/>
    <tableColumn id="13" name="תשואה לפידיון" dataDxfId="373"/>
    <tableColumn id="14" name="ערך נקוב****" dataDxfId="372"/>
    <tableColumn id="15" name="שער***" dataDxfId="371"/>
    <tableColumn id="16" name="פדיון/ריבית/דיבידנד לקבל*****  " dataDxfId="370"/>
    <tableColumn id="17" name="שווי שוק" dataDxfId="369"/>
    <tableColumn id="18" name="שעור מערך נקוב מונפק" dataDxfId="368"/>
    <tableColumn id="19" name="שעור מנכסי אפיק ההשקעה" dataDxfId="367"/>
    <tableColumn id="20" name="שעור מסך נכסי השקעה**" dataDxfId="3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365" dataDxfId="363" headerRowBorderDxfId="364" tableBorderDxfId="362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1"/>
    <tableColumn id="2" name="מספר ני&quot;ע" dataDxfId="360"/>
    <tableColumn id="3" name="זירת מסחר" dataDxfId="359"/>
    <tableColumn id="4" name="ספק מידע" dataDxfId="358"/>
    <tableColumn id="5" name="מספר מנפיק" dataDxfId="357"/>
    <tableColumn id="6" name="ענף מסחר" dataDxfId="356"/>
    <tableColumn id="7" name="דירוג" dataDxfId="355"/>
    <tableColumn id="8" name="שם מדרג" dataDxfId="354"/>
    <tableColumn id="9" name="תאריך רכישה" dataDxfId="353"/>
    <tableColumn id="10" name="מח&quot;מ" dataDxfId="352"/>
    <tableColumn id="11" name="סוג מטבע" dataDxfId="351"/>
    <tableColumn id="12" name="שיעור ריבית" dataDxfId="350"/>
    <tableColumn id="13" name="תשואה לפידיון" dataDxfId="349"/>
    <tableColumn id="14" name="ערך נקוב****" dataDxfId="348"/>
    <tableColumn id="15" name="שער***" dataDxfId="347"/>
    <tableColumn id="16" name="פדיון/ריבית/דיבידנד לקבל*****  " dataDxfId="346"/>
    <tableColumn id="17" name="שווי שוק" dataDxfId="345"/>
    <tableColumn id="18" name="שעור מערך נקוב מונפק" dataDxfId="344"/>
    <tableColumn id="19" name="שעור מנכסי אפיק ההשקעה" dataDxfId="343"/>
    <tableColumn id="20" name="שעור מסך נכסי השקעה**" dataDxfId="3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94" totalsRowShown="0" headerRowDxfId="341" dataDxfId="339" headerRowBorderDxfId="340" tableBorderDxfId="338">
  <autoFilter ref="A7:N9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37"/>
    <tableColumn id="9" name="שער***" dataDxfId="336"/>
    <tableColumn id="10" name="פדיון/ריבית/דיבידנד לקבל*****  " dataDxfId="335"/>
    <tableColumn id="11" name="שווי שוק" dataDxfId="334"/>
    <tableColumn id="12" name="שעור מערך נקוב מונפק" dataDxfId="333"/>
    <tableColumn id="13" name="שעור מנכסי אפיק ההשקעה" dataDxfId="332"/>
    <tableColumn id="14" name="שעור מסך נכסי השקעה**" dataDxfId="3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4" totalsRowShown="0" headerRowDxfId="330" dataDxfId="328" headerRowBorderDxfId="329" tableBorderDxfId="327">
  <autoFilter ref="A7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6"/>
    <tableColumn id="4" name="מספר מנפיק" dataDxfId="325"/>
    <tableColumn id="5" name="ענף מסחר"/>
    <tableColumn id="6" name="סוג מטבע"/>
    <tableColumn id="7" name="ערך נקוב****" dataDxfId="324"/>
    <tableColumn id="8" name="שער***" dataDxfId="323"/>
    <tableColumn id="9" name="פדיון/ריבית/דיבידנד לקבל*****  "/>
    <tableColumn id="10" name="שווי שוק" dataDxfId="322"/>
    <tableColumn id="11" name="שעור מערך נקוב מונפק" dataDxfId="321"/>
    <tableColumn id="12" name="שעור מנכסי אפיק ההשקעה" dataDxfId="320"/>
    <tableColumn id="13" name="שעור מסך נכסי השקעה**" dataDxfId="3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44" totalsRowShown="0" headerRowDxfId="318" dataDxfId="316" headerRowBorderDxfId="317" tableBorderDxfId="315">
  <autoFilter ref="A7:N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14"/>
    <tableColumn id="10" name="שער***" dataDxfId="313"/>
    <tableColumn id="11" name="שווי שוק" dataDxfId="312"/>
    <tableColumn id="12" name="שעור מערך נקוב מונפק" dataDxfId="311"/>
    <tableColumn id="13" name="שעור מנכסי אפיק ההשקעה" dataDxfId="310"/>
    <tableColumn id="14" name="שעור מסך נכסי השקעה**" dataDxfId="3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3"/>
  <sheetViews>
    <sheetView rightToLeft="1" tabSelected="1" workbookViewId="0">
      <selection activeCell="A42" sqref="A42"/>
    </sheetView>
  </sheetViews>
  <sheetFormatPr defaultColWidth="0" defaultRowHeight="18" zeroHeight="1"/>
  <cols>
    <col min="1" max="1" width="31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1" t="s">
        <v>4</v>
      </c>
      <c r="C5" s="72"/>
      <c r="D5" s="73"/>
    </row>
    <row r="6" spans="1:36" s="3" customFormat="1">
      <c r="B6" s="40" t="s">
        <v>696</v>
      </c>
      <c r="C6" s="74" t="s">
        <v>5</v>
      </c>
      <c r="D6" s="75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697</v>
      </c>
      <c r="B10" s="57" t="s">
        <v>13</v>
      </c>
      <c r="C10" s="63">
        <v>68812.104231721009</v>
      </c>
      <c r="D10" s="64">
        <v>6.9026447112078199E-2</v>
      </c>
    </row>
    <row r="11" spans="1:36">
      <c r="B11" s="57" t="s">
        <v>14</v>
      </c>
      <c r="C11" s="50"/>
      <c r="D11" s="50"/>
    </row>
    <row r="12" spans="1:36">
      <c r="A12" s="9" t="s">
        <v>716</v>
      </c>
      <c r="B12" s="58" t="s">
        <v>15</v>
      </c>
      <c r="C12" s="65">
        <v>27465.808612749999</v>
      </c>
      <c r="D12" s="66">
        <v>2.7551361882703372E-2</v>
      </c>
    </row>
    <row r="13" spans="1:36">
      <c r="A13" s="9" t="s">
        <v>698</v>
      </c>
      <c r="B13" s="58" t="s">
        <v>16</v>
      </c>
      <c r="C13" s="65">
        <v>0</v>
      </c>
      <c r="D13" s="66">
        <v>0</v>
      </c>
    </row>
    <row r="14" spans="1:36">
      <c r="A14" s="9" t="s">
        <v>699</v>
      </c>
      <c r="B14" s="58" t="s">
        <v>17</v>
      </c>
      <c r="C14" s="65">
        <v>2137.8000000000002</v>
      </c>
      <c r="D14" s="66">
        <v>2.1444590349872831E-3</v>
      </c>
    </row>
    <row r="15" spans="1:36">
      <c r="A15" s="9" t="s">
        <v>521</v>
      </c>
      <c r="B15" s="58" t="s">
        <v>18</v>
      </c>
      <c r="C15" s="65">
        <v>606077.74782428064</v>
      </c>
      <c r="D15" s="66">
        <v>0.6079656199020127</v>
      </c>
    </row>
    <row r="16" spans="1:36">
      <c r="A16" s="9" t="s">
        <v>717</v>
      </c>
      <c r="B16" s="58" t="s">
        <v>194</v>
      </c>
      <c r="C16" s="65">
        <v>162934.54328400001</v>
      </c>
      <c r="D16" s="66">
        <v>0.16344206822757057</v>
      </c>
    </row>
    <row r="17" spans="1:4">
      <c r="A17" s="9" t="s">
        <v>700</v>
      </c>
      <c r="B17" s="58" t="s">
        <v>19</v>
      </c>
      <c r="C17" s="65">
        <v>114519.24762913419</v>
      </c>
      <c r="D17" s="66">
        <v>0.1148759637282453</v>
      </c>
    </row>
    <row r="18" spans="1:4">
      <c r="A18" s="9" t="s">
        <v>701</v>
      </c>
      <c r="B18" s="58" t="s">
        <v>20</v>
      </c>
      <c r="C18" s="65">
        <v>227.46528000000001</v>
      </c>
      <c r="D18" s="66">
        <v>2.281738117887137E-4</v>
      </c>
    </row>
    <row r="19" spans="1:4">
      <c r="A19" s="9" t="s">
        <v>702</v>
      </c>
      <c r="B19" s="58" t="s">
        <v>21</v>
      </c>
      <c r="C19" s="65">
        <v>6.3667807500000003E-3</v>
      </c>
      <c r="D19" s="66">
        <v>6.3866126406214851E-9</v>
      </c>
    </row>
    <row r="20" spans="1:4">
      <c r="A20" s="9" t="s">
        <v>703</v>
      </c>
      <c r="B20" s="58" t="s">
        <v>22</v>
      </c>
      <c r="C20" s="65">
        <v>-2802.6204175325829</v>
      </c>
      <c r="D20" s="66">
        <v>-2.8113503021880339E-3</v>
      </c>
    </row>
    <row r="21" spans="1:4">
      <c r="A21" s="9" t="s">
        <v>704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66"/>
    </row>
    <row r="23" spans="1:4">
      <c r="A23" s="9" t="s">
        <v>718</v>
      </c>
      <c r="B23" s="58" t="s">
        <v>25</v>
      </c>
      <c r="C23" s="65">
        <v>0</v>
      </c>
      <c r="D23" s="66">
        <v>0</v>
      </c>
    </row>
    <row r="24" spans="1:4">
      <c r="A24" s="9" t="s">
        <v>719</v>
      </c>
      <c r="B24" s="58" t="s">
        <v>26</v>
      </c>
      <c r="C24" s="65">
        <v>0</v>
      </c>
      <c r="D24" s="66">
        <v>0</v>
      </c>
    </row>
    <row r="25" spans="1:4">
      <c r="A25" s="9" t="s">
        <v>705</v>
      </c>
      <c r="B25" s="58" t="s">
        <v>17</v>
      </c>
      <c r="C25" s="65">
        <v>0</v>
      </c>
      <c r="D25" s="66">
        <v>0</v>
      </c>
    </row>
    <row r="26" spans="1:4">
      <c r="A26" s="9" t="s">
        <v>706</v>
      </c>
      <c r="B26" s="58" t="s">
        <v>27</v>
      </c>
      <c r="C26" s="65">
        <v>0</v>
      </c>
      <c r="D26" s="66">
        <v>0</v>
      </c>
    </row>
    <row r="27" spans="1:4">
      <c r="A27" s="9" t="s">
        <v>707</v>
      </c>
      <c r="B27" s="58" t="s">
        <v>28</v>
      </c>
      <c r="C27" s="65">
        <v>0</v>
      </c>
      <c r="D27" s="66">
        <v>0</v>
      </c>
    </row>
    <row r="28" spans="1:4">
      <c r="A28" s="9" t="s">
        <v>708</v>
      </c>
      <c r="B28" s="58" t="s">
        <v>29</v>
      </c>
      <c r="C28" s="65">
        <v>0</v>
      </c>
      <c r="D28" s="66">
        <v>0</v>
      </c>
    </row>
    <row r="29" spans="1:4">
      <c r="A29" s="9" t="s">
        <v>709</v>
      </c>
      <c r="B29" s="58" t="s">
        <v>30</v>
      </c>
      <c r="C29" s="65">
        <v>0</v>
      </c>
      <c r="D29" s="66">
        <v>0</v>
      </c>
    </row>
    <row r="30" spans="1:4">
      <c r="A30" s="9" t="s">
        <v>710</v>
      </c>
      <c r="B30" s="58" t="s">
        <v>31</v>
      </c>
      <c r="C30" s="65">
        <v>1698.7869452723521</v>
      </c>
      <c r="D30" s="66">
        <v>1.7040784981325393E-3</v>
      </c>
    </row>
    <row r="31" spans="1:4">
      <c r="A31" s="9" t="s">
        <v>711</v>
      </c>
      <c r="B31" s="58" t="s">
        <v>32</v>
      </c>
      <c r="C31" s="65">
        <v>0</v>
      </c>
      <c r="D31" s="66">
        <v>0</v>
      </c>
    </row>
    <row r="32" spans="1:4">
      <c r="A32" s="9" t="s">
        <v>712</v>
      </c>
      <c r="B32" s="57" t="s">
        <v>33</v>
      </c>
      <c r="C32" s="65">
        <v>0</v>
      </c>
      <c r="D32" s="66">
        <v>0</v>
      </c>
    </row>
    <row r="33" spans="1:4">
      <c r="A33" s="9" t="s">
        <v>713</v>
      </c>
      <c r="B33" s="57" t="s">
        <v>34</v>
      </c>
      <c r="C33" s="65">
        <v>0</v>
      </c>
      <c r="D33" s="66">
        <v>0</v>
      </c>
    </row>
    <row r="34" spans="1:4">
      <c r="A34" s="9" t="s">
        <v>720</v>
      </c>
      <c r="B34" s="57" t="s">
        <v>35</v>
      </c>
      <c r="C34" s="65">
        <v>0</v>
      </c>
      <c r="D34" s="66">
        <v>0</v>
      </c>
    </row>
    <row r="35" spans="1:4">
      <c r="A35" s="9" t="s">
        <v>714</v>
      </c>
      <c r="B35" s="57" t="s">
        <v>36</v>
      </c>
      <c r="C35" s="65">
        <v>0</v>
      </c>
      <c r="D35" s="66">
        <v>0</v>
      </c>
    </row>
    <row r="36" spans="1:4">
      <c r="A36" s="9" t="s">
        <v>715</v>
      </c>
      <c r="B36" s="57" t="s">
        <v>37</v>
      </c>
      <c r="C36" s="65">
        <v>15823.88189526</v>
      </c>
      <c r="D36" s="66">
        <v>1.587317171805688E-2</v>
      </c>
    </row>
    <row r="37" spans="1:4">
      <c r="A37" s="9"/>
      <c r="B37" s="59" t="s">
        <v>38</v>
      </c>
      <c r="C37" s="50"/>
      <c r="D37" s="66"/>
    </row>
    <row r="38" spans="1:4">
      <c r="A38" s="9" t="s">
        <v>721</v>
      </c>
      <c r="B38" s="60" t="s">
        <v>39</v>
      </c>
      <c r="C38" s="65">
        <v>0</v>
      </c>
      <c r="D38" s="66">
        <v>0</v>
      </c>
    </row>
    <row r="39" spans="1:4">
      <c r="A39" s="9" t="s">
        <v>722</v>
      </c>
      <c r="B39" s="60" t="s">
        <v>40</v>
      </c>
      <c r="C39" s="65">
        <v>0</v>
      </c>
      <c r="D39" s="66">
        <v>0</v>
      </c>
    </row>
    <row r="40" spans="1:4">
      <c r="A40" s="9" t="s">
        <v>723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v>996894.77165166626</v>
      </c>
      <c r="D41" s="66">
        <v>1.0000000000000002</v>
      </c>
    </row>
    <row r="42" spans="1:4">
      <c r="A42" s="9" t="s">
        <v>724</v>
      </c>
      <c r="B42" s="61" t="s">
        <v>43</v>
      </c>
      <c r="C42" s="65">
        <f>'יתרת התחייבות להשקעה'!B9</f>
        <v>0</v>
      </c>
      <c r="D42" s="66">
        <v>0</v>
      </c>
    </row>
    <row r="43" spans="1:4">
      <c r="B43" s="10" t="s">
        <v>198</v>
      </c>
    </row>
    <row r="44" spans="1:4">
      <c r="C44" s="76" t="s">
        <v>44</v>
      </c>
      <c r="D44" s="75" t="s">
        <v>45</v>
      </c>
    </row>
    <row r="45" spans="1:4">
      <c r="C45" s="12" t="s">
        <v>9</v>
      </c>
      <c r="D45" s="12" t="s">
        <v>10</v>
      </c>
    </row>
    <row r="46" spans="1:4">
      <c r="C46" t="s">
        <v>199</v>
      </c>
      <c r="D46">
        <v>3.4472</v>
      </c>
    </row>
    <row r="47" spans="1:4">
      <c r="C47" t="s">
        <v>109</v>
      </c>
      <c r="D47">
        <v>3.7360000000000002</v>
      </c>
    </row>
    <row r="48" spans="1:4">
      <c r="C48" t="s">
        <v>200</v>
      </c>
      <c r="D48">
        <v>0.36720000000000003</v>
      </c>
    </row>
    <row r="49" spans="3:4">
      <c r="C49" t="s">
        <v>201</v>
      </c>
      <c r="D49">
        <v>2.8813999999999999E-2</v>
      </c>
    </row>
    <row r="50" spans="3:4">
      <c r="C50" t="s">
        <v>202</v>
      </c>
      <c r="D50">
        <v>0.41460000000000002</v>
      </c>
    </row>
    <row r="51" spans="3:4">
      <c r="C51" t="s">
        <v>105</v>
      </c>
      <c r="D51">
        <v>3.2290000000000001</v>
      </c>
    </row>
    <row r="52" spans="3:4">
      <c r="C52" t="s">
        <v>112</v>
      </c>
      <c r="D52">
        <v>4.3395000000000001</v>
      </c>
    </row>
    <row r="53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WPrint_Area_W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60" ht="26.25" customHeight="1">
      <c r="A6" s="94" t="s">
        <v>97</v>
      </c>
      <c r="B6" s="95"/>
      <c r="C6" s="95"/>
      <c r="D6" s="95"/>
      <c r="E6" s="95"/>
      <c r="F6" s="95"/>
      <c r="G6" s="95"/>
      <c r="H6" s="95"/>
      <c r="I6" s="95"/>
      <c r="J6" s="95"/>
      <c r="K6" s="96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6.3667807500000003E-3</v>
      </c>
      <c r="I10" s="22"/>
      <c r="J10" s="64">
        <v>1</v>
      </c>
      <c r="K10" s="64">
        <v>0</v>
      </c>
      <c r="BC10" s="14"/>
      <c r="BD10" s="16"/>
      <c r="BE10" s="14"/>
      <c r="BG10" s="14"/>
    </row>
    <row r="11" spans="1:60">
      <c r="A11" s="67" t="s">
        <v>203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596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223</v>
      </c>
      <c r="B13" t="s">
        <v>223</v>
      </c>
      <c r="C13" s="14"/>
      <c r="D13" t="s">
        <v>223</v>
      </c>
      <c r="E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597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223</v>
      </c>
      <c r="B15" t="s">
        <v>223</v>
      </c>
      <c r="C15" s="14"/>
      <c r="D15" t="s">
        <v>223</v>
      </c>
      <c r="E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598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s="14"/>
      <c r="D17" t="s">
        <v>223</v>
      </c>
      <c r="E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255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s="14"/>
      <c r="D19" t="s">
        <v>223</v>
      </c>
      <c r="E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228</v>
      </c>
      <c r="B20" s="14"/>
      <c r="C20" s="14"/>
      <c r="D20" s="14"/>
      <c r="F20" s="69">
        <v>0</v>
      </c>
      <c r="H20" s="69">
        <v>6.3667807500000003E-3</v>
      </c>
      <c r="J20" s="68">
        <v>1</v>
      </c>
      <c r="K20" s="68">
        <v>0</v>
      </c>
    </row>
    <row r="21" spans="1:11">
      <c r="A21" s="67" t="s">
        <v>596</v>
      </c>
      <c r="B21" s="14"/>
      <c r="C21" s="14"/>
      <c r="D21" s="14"/>
      <c r="F21" s="69">
        <v>0</v>
      </c>
      <c r="H21" s="69">
        <v>6.3667807500000003E-3</v>
      </c>
      <c r="J21" s="68">
        <v>1</v>
      </c>
      <c r="K21" s="68">
        <v>0</v>
      </c>
    </row>
    <row r="22" spans="1:11">
      <c r="A22" t="s">
        <v>599</v>
      </c>
      <c r="B22" t="s">
        <v>600</v>
      </c>
      <c r="C22" t="s">
        <v>122</v>
      </c>
      <c r="D22" t="s">
        <v>572</v>
      </c>
      <c r="E22" t="s">
        <v>105</v>
      </c>
      <c r="F22" s="65">
        <v>-11800</v>
      </c>
      <c r="G22" s="65">
        <v>3.1749999999999999E-3</v>
      </c>
      <c r="H22" s="65">
        <v>-1.2097448500000001E-3</v>
      </c>
      <c r="I22" s="66">
        <v>0</v>
      </c>
      <c r="J22" s="66">
        <v>-0.19</v>
      </c>
      <c r="K22" s="66">
        <v>0</v>
      </c>
    </row>
    <row r="23" spans="1:11">
      <c r="A23" t="s">
        <v>601</v>
      </c>
      <c r="B23" t="s">
        <v>602</v>
      </c>
      <c r="C23" t="s">
        <v>122</v>
      </c>
      <c r="D23" t="s">
        <v>572</v>
      </c>
      <c r="E23" t="s">
        <v>105</v>
      </c>
      <c r="F23" s="65">
        <v>11800</v>
      </c>
      <c r="G23" s="65">
        <v>7.8250000000000004E-3</v>
      </c>
      <c r="H23" s="65">
        <v>2.9814971499999999E-3</v>
      </c>
      <c r="I23" s="66">
        <v>0</v>
      </c>
      <c r="J23" s="66">
        <v>0.46829999999999999</v>
      </c>
      <c r="K23" s="66">
        <v>0</v>
      </c>
    </row>
    <row r="24" spans="1:11">
      <c r="A24" t="s">
        <v>603</v>
      </c>
      <c r="B24" t="s">
        <v>604</v>
      </c>
      <c r="C24" t="s">
        <v>122</v>
      </c>
      <c r="D24" t="s">
        <v>572</v>
      </c>
      <c r="E24" t="s">
        <v>105</v>
      </c>
      <c r="F24" s="65">
        <v>-31400</v>
      </c>
      <c r="G24" s="65">
        <v>5.2499999999999997E-4</v>
      </c>
      <c r="H24" s="65">
        <v>-5.3230064999999999E-4</v>
      </c>
      <c r="I24" s="66">
        <v>0</v>
      </c>
      <c r="J24" s="66">
        <v>-8.3599999999999994E-2</v>
      </c>
      <c r="K24" s="66">
        <v>0</v>
      </c>
    </row>
    <row r="25" spans="1:11">
      <c r="A25" t="s">
        <v>605</v>
      </c>
      <c r="B25" t="s">
        <v>606</v>
      </c>
      <c r="C25" t="s">
        <v>122</v>
      </c>
      <c r="D25" t="s">
        <v>572</v>
      </c>
      <c r="E25" t="s">
        <v>105</v>
      </c>
      <c r="F25" s="65">
        <v>31400</v>
      </c>
      <c r="G25" s="65">
        <v>2.075E-3</v>
      </c>
      <c r="H25" s="65">
        <v>2.1038549500000002E-3</v>
      </c>
      <c r="I25" s="66">
        <v>0</v>
      </c>
      <c r="J25" s="66">
        <v>0.33040000000000003</v>
      </c>
      <c r="K25" s="66">
        <v>0</v>
      </c>
    </row>
    <row r="26" spans="1:11">
      <c r="A26" t="s">
        <v>607</v>
      </c>
      <c r="B26" t="s">
        <v>608</v>
      </c>
      <c r="C26" t="s">
        <v>122</v>
      </c>
      <c r="D26" t="s">
        <v>572</v>
      </c>
      <c r="E26" t="s">
        <v>105</v>
      </c>
      <c r="F26" s="65">
        <v>-30700</v>
      </c>
      <c r="G26" s="65">
        <v>1.725E-3</v>
      </c>
      <c r="H26" s="65">
        <v>-1.7099976749999999E-3</v>
      </c>
      <c r="I26" s="66">
        <v>0</v>
      </c>
      <c r="J26" s="66">
        <v>-0.26860000000000001</v>
      </c>
      <c r="K26" s="66">
        <v>0</v>
      </c>
    </row>
    <row r="27" spans="1:11">
      <c r="A27" t="s">
        <v>609</v>
      </c>
      <c r="B27" t="s">
        <v>610</v>
      </c>
      <c r="C27" t="s">
        <v>122</v>
      </c>
      <c r="D27" t="s">
        <v>572</v>
      </c>
      <c r="E27" t="s">
        <v>105</v>
      </c>
      <c r="F27" s="65">
        <v>30700</v>
      </c>
      <c r="G27" s="65">
        <v>4.7749999999999997E-3</v>
      </c>
      <c r="H27" s="65">
        <v>4.7334718250000001E-3</v>
      </c>
      <c r="I27" s="66">
        <v>0</v>
      </c>
      <c r="J27" s="66">
        <v>0.74350000000000005</v>
      </c>
      <c r="K27" s="66">
        <v>0</v>
      </c>
    </row>
    <row r="28" spans="1:11">
      <c r="A28" s="67" t="s">
        <v>611</v>
      </c>
      <c r="B28" s="14"/>
      <c r="C28" s="14"/>
      <c r="D28" s="14"/>
      <c r="F28" s="69">
        <v>0</v>
      </c>
      <c r="H28" s="69">
        <v>0</v>
      </c>
      <c r="J28" s="68">
        <v>0</v>
      </c>
      <c r="K28" s="68">
        <v>0</v>
      </c>
    </row>
    <row r="29" spans="1:11">
      <c r="A29" t="s">
        <v>223</v>
      </c>
      <c r="B29" t="s">
        <v>223</v>
      </c>
      <c r="C29" s="14"/>
      <c r="D29" t="s">
        <v>223</v>
      </c>
      <c r="E29" t="s">
        <v>223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  <c r="K29" s="66">
        <v>0</v>
      </c>
    </row>
    <row r="30" spans="1:11">
      <c r="A30" s="67" t="s">
        <v>598</v>
      </c>
      <c r="B30" s="14"/>
      <c r="C30" s="14"/>
      <c r="D30" s="14"/>
      <c r="F30" s="69">
        <v>0</v>
      </c>
      <c r="H30" s="69">
        <v>0</v>
      </c>
      <c r="J30" s="68">
        <v>0</v>
      </c>
      <c r="K30" s="68">
        <v>0</v>
      </c>
    </row>
    <row r="31" spans="1:11">
      <c r="A31" t="s">
        <v>223</v>
      </c>
      <c r="B31" t="s">
        <v>223</v>
      </c>
      <c r="C31" s="14"/>
      <c r="D31" t="s">
        <v>223</v>
      </c>
      <c r="E31" t="s">
        <v>223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  <c r="K31" s="66">
        <v>0</v>
      </c>
    </row>
    <row r="32" spans="1:11">
      <c r="A32" s="67" t="s">
        <v>612</v>
      </c>
      <c r="B32" s="14"/>
      <c r="C32" s="14"/>
      <c r="D32" s="14"/>
      <c r="F32" s="69">
        <v>0</v>
      </c>
      <c r="H32" s="69">
        <v>0</v>
      </c>
      <c r="J32" s="68">
        <v>0</v>
      </c>
      <c r="K32" s="68">
        <v>0</v>
      </c>
    </row>
    <row r="33" spans="1:11">
      <c r="A33" t="s">
        <v>223</v>
      </c>
      <c r="B33" t="s">
        <v>223</v>
      </c>
      <c r="C33" s="14"/>
      <c r="D33" t="s">
        <v>223</v>
      </c>
      <c r="E33" t="s">
        <v>223</v>
      </c>
      <c r="F33" s="65">
        <v>0</v>
      </c>
      <c r="G33" s="65">
        <v>0</v>
      </c>
      <c r="H33" s="65">
        <v>0</v>
      </c>
      <c r="I33" s="66">
        <v>0</v>
      </c>
      <c r="J33" s="66">
        <v>0</v>
      </c>
      <c r="K33" s="66">
        <v>0</v>
      </c>
    </row>
    <row r="34" spans="1:11">
      <c r="A34" s="67" t="s">
        <v>255</v>
      </c>
      <c r="B34" s="14"/>
      <c r="C34" s="14"/>
      <c r="D34" s="14"/>
      <c r="F34" s="69">
        <v>0</v>
      </c>
      <c r="H34" s="69">
        <v>0</v>
      </c>
      <c r="J34" s="68">
        <v>0</v>
      </c>
      <c r="K34" s="68">
        <v>0</v>
      </c>
    </row>
    <row r="35" spans="1:11">
      <c r="A35" t="s">
        <v>223</v>
      </c>
      <c r="B35" t="s">
        <v>223</v>
      </c>
      <c r="C35" s="14"/>
      <c r="D35" t="s">
        <v>223</v>
      </c>
      <c r="E35" t="s">
        <v>223</v>
      </c>
      <c r="F35" s="65">
        <v>0</v>
      </c>
      <c r="G35" s="65">
        <v>0</v>
      </c>
      <c r="H35" s="65">
        <v>0</v>
      </c>
      <c r="I35" s="66">
        <v>0</v>
      </c>
      <c r="J35" s="66">
        <v>0</v>
      </c>
      <c r="K35" s="66">
        <v>0</v>
      </c>
    </row>
    <row r="36" spans="1:11">
      <c r="A36" s="80" t="s">
        <v>230</v>
      </c>
      <c r="B36" s="14"/>
      <c r="C36" s="14"/>
      <c r="D36" s="14"/>
    </row>
    <row r="37" spans="1:11">
      <c r="A37" s="80" t="s">
        <v>241</v>
      </c>
      <c r="B37" s="14"/>
      <c r="C37" s="14"/>
      <c r="D37" s="14"/>
    </row>
    <row r="38" spans="1:11">
      <c r="A38" s="80" t="s">
        <v>242</v>
      </c>
      <c r="B38" s="14"/>
      <c r="C38" s="14"/>
      <c r="D38" s="14"/>
    </row>
    <row r="39" spans="1:11">
      <c r="A39" s="80" t="s">
        <v>243</v>
      </c>
      <c r="B39" s="14"/>
      <c r="C39" s="14"/>
      <c r="D39" s="14"/>
    </row>
    <row r="40" spans="1:11" hidden="1">
      <c r="B40" s="14"/>
      <c r="C40" s="14"/>
      <c r="D40" s="14"/>
    </row>
    <row r="41" spans="1:11" hidden="1">
      <c r="B41" s="14"/>
      <c r="C41" s="14"/>
      <c r="D41" s="14"/>
    </row>
    <row r="42" spans="1:11" hidden="1">
      <c r="B42" s="14"/>
      <c r="C42" s="14"/>
      <c r="D42" s="14"/>
    </row>
    <row r="43" spans="1:11" hidden="1">
      <c r="B43" s="14"/>
      <c r="C43" s="14"/>
      <c r="D43" s="14"/>
    </row>
    <row r="44" spans="1:11" hidden="1">
      <c r="B44" s="14"/>
      <c r="C44" s="14"/>
      <c r="D44" s="14"/>
    </row>
    <row r="45" spans="1:11" hidden="1">
      <c r="B45" s="14"/>
      <c r="C45" s="14"/>
      <c r="D45" s="14"/>
    </row>
    <row r="46" spans="1:11" hidden="1">
      <c r="B46" s="14"/>
      <c r="C46" s="14"/>
      <c r="D46" s="14"/>
    </row>
    <row r="47" spans="1:11" hidden="1">
      <c r="B47" s="14"/>
      <c r="C47" s="14"/>
      <c r="D47" s="14"/>
    </row>
    <row r="48" spans="1:11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6"/>
      <c r="BC5" s="14" t="s">
        <v>99</v>
      </c>
      <c r="BE5" s="14" t="s">
        <v>100</v>
      </c>
      <c r="BG5" s="16" t="s">
        <v>101</v>
      </c>
    </row>
    <row r="6" spans="1:59" ht="26.25" customHeight="1">
      <c r="A6" s="94" t="s">
        <v>102</v>
      </c>
      <c r="B6" s="95"/>
      <c r="C6" s="95"/>
      <c r="D6" s="95"/>
      <c r="E6" s="95"/>
      <c r="F6" s="95"/>
      <c r="G6" s="95"/>
      <c r="H6" s="95"/>
      <c r="I6" s="95"/>
      <c r="J6" s="96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-867692.4</v>
      </c>
      <c r="G10" s="22"/>
      <c r="H10" s="63">
        <v>-2802.6204175325829</v>
      </c>
      <c r="I10" s="64">
        <v>1</v>
      </c>
      <c r="J10" s="64">
        <v>-2.8E-3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203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223</v>
      </c>
      <c r="B12" t="s">
        <v>223</v>
      </c>
      <c r="C12" s="16"/>
      <c r="D12" t="s">
        <v>223</v>
      </c>
      <c r="E12" t="s">
        <v>223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228</v>
      </c>
      <c r="B13" s="16"/>
      <c r="C13" s="16"/>
      <c r="D13" s="16"/>
      <c r="E13" s="16"/>
      <c r="F13" s="69">
        <v>-867692.4</v>
      </c>
      <c r="G13" s="16"/>
      <c r="H13" s="69">
        <v>-2802.6204175325829</v>
      </c>
      <c r="I13" s="68">
        <v>1</v>
      </c>
      <c r="J13" s="68">
        <v>-2.8E-3</v>
      </c>
      <c r="BE13" s="14" t="s">
        <v>125</v>
      </c>
    </row>
    <row r="14" spans="1:59">
      <c r="A14" t="s">
        <v>613</v>
      </c>
      <c r="B14" t="s">
        <v>614</v>
      </c>
      <c r="C14" t="s">
        <v>122</v>
      </c>
      <c r="D14" t="s">
        <v>572</v>
      </c>
      <c r="E14" t="s">
        <v>105</v>
      </c>
      <c r="F14" s="65">
        <v>-1853829.4</v>
      </c>
      <c r="G14" s="65">
        <v>100</v>
      </c>
      <c r="H14" s="65">
        <v>-5986.0151325999996</v>
      </c>
      <c r="I14" s="66">
        <v>2.1358999999999999</v>
      </c>
      <c r="J14" s="66">
        <v>-6.0000000000000001E-3</v>
      </c>
      <c r="BE14" s="14" t="s">
        <v>126</v>
      </c>
    </row>
    <row r="15" spans="1:59">
      <c r="A15" t="s">
        <v>615</v>
      </c>
      <c r="B15" t="s">
        <v>616</v>
      </c>
      <c r="C15" t="s">
        <v>122</v>
      </c>
      <c r="D15" t="s">
        <v>572</v>
      </c>
      <c r="E15" t="s">
        <v>105</v>
      </c>
      <c r="F15" s="65">
        <v>21</v>
      </c>
      <c r="G15" s="65">
        <v>1.4682500000000001</v>
      </c>
      <c r="H15" s="65">
        <v>9.9560564249999992E-4</v>
      </c>
      <c r="I15" s="66">
        <v>0</v>
      </c>
      <c r="J15" s="66">
        <v>0</v>
      </c>
      <c r="BE15" s="14" t="s">
        <v>127</v>
      </c>
    </row>
    <row r="16" spans="1:59">
      <c r="A16" t="s">
        <v>617</v>
      </c>
      <c r="B16" t="s">
        <v>618</v>
      </c>
      <c r="C16" t="s">
        <v>122</v>
      </c>
      <c r="D16" t="s">
        <v>572</v>
      </c>
      <c r="E16" t="s">
        <v>105</v>
      </c>
      <c r="F16" s="65">
        <v>241</v>
      </c>
      <c r="G16" s="65">
        <v>0.42977500000000002</v>
      </c>
      <c r="H16" s="65">
        <v>3.3444617747499998E-3</v>
      </c>
      <c r="I16" s="66">
        <v>0</v>
      </c>
      <c r="J16" s="66">
        <v>0</v>
      </c>
      <c r="BE16" s="14" t="s">
        <v>128</v>
      </c>
    </row>
    <row r="17" spans="1:57">
      <c r="A17" t="s">
        <v>619</v>
      </c>
      <c r="B17" t="s">
        <v>620</v>
      </c>
      <c r="C17" t="s">
        <v>122</v>
      </c>
      <c r="D17" t="s">
        <v>572</v>
      </c>
      <c r="E17" t="s">
        <v>105</v>
      </c>
      <c r="F17" s="65">
        <v>985875</v>
      </c>
      <c r="G17" s="65">
        <v>100</v>
      </c>
      <c r="H17" s="65">
        <v>3183.3903749999999</v>
      </c>
      <c r="I17" s="66">
        <v>-1.1358999999999999</v>
      </c>
      <c r="J17" s="66">
        <v>3.2000000000000002E-3</v>
      </c>
      <c r="BE17" s="14" t="s">
        <v>129</v>
      </c>
    </row>
    <row r="18" spans="1:57">
      <c r="A18" s="80" t="s">
        <v>230</v>
      </c>
      <c r="B18" s="16"/>
      <c r="C18" s="16"/>
      <c r="D18" s="16"/>
      <c r="E18" s="16"/>
      <c r="F18" s="16"/>
      <c r="G18" s="16"/>
      <c r="BE18" s="14" t="s">
        <v>130</v>
      </c>
    </row>
    <row r="19" spans="1:57">
      <c r="A19" s="80" t="s">
        <v>241</v>
      </c>
      <c r="B19" s="16"/>
      <c r="C19" s="16"/>
      <c r="D19" s="16"/>
      <c r="E19" s="16"/>
      <c r="F19" s="16"/>
      <c r="G19" s="16"/>
      <c r="BE19" s="14" t="s">
        <v>131</v>
      </c>
    </row>
    <row r="20" spans="1:57">
      <c r="A20" s="80" t="s">
        <v>242</v>
      </c>
      <c r="B20" s="16"/>
      <c r="C20" s="16"/>
      <c r="D20" s="16"/>
      <c r="E20" s="16"/>
      <c r="F20" s="16"/>
      <c r="G20" s="16"/>
      <c r="BE20" s="14" t="s">
        <v>122</v>
      </c>
    </row>
    <row r="21" spans="1:57">
      <c r="A21" s="80" t="s">
        <v>243</v>
      </c>
      <c r="B21" s="16"/>
      <c r="C21" s="16"/>
      <c r="D21" s="16"/>
      <c r="E21" s="16"/>
      <c r="F21" s="16"/>
      <c r="G21" s="16"/>
    </row>
    <row r="22" spans="1:57" hidden="1">
      <c r="B22" s="16"/>
      <c r="C22" s="16"/>
      <c r="D22" s="16"/>
      <c r="E22" s="16"/>
      <c r="F22" s="16"/>
      <c r="G22" s="16"/>
    </row>
    <row r="23" spans="1:57" hidden="1"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35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80" ht="26.25" customHeight="1">
      <c r="A6" s="94" t="s">
        <v>132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203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621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223</v>
      </c>
      <c r="B13" t="s">
        <v>223</v>
      </c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622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223</v>
      </c>
      <c r="B15" t="s">
        <v>223</v>
      </c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623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223</v>
      </c>
      <c r="B17" t="s">
        <v>223</v>
      </c>
      <c r="D17" t="s">
        <v>223</v>
      </c>
      <c r="G17" s="65">
        <v>0</v>
      </c>
      <c r="H17" t="s">
        <v>223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223</v>
      </c>
      <c r="B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223</v>
      </c>
      <c r="B19" t="s">
        <v>223</v>
      </c>
      <c r="D19" t="s">
        <v>223</v>
      </c>
      <c r="G19" s="65">
        <v>0</v>
      </c>
      <c r="H19" t="s">
        <v>223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223</v>
      </c>
      <c r="B20" t="s">
        <v>223</v>
      </c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228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621</v>
      </c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223</v>
      </c>
      <c r="B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622</v>
      </c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223</v>
      </c>
      <c r="B25" t="s">
        <v>223</v>
      </c>
      <c r="D25" t="s">
        <v>223</v>
      </c>
      <c r="G25" s="65">
        <v>0</v>
      </c>
      <c r="H25" t="s">
        <v>223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623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223</v>
      </c>
      <c r="B28" t="s">
        <v>223</v>
      </c>
      <c r="D28" t="s">
        <v>223</v>
      </c>
      <c r="G28" s="65">
        <v>0</v>
      </c>
      <c r="H28" t="s">
        <v>223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223</v>
      </c>
      <c r="B29" t="s">
        <v>223</v>
      </c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223</v>
      </c>
      <c r="B30" t="s">
        <v>223</v>
      </c>
      <c r="D30" t="s">
        <v>223</v>
      </c>
      <c r="G30" s="65">
        <v>0</v>
      </c>
      <c r="H30" t="s">
        <v>223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80" t="s">
        <v>230</v>
      </c>
    </row>
    <row r="32" spans="1:16">
      <c r="A32" s="80" t="s">
        <v>241</v>
      </c>
    </row>
    <row r="33" spans="1:1">
      <c r="A33" s="80" t="s">
        <v>242</v>
      </c>
    </row>
    <row r="34" spans="1:1">
      <c r="A34" s="80" t="s">
        <v>243</v>
      </c>
    </row>
    <row r="35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5" sqref="A5:O10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71" ht="26.25" customHeight="1">
      <c r="A6" s="94" t="s">
        <v>68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203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624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223</v>
      </c>
      <c r="B13" t="s">
        <v>223</v>
      </c>
      <c r="C13" t="s">
        <v>223</v>
      </c>
      <c r="F13" s="65">
        <v>0</v>
      </c>
      <c r="G13" t="s">
        <v>223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625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223</v>
      </c>
      <c r="B15" t="s">
        <v>223</v>
      </c>
      <c r="C15" t="s">
        <v>223</v>
      </c>
      <c r="F15" s="65">
        <v>0</v>
      </c>
      <c r="G15" t="s">
        <v>223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626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223</v>
      </c>
      <c r="B17" t="s">
        <v>223</v>
      </c>
      <c r="C17" t="s">
        <v>223</v>
      </c>
      <c r="F17" s="65">
        <v>0</v>
      </c>
      <c r="G17" t="s">
        <v>223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627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223</v>
      </c>
      <c r="B19" t="s">
        <v>223</v>
      </c>
      <c r="C19" t="s">
        <v>223</v>
      </c>
      <c r="F19" s="65">
        <v>0</v>
      </c>
      <c r="G19" t="s">
        <v>223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255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F21" s="65">
        <v>0</v>
      </c>
      <c r="G21" t="s">
        <v>223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228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234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223</v>
      </c>
      <c r="B24" t="s">
        <v>223</v>
      </c>
      <c r="C24" t="s">
        <v>223</v>
      </c>
      <c r="F24" s="65">
        <v>0</v>
      </c>
      <c r="G24" t="s">
        <v>223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628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223</v>
      </c>
      <c r="B26" t="s">
        <v>223</v>
      </c>
      <c r="C26" t="s">
        <v>223</v>
      </c>
      <c r="F26" s="65">
        <v>0</v>
      </c>
      <c r="G26" t="s">
        <v>223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0" t="s">
        <v>241</v>
      </c>
    </row>
    <row r="28" spans="1:15">
      <c r="A28" s="80" t="s">
        <v>242</v>
      </c>
    </row>
    <row r="29" spans="1:15">
      <c r="A29" s="80" t="s">
        <v>243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5" sqref="A5:R10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64" ht="26.25" customHeight="1">
      <c r="A6" s="94" t="s">
        <v>81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203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629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I13" s="65">
        <v>0</v>
      </c>
      <c r="J13" t="s">
        <v>223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630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I15" s="65">
        <v>0</v>
      </c>
      <c r="J15" t="s">
        <v>223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246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I17" s="65">
        <v>0</v>
      </c>
      <c r="J17" t="s">
        <v>223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255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I19" s="65">
        <v>0</v>
      </c>
      <c r="J19" t="s">
        <v>223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228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631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I22" s="65">
        <v>0</v>
      </c>
      <c r="J22" t="s">
        <v>223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632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I24" s="65">
        <v>0</v>
      </c>
      <c r="J24" t="s">
        <v>223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 hidden="1">
      <c r="A25" s="80" t="s">
        <v>230</v>
      </c>
      <c r="C25" s="14"/>
      <c r="D25" s="14"/>
      <c r="E25" s="14"/>
    </row>
    <row r="26" spans="1:18" hidden="1">
      <c r="A26" s="80" t="s">
        <v>241</v>
      </c>
      <c r="C26" s="14"/>
      <c r="D26" s="14"/>
      <c r="E26" s="14"/>
    </row>
    <row r="27" spans="1:18" hidden="1">
      <c r="A27" s="80" t="s">
        <v>242</v>
      </c>
      <c r="C27" s="14"/>
      <c r="D27" s="14"/>
      <c r="E27" s="14"/>
    </row>
    <row r="28" spans="1:18" hidden="1">
      <c r="A28" s="80" t="s">
        <v>243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1:80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7" t="s">
        <v>54</v>
      </c>
      <c r="M7" s="97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203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629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I13" s="65">
        <v>0</v>
      </c>
      <c r="J13" t="s">
        <v>223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630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I15" s="65">
        <v>0</v>
      </c>
      <c r="J15" t="s">
        <v>223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246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I17" s="65">
        <v>0</v>
      </c>
      <c r="J17" t="s">
        <v>223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255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I19" s="65">
        <v>0</v>
      </c>
      <c r="J19" t="s">
        <v>223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228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247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I22" s="65">
        <v>0</v>
      </c>
      <c r="J22" t="s">
        <v>223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248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I24" s="65">
        <v>0</v>
      </c>
      <c r="J24" t="s">
        <v>223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0" t="s">
        <v>230</v>
      </c>
      <c r="B25" s="14"/>
      <c r="C25" s="14"/>
      <c r="D25" s="14"/>
    </row>
    <row r="26" spans="1:18">
      <c r="A26" s="80" t="s">
        <v>241</v>
      </c>
      <c r="B26" s="14"/>
      <c r="C26" s="14"/>
      <c r="D26" s="14"/>
    </row>
    <row r="27" spans="1:18">
      <c r="A27" s="80" t="s">
        <v>242</v>
      </c>
      <c r="B27" s="14"/>
      <c r="C27" s="14"/>
      <c r="D27" s="14"/>
    </row>
    <row r="28" spans="1:18">
      <c r="A28" s="80" t="s">
        <v>243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6"/>
    </row>
    <row r="6" spans="1:97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203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223</v>
      </c>
      <c r="B12" t="s">
        <v>223</v>
      </c>
      <c r="C12" s="14"/>
      <c r="D12" s="14"/>
      <c r="E12" t="s">
        <v>223</v>
      </c>
      <c r="F12" t="s">
        <v>223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228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247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248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0" t="s">
        <v>230</v>
      </c>
      <c r="B18" s="14"/>
      <c r="C18" s="14"/>
      <c r="D18" s="14"/>
    </row>
    <row r="19" spans="1:12">
      <c r="A19" s="80" t="s">
        <v>241</v>
      </c>
      <c r="B19" s="14"/>
      <c r="C19" s="14"/>
      <c r="D19" s="14"/>
    </row>
    <row r="20" spans="1:12">
      <c r="A20" s="80" t="s">
        <v>242</v>
      </c>
      <c r="B20" s="14"/>
      <c r="C20" s="14"/>
      <c r="D20" s="14"/>
    </row>
    <row r="21" spans="1:12">
      <c r="A21" s="80" t="s">
        <v>243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54" ht="26.25" customHeight="1">
      <c r="A6" s="94" t="s">
        <v>138</v>
      </c>
      <c r="B6" s="95"/>
      <c r="C6" s="95"/>
      <c r="D6" s="95"/>
      <c r="E6" s="95"/>
      <c r="F6" s="95"/>
      <c r="G6" s="95"/>
      <c r="H6" s="95"/>
      <c r="I6" s="95"/>
      <c r="J6" s="96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203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633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223</v>
      </c>
      <c r="B13" t="s">
        <v>223</v>
      </c>
      <c r="C13" t="s">
        <v>223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634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223</v>
      </c>
      <c r="B15" t="s">
        <v>223</v>
      </c>
      <c r="C15" t="s">
        <v>223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635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223</v>
      </c>
      <c r="B17" t="s">
        <v>223</v>
      </c>
      <c r="C17" t="s">
        <v>223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636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223</v>
      </c>
      <c r="B19" t="s">
        <v>223</v>
      </c>
      <c r="C19" t="s">
        <v>223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228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637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223</v>
      </c>
      <c r="B22" t="s">
        <v>223</v>
      </c>
      <c r="C22" t="s">
        <v>223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638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223</v>
      </c>
      <c r="B24" t="s">
        <v>223</v>
      </c>
      <c r="C24" t="s">
        <v>223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639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223</v>
      </c>
      <c r="B26" t="s">
        <v>223</v>
      </c>
      <c r="C26" t="s">
        <v>223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640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223</v>
      </c>
      <c r="B28" t="s">
        <v>223</v>
      </c>
      <c r="C28" t="s">
        <v>223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0" t="s">
        <v>230</v>
      </c>
      <c r="B29" s="14"/>
    </row>
    <row r="30" spans="1:10">
      <c r="A30" s="80" t="s">
        <v>241</v>
      </c>
      <c r="B30" s="14"/>
    </row>
    <row r="31" spans="1:10">
      <c r="A31" s="80" t="s">
        <v>242</v>
      </c>
      <c r="B31" s="14"/>
    </row>
    <row r="32" spans="1:10">
      <c r="A32" s="80" t="s">
        <v>243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8" ht="26.25" customHeight="1">
      <c r="A6" s="94" t="s">
        <v>140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641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223</v>
      </c>
      <c r="B12" t="s">
        <v>223</v>
      </c>
      <c r="C12" t="s">
        <v>223</v>
      </c>
      <c r="D12" t="s">
        <v>223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595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223</v>
      </c>
      <c r="B14" t="s">
        <v>223</v>
      </c>
      <c r="C14" t="s">
        <v>223</v>
      </c>
      <c r="D14" t="s">
        <v>223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0" t="s">
        <v>230</v>
      </c>
      <c r="B15" s="14"/>
      <c r="C15" s="14"/>
    </row>
    <row r="16" spans="1:58">
      <c r="A16" s="80" t="s">
        <v>241</v>
      </c>
      <c r="B16" s="14"/>
      <c r="C16" s="14"/>
    </row>
    <row r="17" spans="1:3">
      <c r="A17" s="80" t="s">
        <v>242</v>
      </c>
      <c r="B17" s="14"/>
      <c r="C17" s="14"/>
    </row>
    <row r="18" spans="1:3">
      <c r="A18" s="80" t="s">
        <v>243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1" ht="26.25" customHeight="1">
      <c r="A6" s="94" t="s">
        <v>141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203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596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597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223</v>
      </c>
      <c r="B15" t="s">
        <v>223</v>
      </c>
      <c r="C15" t="s">
        <v>223</v>
      </c>
      <c r="D15" t="s">
        <v>223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642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t="s">
        <v>223</v>
      </c>
      <c r="D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598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223</v>
      </c>
      <c r="B19" t="s">
        <v>223</v>
      </c>
      <c r="C19" t="s">
        <v>223</v>
      </c>
      <c r="D19" t="s">
        <v>223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255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223</v>
      </c>
      <c r="B21" t="s">
        <v>223</v>
      </c>
      <c r="C21" t="s">
        <v>223</v>
      </c>
      <c r="D21" t="s">
        <v>223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228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596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223</v>
      </c>
      <c r="B24" t="s">
        <v>223</v>
      </c>
      <c r="C24" t="s">
        <v>223</v>
      </c>
      <c r="D24" t="s">
        <v>223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611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223</v>
      </c>
      <c r="B26" t="s">
        <v>223</v>
      </c>
      <c r="C26" t="s">
        <v>223</v>
      </c>
      <c r="D26" t="s">
        <v>223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598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223</v>
      </c>
      <c r="B28" t="s">
        <v>223</v>
      </c>
      <c r="C28" t="s">
        <v>223</v>
      </c>
      <c r="D28" t="s">
        <v>223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612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223</v>
      </c>
      <c r="B30" t="s">
        <v>223</v>
      </c>
      <c r="C30" t="s">
        <v>223</v>
      </c>
      <c r="D30" t="s">
        <v>223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255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223</v>
      </c>
      <c r="B32" t="s">
        <v>223</v>
      </c>
      <c r="C32" t="s">
        <v>223</v>
      </c>
      <c r="D32" t="s">
        <v>223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0" t="s">
        <v>230</v>
      </c>
      <c r="B33" s="14"/>
      <c r="C33" s="14"/>
    </row>
    <row r="34" spans="1:3">
      <c r="A34" s="80" t="s">
        <v>241</v>
      </c>
      <c r="B34" s="14"/>
      <c r="C34" s="14"/>
    </row>
    <row r="35" spans="1:3">
      <c r="A35" s="80" t="s">
        <v>242</v>
      </c>
      <c r="B35" s="14"/>
      <c r="C35" s="14"/>
    </row>
    <row r="36" spans="1:3">
      <c r="A36" s="80" t="s">
        <v>243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7" t="s">
        <v>46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2" s="16" customFormat="1">
      <c r="A6" s="79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68812.104231721009</v>
      </c>
      <c r="J9" s="64">
        <v>1</v>
      </c>
      <c r="K9" s="64">
        <v>7.0400000000000004E-2</v>
      </c>
    </row>
    <row r="10" spans="1:12">
      <c r="A10" s="67" t="s">
        <v>203</v>
      </c>
      <c r="B10" s="23"/>
      <c r="C10" s="24"/>
      <c r="D10" s="24"/>
      <c r="E10" s="24"/>
      <c r="F10" s="24"/>
      <c r="G10" s="24"/>
      <c r="H10" s="68">
        <v>0</v>
      </c>
      <c r="I10" s="69">
        <v>68812.104231721009</v>
      </c>
      <c r="J10" s="68">
        <v>1</v>
      </c>
      <c r="K10" s="68">
        <v>7.0400000000000004E-2</v>
      </c>
    </row>
    <row r="11" spans="1:12">
      <c r="A11" s="67" t="s">
        <v>204</v>
      </c>
      <c r="B11" s="23"/>
      <c r="C11" s="24"/>
      <c r="D11" s="24"/>
      <c r="E11" s="24"/>
      <c r="F11" s="24"/>
      <c r="G11" s="24"/>
      <c r="H11" s="68">
        <v>0</v>
      </c>
      <c r="I11" s="69">
        <v>23786.523710000027</v>
      </c>
      <c r="J11" s="68">
        <v>0.35909999999999997</v>
      </c>
      <c r="K11" s="68">
        <v>2.53E-2</v>
      </c>
    </row>
    <row r="12" spans="1:12">
      <c r="A12" t="s">
        <v>205</v>
      </c>
      <c r="B12" t="s">
        <v>206</v>
      </c>
      <c r="C12" t="s">
        <v>207</v>
      </c>
      <c r="D12" t="s">
        <v>208</v>
      </c>
      <c r="E12" t="s">
        <v>209</v>
      </c>
      <c r="F12" t="s">
        <v>101</v>
      </c>
      <c r="G12" s="66">
        <v>0</v>
      </c>
      <c r="H12" s="66">
        <v>0</v>
      </c>
      <c r="I12" s="65">
        <v>21351.674870000028</v>
      </c>
      <c r="J12" s="66">
        <v>0.32450000000000001</v>
      </c>
      <c r="K12" s="66">
        <v>2.2800000000000001E-2</v>
      </c>
    </row>
    <row r="13" spans="1:12">
      <c r="A13" t="s">
        <v>210</v>
      </c>
      <c r="B13" t="s">
        <v>206</v>
      </c>
      <c r="C13" t="s">
        <v>207</v>
      </c>
      <c r="D13" t="s">
        <v>208</v>
      </c>
      <c r="E13" t="s">
        <v>209</v>
      </c>
      <c r="F13" t="s">
        <v>101</v>
      </c>
      <c r="G13" s="66">
        <v>0</v>
      </c>
      <c r="H13" s="66">
        <v>0</v>
      </c>
      <c r="I13" s="65">
        <v>2434.8488400000001</v>
      </c>
      <c r="J13" s="66">
        <v>3.4700000000000002E-2</v>
      </c>
      <c r="K13" s="66">
        <v>2.3999999999999998E-3</v>
      </c>
    </row>
    <row r="14" spans="1:12">
      <c r="A14" s="67" t="s">
        <v>211</v>
      </c>
      <c r="C14" s="14"/>
      <c r="H14" s="68">
        <v>0</v>
      </c>
      <c r="I14" s="69">
        <v>45025.580521720978</v>
      </c>
      <c r="J14" s="68">
        <v>0.64090000000000003</v>
      </c>
      <c r="K14" s="68">
        <v>4.5100000000000001E-2</v>
      </c>
    </row>
    <row r="15" spans="1:12">
      <c r="A15" t="s">
        <v>212</v>
      </c>
      <c r="B15" t="s">
        <v>213</v>
      </c>
      <c r="C15" t="s">
        <v>207</v>
      </c>
      <c r="D15" t="s">
        <v>208</v>
      </c>
      <c r="E15" t="s">
        <v>209</v>
      </c>
      <c r="F15" t="s">
        <v>109</v>
      </c>
      <c r="G15" s="66">
        <v>0</v>
      </c>
      <c r="H15" s="66">
        <v>0</v>
      </c>
      <c r="I15" s="65">
        <v>201.72367616</v>
      </c>
      <c r="J15" s="66">
        <v>2.8999999999999998E-3</v>
      </c>
      <c r="K15" s="66">
        <v>2.0000000000000001E-4</v>
      </c>
    </row>
    <row r="16" spans="1:12">
      <c r="A16" t="s">
        <v>214</v>
      </c>
      <c r="B16" t="s">
        <v>215</v>
      </c>
      <c r="C16" t="s">
        <v>207</v>
      </c>
      <c r="D16" t="s">
        <v>208</v>
      </c>
      <c r="E16" t="s">
        <v>209</v>
      </c>
      <c r="F16" t="s">
        <v>105</v>
      </c>
      <c r="G16" s="66">
        <v>0</v>
      </c>
      <c r="H16" s="66">
        <v>0</v>
      </c>
      <c r="I16" s="65">
        <v>43603.90601174</v>
      </c>
      <c r="J16" s="66">
        <v>0.62060000000000004</v>
      </c>
      <c r="K16" s="66">
        <v>4.3700000000000003E-2</v>
      </c>
    </row>
    <row r="17" spans="1:11">
      <c r="A17" t="s">
        <v>216</v>
      </c>
      <c r="B17" t="s">
        <v>217</v>
      </c>
      <c r="C17" t="s">
        <v>207</v>
      </c>
      <c r="D17" t="s">
        <v>208</v>
      </c>
      <c r="E17" t="s">
        <v>209</v>
      </c>
      <c r="F17" t="s">
        <v>202</v>
      </c>
      <c r="G17" s="66">
        <v>0</v>
      </c>
      <c r="H17" s="66">
        <v>0</v>
      </c>
      <c r="I17" s="65">
        <v>2.5200300119999999</v>
      </c>
      <c r="J17" s="66">
        <v>0</v>
      </c>
      <c r="K17" s="66">
        <v>0</v>
      </c>
    </row>
    <row r="18" spans="1:11">
      <c r="A18" t="s">
        <v>218</v>
      </c>
      <c r="B18" t="s">
        <v>219</v>
      </c>
      <c r="C18" t="s">
        <v>207</v>
      </c>
      <c r="D18" t="s">
        <v>208</v>
      </c>
      <c r="E18" t="s">
        <v>209</v>
      </c>
      <c r="F18" t="s">
        <v>201</v>
      </c>
      <c r="G18" s="66">
        <v>0</v>
      </c>
      <c r="H18" s="66">
        <v>0</v>
      </c>
      <c r="I18" s="65">
        <v>2.0169800000000002E-6</v>
      </c>
      <c r="J18" s="66">
        <v>0</v>
      </c>
      <c r="K18" s="66">
        <v>0</v>
      </c>
    </row>
    <row r="19" spans="1:11">
      <c r="A19" t="s">
        <v>220</v>
      </c>
      <c r="B19" t="s">
        <v>221</v>
      </c>
      <c r="C19" t="s">
        <v>207</v>
      </c>
      <c r="D19" t="s">
        <v>208</v>
      </c>
      <c r="E19" t="s">
        <v>209</v>
      </c>
      <c r="F19" t="s">
        <v>200</v>
      </c>
      <c r="G19" s="66">
        <v>0</v>
      </c>
      <c r="H19" s="66">
        <v>0</v>
      </c>
      <c r="I19" s="65">
        <v>1217.430801792</v>
      </c>
      <c r="J19" s="66">
        <v>1.7299999999999999E-2</v>
      </c>
      <c r="K19" s="66">
        <v>1.1999999999999999E-3</v>
      </c>
    </row>
    <row r="20" spans="1:11">
      <c r="A20" s="67" t="s">
        <v>222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223</v>
      </c>
      <c r="B21" t="s">
        <v>223</v>
      </c>
      <c r="C21" s="14"/>
      <c r="D21" t="s">
        <v>223</v>
      </c>
      <c r="F21" t="s">
        <v>223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224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223</v>
      </c>
      <c r="B23" t="s">
        <v>223</v>
      </c>
      <c r="C23" s="14"/>
      <c r="D23" t="s">
        <v>223</v>
      </c>
      <c r="F23" t="s">
        <v>223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225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223</v>
      </c>
      <c r="B25" t="s">
        <v>223</v>
      </c>
      <c r="C25" s="14"/>
      <c r="D25" t="s">
        <v>223</v>
      </c>
      <c r="F25" t="s">
        <v>223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226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t="s">
        <v>223</v>
      </c>
      <c r="B27" t="s">
        <v>223</v>
      </c>
      <c r="C27" s="14"/>
      <c r="D27" t="s">
        <v>223</v>
      </c>
      <c r="F27" t="s">
        <v>223</v>
      </c>
      <c r="G27" s="66">
        <v>0</v>
      </c>
      <c r="H27" s="66">
        <v>0</v>
      </c>
      <c r="I27" s="65">
        <v>0</v>
      </c>
      <c r="J27" s="66">
        <v>0</v>
      </c>
      <c r="K27" s="66">
        <v>0</v>
      </c>
    </row>
    <row r="28" spans="1:11">
      <c r="A28" s="67" t="s">
        <v>227</v>
      </c>
      <c r="C28" s="14"/>
      <c r="H28" s="68">
        <v>0</v>
      </c>
      <c r="I28" s="69">
        <v>0</v>
      </c>
      <c r="J28" s="68">
        <v>0</v>
      </c>
      <c r="K28" s="68">
        <v>0</v>
      </c>
    </row>
    <row r="29" spans="1:11">
      <c r="A29" t="s">
        <v>223</v>
      </c>
      <c r="B29" t="s">
        <v>223</v>
      </c>
      <c r="C29" s="14"/>
      <c r="D29" t="s">
        <v>223</v>
      </c>
      <c r="F29" t="s">
        <v>223</v>
      </c>
      <c r="G29" s="66">
        <v>0</v>
      </c>
      <c r="H29" s="66">
        <v>0</v>
      </c>
      <c r="I29" s="65">
        <v>0</v>
      </c>
      <c r="J29" s="66">
        <v>0</v>
      </c>
      <c r="K29" s="66">
        <v>0</v>
      </c>
    </row>
    <row r="30" spans="1:11">
      <c r="A30" s="67" t="s">
        <v>228</v>
      </c>
      <c r="C30" s="14"/>
      <c r="H30" s="68">
        <v>0</v>
      </c>
      <c r="I30" s="69">
        <v>0</v>
      </c>
      <c r="J30" s="68">
        <v>0</v>
      </c>
      <c r="K30" s="68">
        <v>0</v>
      </c>
    </row>
    <row r="31" spans="1:11">
      <c r="A31" s="67" t="s">
        <v>229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223</v>
      </c>
      <c r="B32" t="s">
        <v>223</v>
      </c>
      <c r="C32" s="14"/>
      <c r="D32" t="s">
        <v>223</v>
      </c>
      <c r="F32" t="s">
        <v>223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11">
      <c r="A33" s="67" t="s">
        <v>227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t="s">
        <v>223</v>
      </c>
      <c r="B34" t="s">
        <v>223</v>
      </c>
      <c r="C34" s="14"/>
      <c r="D34" t="s">
        <v>223</v>
      </c>
      <c r="F34" t="s">
        <v>223</v>
      </c>
      <c r="G34" s="66">
        <v>0</v>
      </c>
      <c r="H34" s="66">
        <v>0</v>
      </c>
      <c r="I34" s="65">
        <v>0</v>
      </c>
      <c r="J34" s="66">
        <v>0</v>
      </c>
      <c r="K34" s="66">
        <v>0</v>
      </c>
    </row>
    <row r="35" spans="1:11">
      <c r="A35" t="s">
        <v>230</v>
      </c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6"/>
    </row>
    <row r="6" spans="1:48" ht="26.25" customHeight="1">
      <c r="A6" s="94" t="s">
        <v>142</v>
      </c>
      <c r="B6" s="95"/>
      <c r="C6" s="95"/>
      <c r="D6" s="95"/>
      <c r="E6" s="95"/>
      <c r="F6" s="95"/>
      <c r="G6" s="95"/>
      <c r="H6" s="95"/>
      <c r="I6" s="95"/>
      <c r="J6" s="96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-144600000</v>
      </c>
      <c r="G10" s="7"/>
      <c r="H10" s="63">
        <v>1698.7869452723521</v>
      </c>
      <c r="I10" s="64">
        <v>1</v>
      </c>
      <c r="J10" s="64">
        <v>1.6999999999999999E-3</v>
      </c>
      <c r="AV10" s="14"/>
    </row>
    <row r="11" spans="1:48">
      <c r="A11" s="67" t="s">
        <v>203</v>
      </c>
      <c r="B11" s="14"/>
      <c r="C11" s="14"/>
      <c r="F11" s="69">
        <v>-144600000</v>
      </c>
      <c r="H11" s="69">
        <v>1698.7869452723521</v>
      </c>
      <c r="I11" s="68">
        <v>1</v>
      </c>
      <c r="J11" s="68">
        <v>1.6999999999999999E-3</v>
      </c>
    </row>
    <row r="12" spans="1:48">
      <c r="A12" s="67" t="s">
        <v>596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223</v>
      </c>
      <c r="B13" t="s">
        <v>223</v>
      </c>
      <c r="C13" t="s">
        <v>223</v>
      </c>
      <c r="D13" t="s">
        <v>223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597</v>
      </c>
      <c r="B14" s="14"/>
      <c r="C14" s="14"/>
      <c r="F14" s="69">
        <v>-144600000</v>
      </c>
      <c r="H14" s="69">
        <v>1698.7869452723521</v>
      </c>
      <c r="I14" s="68">
        <v>1</v>
      </c>
      <c r="J14" s="68">
        <v>1.6999999999999999E-3</v>
      </c>
    </row>
    <row r="15" spans="1:48">
      <c r="A15" t="s">
        <v>643</v>
      </c>
      <c r="B15" t="s">
        <v>644</v>
      </c>
      <c r="C15" t="s">
        <v>122</v>
      </c>
      <c r="D15" t="s">
        <v>109</v>
      </c>
      <c r="E15" t="s">
        <v>645</v>
      </c>
      <c r="F15" s="65">
        <v>-9675000</v>
      </c>
      <c r="G15" s="65">
        <v>-6.0985612812502845</v>
      </c>
      <c r="H15" s="65">
        <v>590.03580396096504</v>
      </c>
      <c r="I15" s="66">
        <v>0.3473</v>
      </c>
      <c r="J15" s="66">
        <v>5.9999999999999995E-4</v>
      </c>
    </row>
    <row r="16" spans="1:48">
      <c r="A16" t="s">
        <v>646</v>
      </c>
      <c r="B16" t="s">
        <v>647</v>
      </c>
      <c r="C16" t="s">
        <v>122</v>
      </c>
      <c r="D16" t="s">
        <v>105</v>
      </c>
      <c r="E16" t="s">
        <v>648</v>
      </c>
      <c r="F16" s="65">
        <v>-22610000</v>
      </c>
      <c r="G16" s="65">
        <v>2.3179848148595137</v>
      </c>
      <c r="H16" s="65">
        <v>-524.09636663973595</v>
      </c>
      <c r="I16" s="66">
        <v>-0.3085</v>
      </c>
      <c r="J16" s="66">
        <v>-5.0000000000000001E-4</v>
      </c>
    </row>
    <row r="17" spans="1:10">
      <c r="A17" t="s">
        <v>649</v>
      </c>
      <c r="B17" t="s">
        <v>650</v>
      </c>
      <c r="C17" t="s">
        <v>122</v>
      </c>
      <c r="D17" t="s">
        <v>105</v>
      </c>
      <c r="E17" t="s">
        <v>651</v>
      </c>
      <c r="F17" s="65">
        <v>-5750000</v>
      </c>
      <c r="G17" s="65">
        <v>0.92903627933061561</v>
      </c>
      <c r="H17" s="65">
        <v>-53.419586061510401</v>
      </c>
      <c r="I17" s="66">
        <v>-3.1399999999999997E-2</v>
      </c>
      <c r="J17" s="66">
        <v>-1E-4</v>
      </c>
    </row>
    <row r="18" spans="1:10">
      <c r="A18" t="s">
        <v>652</v>
      </c>
      <c r="B18" t="s">
        <v>653</v>
      </c>
      <c r="C18" t="s">
        <v>122</v>
      </c>
      <c r="D18" t="s">
        <v>105</v>
      </c>
      <c r="E18" t="s">
        <v>654</v>
      </c>
      <c r="F18" s="65">
        <v>-23000000</v>
      </c>
      <c r="G18" s="65">
        <v>-2.580579103406726</v>
      </c>
      <c r="H18" s="65">
        <v>593.53319378354695</v>
      </c>
      <c r="I18" s="66">
        <v>0.34939999999999999</v>
      </c>
      <c r="J18" s="66">
        <v>5.9999999999999995E-4</v>
      </c>
    </row>
    <row r="19" spans="1:10">
      <c r="A19" t="s">
        <v>655</v>
      </c>
      <c r="B19" t="s">
        <v>656</v>
      </c>
      <c r="C19" t="s">
        <v>122</v>
      </c>
      <c r="D19" t="s">
        <v>105</v>
      </c>
      <c r="E19" t="s">
        <v>654</v>
      </c>
      <c r="F19" s="65">
        <v>-15000000</v>
      </c>
      <c r="G19" s="65">
        <v>-3.2512481973844465</v>
      </c>
      <c r="H19" s="65">
        <v>487.68722960766701</v>
      </c>
      <c r="I19" s="66">
        <v>0.28710000000000002</v>
      </c>
      <c r="J19" s="66">
        <v>5.0000000000000001E-4</v>
      </c>
    </row>
    <row r="20" spans="1:10">
      <c r="A20" t="s">
        <v>657</v>
      </c>
      <c r="B20" t="s">
        <v>658</v>
      </c>
      <c r="C20" t="s">
        <v>122</v>
      </c>
      <c r="D20" t="s">
        <v>105</v>
      </c>
      <c r="E20" t="s">
        <v>654</v>
      </c>
      <c r="F20" s="65">
        <v>-15000000</v>
      </c>
      <c r="G20" s="65">
        <v>-2.6565181526255333</v>
      </c>
      <c r="H20" s="65">
        <v>398.47772289382999</v>
      </c>
      <c r="I20" s="66">
        <v>0.2346</v>
      </c>
      <c r="J20" s="66">
        <v>4.0000000000000002E-4</v>
      </c>
    </row>
    <row r="21" spans="1:10">
      <c r="A21" t="s">
        <v>659</v>
      </c>
      <c r="B21" t="s">
        <v>660</v>
      </c>
      <c r="C21" t="s">
        <v>122</v>
      </c>
      <c r="D21" t="s">
        <v>109</v>
      </c>
      <c r="E21" t="s">
        <v>661</v>
      </c>
      <c r="F21" s="65">
        <v>-1400000</v>
      </c>
      <c r="G21" s="65">
        <v>-6.3787593701737144</v>
      </c>
      <c r="H21" s="65">
        <v>89.302631182431995</v>
      </c>
      <c r="I21" s="66">
        <v>5.2600000000000001E-2</v>
      </c>
      <c r="J21" s="66">
        <v>1E-4</v>
      </c>
    </row>
    <row r="22" spans="1:10">
      <c r="A22" t="s">
        <v>662</v>
      </c>
      <c r="B22" t="s">
        <v>663</v>
      </c>
      <c r="C22" t="s">
        <v>122</v>
      </c>
      <c r="D22" t="s">
        <v>105</v>
      </c>
      <c r="E22" t="s">
        <v>664</v>
      </c>
      <c r="F22" s="65">
        <v>-6765000</v>
      </c>
      <c r="G22" s="65">
        <v>-2.434951556251737</v>
      </c>
      <c r="H22" s="65">
        <v>164.72447278043001</v>
      </c>
      <c r="I22" s="66">
        <v>9.7000000000000003E-2</v>
      </c>
      <c r="J22" s="66">
        <v>2.0000000000000001E-4</v>
      </c>
    </row>
    <row r="23" spans="1:10">
      <c r="A23" t="s">
        <v>665</v>
      </c>
      <c r="B23" t="s">
        <v>666</v>
      </c>
      <c r="C23" t="s">
        <v>122</v>
      </c>
      <c r="D23" t="s">
        <v>105</v>
      </c>
      <c r="E23" t="s">
        <v>667</v>
      </c>
      <c r="F23" s="65">
        <v>-14000000</v>
      </c>
      <c r="G23" s="65">
        <v>1.6937605352967142</v>
      </c>
      <c r="H23" s="65">
        <v>-237.12647494154001</v>
      </c>
      <c r="I23" s="66">
        <v>-0.1396</v>
      </c>
      <c r="J23" s="66">
        <v>-2.0000000000000001E-4</v>
      </c>
    </row>
    <row r="24" spans="1:10">
      <c r="A24" t="s">
        <v>668</v>
      </c>
      <c r="B24" t="s">
        <v>669</v>
      </c>
      <c r="C24" t="s">
        <v>122</v>
      </c>
      <c r="D24" t="s">
        <v>105</v>
      </c>
      <c r="E24" t="s">
        <v>667</v>
      </c>
      <c r="F24" s="65">
        <v>-13400000</v>
      </c>
      <c r="G24" s="65">
        <v>1.6812813469198657</v>
      </c>
      <c r="H24" s="65">
        <v>-225.29170048726201</v>
      </c>
      <c r="I24" s="66">
        <v>-0.1326</v>
      </c>
      <c r="J24" s="66">
        <v>-2.0000000000000001E-4</v>
      </c>
    </row>
    <row r="25" spans="1:10">
      <c r="A25" t="s">
        <v>670</v>
      </c>
      <c r="B25" t="s">
        <v>671</v>
      </c>
      <c r="C25" t="s">
        <v>122</v>
      </c>
      <c r="D25" t="s">
        <v>105</v>
      </c>
      <c r="E25" t="s">
        <v>672</v>
      </c>
      <c r="F25" s="65">
        <v>-9000000</v>
      </c>
      <c r="G25" s="65">
        <v>-3.0253837285930665</v>
      </c>
      <c r="H25" s="65">
        <v>272.28453557337599</v>
      </c>
      <c r="I25" s="66">
        <v>0.1603</v>
      </c>
      <c r="J25" s="66">
        <v>2.9999999999999997E-4</v>
      </c>
    </row>
    <row r="26" spans="1:10">
      <c r="A26" t="s">
        <v>673</v>
      </c>
      <c r="B26" t="s">
        <v>674</v>
      </c>
      <c r="C26" t="s">
        <v>122</v>
      </c>
      <c r="D26" t="s">
        <v>105</v>
      </c>
      <c r="E26" t="s">
        <v>672</v>
      </c>
      <c r="F26" s="65">
        <v>-4500000</v>
      </c>
      <c r="G26" s="65">
        <v>-3.2354393337916445</v>
      </c>
      <c r="H26" s="65">
        <v>145.594770020624</v>
      </c>
      <c r="I26" s="66">
        <v>8.5699999999999998E-2</v>
      </c>
      <c r="J26" s="66">
        <v>1E-4</v>
      </c>
    </row>
    <row r="27" spans="1:10">
      <c r="A27" t="s">
        <v>675</v>
      </c>
      <c r="B27" t="s">
        <v>676</v>
      </c>
      <c r="C27" t="s">
        <v>122</v>
      </c>
      <c r="D27" t="s">
        <v>105</v>
      </c>
      <c r="E27" t="s">
        <v>677</v>
      </c>
      <c r="F27" s="65">
        <v>-4500000</v>
      </c>
      <c r="G27" s="65">
        <v>6.4873031121568225E-2</v>
      </c>
      <c r="H27" s="65">
        <v>-2.9192864004705701</v>
      </c>
      <c r="I27" s="66">
        <v>-1.6999999999999999E-3</v>
      </c>
      <c r="J27" s="66">
        <v>0</v>
      </c>
    </row>
    <row r="28" spans="1:10">
      <c r="A28" s="67" t="s">
        <v>642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223</v>
      </c>
      <c r="B29" t="s">
        <v>223</v>
      </c>
      <c r="C29" t="s">
        <v>223</v>
      </c>
      <c r="D29" t="s">
        <v>223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598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223</v>
      </c>
      <c r="B31" t="s">
        <v>223</v>
      </c>
      <c r="C31" t="s">
        <v>223</v>
      </c>
      <c r="D31" t="s">
        <v>223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67" t="s">
        <v>255</v>
      </c>
      <c r="B32" s="14"/>
      <c r="C32" s="14"/>
      <c r="F32" s="69">
        <v>0</v>
      </c>
      <c r="H32" s="69">
        <v>0</v>
      </c>
      <c r="I32" s="68">
        <v>0</v>
      </c>
      <c r="J32" s="68">
        <v>0</v>
      </c>
    </row>
    <row r="33" spans="1:10">
      <c r="A33" t="s">
        <v>223</v>
      </c>
      <c r="B33" t="s">
        <v>223</v>
      </c>
      <c r="C33" t="s">
        <v>223</v>
      </c>
      <c r="D33" t="s">
        <v>223</v>
      </c>
      <c r="F33" s="65">
        <v>0</v>
      </c>
      <c r="G33" s="65">
        <v>0</v>
      </c>
      <c r="H33" s="65">
        <v>0</v>
      </c>
      <c r="I33" s="66">
        <v>0</v>
      </c>
      <c r="J33" s="66">
        <v>0</v>
      </c>
    </row>
    <row r="34" spans="1:10">
      <c r="A34" s="67" t="s">
        <v>228</v>
      </c>
      <c r="B34" s="14"/>
      <c r="C34" s="14"/>
      <c r="F34" s="69">
        <v>0</v>
      </c>
      <c r="H34" s="69">
        <v>0</v>
      </c>
      <c r="I34" s="68">
        <v>0</v>
      </c>
      <c r="J34" s="68">
        <v>0</v>
      </c>
    </row>
    <row r="35" spans="1:10">
      <c r="A35" s="67" t="s">
        <v>596</v>
      </c>
      <c r="B35" s="14"/>
      <c r="C35" s="14"/>
      <c r="F35" s="69">
        <v>0</v>
      </c>
      <c r="H35" s="69">
        <v>0</v>
      </c>
      <c r="I35" s="68">
        <v>0</v>
      </c>
      <c r="J35" s="68">
        <v>0</v>
      </c>
    </row>
    <row r="36" spans="1:10">
      <c r="A36" t="s">
        <v>223</v>
      </c>
      <c r="B36" t="s">
        <v>223</v>
      </c>
      <c r="C36" t="s">
        <v>223</v>
      </c>
      <c r="D36" t="s">
        <v>223</v>
      </c>
      <c r="F36" s="65">
        <v>0</v>
      </c>
      <c r="G36" s="65">
        <v>0</v>
      </c>
      <c r="H36" s="65">
        <v>0</v>
      </c>
      <c r="I36" s="66">
        <v>0</v>
      </c>
      <c r="J36" s="66">
        <v>0</v>
      </c>
    </row>
    <row r="37" spans="1:10">
      <c r="A37" s="67" t="s">
        <v>611</v>
      </c>
      <c r="B37" s="14"/>
      <c r="C37" s="14"/>
      <c r="F37" s="69">
        <v>0</v>
      </c>
      <c r="H37" s="69">
        <v>0</v>
      </c>
      <c r="I37" s="68">
        <v>0</v>
      </c>
      <c r="J37" s="68">
        <v>0</v>
      </c>
    </row>
    <row r="38" spans="1:10">
      <c r="A38" t="s">
        <v>223</v>
      </c>
      <c r="B38" t="s">
        <v>223</v>
      </c>
      <c r="C38" t="s">
        <v>223</v>
      </c>
      <c r="D38" t="s">
        <v>223</v>
      </c>
      <c r="F38" s="65">
        <v>0</v>
      </c>
      <c r="G38" s="65">
        <v>0</v>
      </c>
      <c r="H38" s="65">
        <v>0</v>
      </c>
      <c r="I38" s="66">
        <v>0</v>
      </c>
      <c r="J38" s="66">
        <v>0</v>
      </c>
    </row>
    <row r="39" spans="1:10">
      <c r="A39" s="67" t="s">
        <v>598</v>
      </c>
      <c r="B39" s="14"/>
      <c r="C39" s="14"/>
      <c r="F39" s="69">
        <v>0</v>
      </c>
      <c r="H39" s="69">
        <v>0</v>
      </c>
      <c r="I39" s="68">
        <v>0</v>
      </c>
      <c r="J39" s="68">
        <v>0</v>
      </c>
    </row>
    <row r="40" spans="1:10">
      <c r="A40" t="s">
        <v>223</v>
      </c>
      <c r="B40" t="s">
        <v>223</v>
      </c>
      <c r="C40" t="s">
        <v>223</v>
      </c>
      <c r="D40" t="s">
        <v>223</v>
      </c>
      <c r="F40" s="65">
        <v>0</v>
      </c>
      <c r="G40" s="65">
        <v>0</v>
      </c>
      <c r="H40" s="65">
        <v>0</v>
      </c>
      <c r="I40" s="66">
        <v>0</v>
      </c>
      <c r="J40" s="66">
        <v>0</v>
      </c>
    </row>
    <row r="41" spans="1:10">
      <c r="A41" s="67" t="s">
        <v>255</v>
      </c>
      <c r="B41" s="14"/>
      <c r="C41" s="14"/>
      <c r="F41" s="69">
        <v>0</v>
      </c>
      <c r="H41" s="69">
        <v>0</v>
      </c>
      <c r="I41" s="68">
        <v>0</v>
      </c>
      <c r="J41" s="68">
        <v>0</v>
      </c>
    </row>
    <row r="42" spans="1:10">
      <c r="A42" t="s">
        <v>223</v>
      </c>
      <c r="B42" t="s">
        <v>223</v>
      </c>
      <c r="C42" t="s">
        <v>223</v>
      </c>
      <c r="D42" t="s">
        <v>223</v>
      </c>
      <c r="F42" s="65">
        <v>0</v>
      </c>
      <c r="G42" s="65">
        <v>0</v>
      </c>
      <c r="H42" s="65">
        <v>0</v>
      </c>
      <c r="I42" s="66">
        <v>0</v>
      </c>
      <c r="J42" s="66">
        <v>0</v>
      </c>
    </row>
    <row r="43" spans="1:10">
      <c r="A43" s="80" t="s">
        <v>230</v>
      </c>
      <c r="B43" s="14"/>
      <c r="C43" s="14"/>
    </row>
    <row r="44" spans="1:10">
      <c r="A44" s="80" t="s">
        <v>241</v>
      </c>
      <c r="B44" s="14"/>
      <c r="C44" s="14"/>
    </row>
    <row r="45" spans="1:10">
      <c r="A45" s="80" t="s">
        <v>242</v>
      </c>
      <c r="B45" s="14"/>
      <c r="C45" s="14"/>
    </row>
    <row r="46" spans="1:10">
      <c r="A46" s="80" t="s">
        <v>243</v>
      </c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A13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4" t="s">
        <v>135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77" ht="26.25" customHeight="1">
      <c r="A6" s="94" t="s">
        <v>144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203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621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223</v>
      </c>
      <c r="B13" t="s">
        <v>223</v>
      </c>
      <c r="C13" s="14"/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622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223</v>
      </c>
      <c r="B15" t="s">
        <v>223</v>
      </c>
      <c r="C15" s="14"/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623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t="s">
        <v>223</v>
      </c>
      <c r="B17" t="s">
        <v>223</v>
      </c>
      <c r="C17" s="14"/>
      <c r="D17" t="s">
        <v>223</v>
      </c>
      <c r="G17" s="65">
        <v>0</v>
      </c>
      <c r="H17" t="s">
        <v>223</v>
      </c>
      <c r="I17" s="66">
        <v>0</v>
      </c>
      <c r="J17" s="66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6">
        <v>0</v>
      </c>
    </row>
    <row r="18" spans="1:16">
      <c r="A18" t="s">
        <v>223</v>
      </c>
      <c r="B18" t="s">
        <v>223</v>
      </c>
      <c r="C18" s="14"/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t="s">
        <v>223</v>
      </c>
      <c r="B19" t="s">
        <v>223</v>
      </c>
      <c r="C19" s="14"/>
      <c r="D19" t="s">
        <v>223</v>
      </c>
      <c r="G19" s="65">
        <v>0</v>
      </c>
      <c r="H19" t="s">
        <v>223</v>
      </c>
      <c r="I19" s="66">
        <v>0</v>
      </c>
      <c r="J19" s="66">
        <v>0</v>
      </c>
      <c r="K19" s="65">
        <v>0</v>
      </c>
      <c r="L19" s="65">
        <v>0</v>
      </c>
      <c r="M19" s="65">
        <v>0</v>
      </c>
      <c r="N19" s="66">
        <v>0</v>
      </c>
      <c r="O19" s="66">
        <v>0</v>
      </c>
      <c r="P19" s="66">
        <v>0</v>
      </c>
    </row>
    <row r="20" spans="1:16">
      <c r="A20" t="s">
        <v>223</v>
      </c>
      <c r="B20" t="s">
        <v>223</v>
      </c>
      <c r="C20" s="14"/>
      <c r="D20" t="s">
        <v>223</v>
      </c>
      <c r="G20" s="65">
        <v>0</v>
      </c>
      <c r="H20" t="s">
        <v>223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228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s="67" t="s">
        <v>621</v>
      </c>
      <c r="C22" s="14"/>
      <c r="G22" s="69">
        <v>0</v>
      </c>
      <c r="J22" s="68">
        <v>0</v>
      </c>
      <c r="K22" s="69">
        <v>0</v>
      </c>
      <c r="M22" s="69">
        <v>0</v>
      </c>
      <c r="O22" s="68">
        <v>0</v>
      </c>
      <c r="P22" s="68">
        <v>0</v>
      </c>
    </row>
    <row r="23" spans="1:16">
      <c r="A23" t="s">
        <v>223</v>
      </c>
      <c r="B23" t="s">
        <v>223</v>
      </c>
      <c r="C23" s="14"/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5">
        <v>0</v>
      </c>
      <c r="N23" s="66">
        <v>0</v>
      </c>
      <c r="O23" s="66">
        <v>0</v>
      </c>
      <c r="P23" s="66">
        <v>0</v>
      </c>
    </row>
    <row r="24" spans="1:16">
      <c r="A24" s="67" t="s">
        <v>622</v>
      </c>
      <c r="C24" s="14"/>
      <c r="G24" s="69">
        <v>0</v>
      </c>
      <c r="J24" s="68">
        <v>0</v>
      </c>
      <c r="K24" s="69">
        <v>0</v>
      </c>
      <c r="M24" s="69">
        <v>0</v>
      </c>
      <c r="O24" s="68">
        <v>0</v>
      </c>
      <c r="P24" s="68">
        <v>0</v>
      </c>
    </row>
    <row r="25" spans="1:16">
      <c r="A25" t="s">
        <v>223</v>
      </c>
      <c r="B25" t="s">
        <v>223</v>
      </c>
      <c r="C25" s="14"/>
      <c r="D25" t="s">
        <v>223</v>
      </c>
      <c r="G25" s="65">
        <v>0</v>
      </c>
      <c r="H25" t="s">
        <v>223</v>
      </c>
      <c r="I25" s="66">
        <v>0</v>
      </c>
      <c r="J25" s="66">
        <v>0</v>
      </c>
      <c r="K25" s="65">
        <v>0</v>
      </c>
      <c r="L25" s="65">
        <v>0</v>
      </c>
      <c r="M25" s="65">
        <v>0</v>
      </c>
      <c r="N25" s="66">
        <v>0</v>
      </c>
      <c r="O25" s="66">
        <v>0</v>
      </c>
      <c r="P25" s="66">
        <v>0</v>
      </c>
    </row>
    <row r="26" spans="1:16">
      <c r="A26" s="67" t="s">
        <v>623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223</v>
      </c>
      <c r="B27" t="s">
        <v>223</v>
      </c>
      <c r="C27" s="14"/>
      <c r="D27" t="s">
        <v>223</v>
      </c>
      <c r="G27" s="65">
        <v>0</v>
      </c>
      <c r="H27" t="s">
        <v>223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t="s">
        <v>223</v>
      </c>
      <c r="B28" t="s">
        <v>223</v>
      </c>
      <c r="C28" s="14"/>
      <c r="D28" t="s">
        <v>223</v>
      </c>
      <c r="G28" s="65">
        <v>0</v>
      </c>
      <c r="H28" t="s">
        <v>223</v>
      </c>
      <c r="I28" s="66">
        <v>0</v>
      </c>
      <c r="J28" s="66">
        <v>0</v>
      </c>
      <c r="K28" s="65">
        <v>0</v>
      </c>
      <c r="L28" s="65">
        <v>0</v>
      </c>
      <c r="M28" s="65">
        <v>0</v>
      </c>
      <c r="N28" s="66">
        <v>0</v>
      </c>
      <c r="O28" s="66">
        <v>0</v>
      </c>
      <c r="P28" s="66">
        <v>0</v>
      </c>
    </row>
    <row r="29" spans="1:16">
      <c r="A29" t="s">
        <v>223</v>
      </c>
      <c r="B29" t="s">
        <v>223</v>
      </c>
      <c r="C29" s="14"/>
      <c r="D29" t="s">
        <v>223</v>
      </c>
      <c r="G29" s="65">
        <v>0</v>
      </c>
      <c r="H29" t="s">
        <v>223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t="s">
        <v>223</v>
      </c>
      <c r="B30" t="s">
        <v>223</v>
      </c>
      <c r="C30" s="14"/>
      <c r="D30" t="s">
        <v>223</v>
      </c>
      <c r="G30" s="65">
        <v>0</v>
      </c>
      <c r="H30" t="s">
        <v>223</v>
      </c>
      <c r="I30" s="66">
        <v>0</v>
      </c>
      <c r="J30" s="66">
        <v>0</v>
      </c>
      <c r="K30" s="65">
        <v>0</v>
      </c>
      <c r="L30" s="65">
        <v>0</v>
      </c>
      <c r="M30" s="65">
        <v>0</v>
      </c>
      <c r="N30" s="66">
        <v>0</v>
      </c>
      <c r="O30" s="66">
        <v>0</v>
      </c>
      <c r="P30" s="66">
        <v>0</v>
      </c>
    </row>
    <row r="31" spans="1:16">
      <c r="A31" s="80" t="s">
        <v>230</v>
      </c>
      <c r="C31" s="14"/>
    </row>
    <row r="32" spans="1:16">
      <c r="A32" s="80" t="s">
        <v>241</v>
      </c>
      <c r="C32" s="14"/>
    </row>
    <row r="33" spans="1:3">
      <c r="A33" s="80" t="s">
        <v>242</v>
      </c>
      <c r="C33" s="14"/>
    </row>
    <row r="34" spans="1:3">
      <c r="A34" s="80" t="s">
        <v>243</v>
      </c>
      <c r="C34" s="14"/>
    </row>
    <row r="35" spans="1:3" hidden="1">
      <c r="C35" s="14"/>
    </row>
    <row r="36" spans="1:3" hidden="1">
      <c r="C36" s="14"/>
    </row>
    <row r="37" spans="1:3" hidden="1">
      <c r="C37" s="14"/>
    </row>
    <row r="38" spans="1:3" hidden="1">
      <c r="C38" s="14"/>
    </row>
    <row r="39" spans="1:3" hidden="1">
      <c r="C39" s="14"/>
    </row>
    <row r="40" spans="1:3" hidden="1">
      <c r="C40" s="14"/>
    </row>
    <row r="41" spans="1:3" hidden="1">
      <c r="C41" s="14"/>
    </row>
    <row r="42" spans="1:3" hidden="1">
      <c r="C42" s="14"/>
    </row>
    <row r="43" spans="1:3" hidden="1">
      <c r="C43" s="14"/>
    </row>
    <row r="44" spans="1:3" hidden="1">
      <c r="C44" s="14"/>
    </row>
    <row r="45" spans="1:3" hidden="1">
      <c r="C45" s="14"/>
    </row>
    <row r="46" spans="1:3" hidden="1">
      <c r="C46" s="14"/>
    </row>
    <row r="47" spans="1:3" hidden="1">
      <c r="C47" s="14"/>
    </row>
    <row r="48" spans="1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topLeftCell="A22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4" t="s">
        <v>145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59" s="16" customFormat="1" ht="126">
      <c r="A6" s="40" t="s">
        <v>95</v>
      </c>
      <c r="B6" s="41" t="s">
        <v>146</v>
      </c>
      <c r="C6" s="41" t="s">
        <v>48</v>
      </c>
      <c r="D6" s="97" t="s">
        <v>49</v>
      </c>
      <c r="E6" s="97" t="s">
        <v>50</v>
      </c>
      <c r="F6" s="97" t="s">
        <v>70</v>
      </c>
      <c r="G6" s="97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7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203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678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223</v>
      </c>
      <c r="C12" t="s">
        <v>223</v>
      </c>
      <c r="E12" t="s">
        <v>223</v>
      </c>
      <c r="H12" s="65">
        <v>0</v>
      </c>
      <c r="I12" t="s">
        <v>223</v>
      </c>
      <c r="J12" t="s">
        <v>223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679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223</v>
      </c>
      <c r="C14" t="s">
        <v>223</v>
      </c>
      <c r="E14" t="s">
        <v>223</v>
      </c>
      <c r="H14" s="65">
        <v>0</v>
      </c>
      <c r="I14" t="s">
        <v>223</v>
      </c>
      <c r="J14" t="s">
        <v>223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680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223</v>
      </c>
      <c r="C16" t="s">
        <v>223</v>
      </c>
      <c r="E16" t="s">
        <v>223</v>
      </c>
      <c r="H16" s="65">
        <v>0</v>
      </c>
      <c r="I16" t="s">
        <v>223</v>
      </c>
      <c r="J16" t="s">
        <v>223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681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223</v>
      </c>
      <c r="C18" t="s">
        <v>223</v>
      </c>
      <c r="E18" t="s">
        <v>223</v>
      </c>
      <c r="H18" s="65">
        <v>0</v>
      </c>
      <c r="I18" t="s">
        <v>223</v>
      </c>
      <c r="J18" t="s">
        <v>223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682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223</v>
      </c>
      <c r="C20" t="s">
        <v>223</v>
      </c>
      <c r="E20" t="s">
        <v>223</v>
      </c>
      <c r="H20" s="65">
        <v>0</v>
      </c>
      <c r="I20" t="s">
        <v>223</v>
      </c>
      <c r="J20" t="s">
        <v>223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683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684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223</v>
      </c>
      <c r="C23" t="s">
        <v>223</v>
      </c>
      <c r="E23" t="s">
        <v>223</v>
      </c>
      <c r="H23" s="65">
        <v>0</v>
      </c>
      <c r="I23" t="s">
        <v>223</v>
      </c>
      <c r="J23" t="s">
        <v>223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685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223</v>
      </c>
      <c r="C25" t="s">
        <v>223</v>
      </c>
      <c r="E25" t="s">
        <v>223</v>
      </c>
      <c r="H25" s="65">
        <v>0</v>
      </c>
      <c r="I25" t="s">
        <v>223</v>
      </c>
      <c r="J25" t="s">
        <v>223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686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223</v>
      </c>
      <c r="C27" t="s">
        <v>223</v>
      </c>
      <c r="E27" t="s">
        <v>223</v>
      </c>
      <c r="H27" s="65">
        <v>0</v>
      </c>
      <c r="I27" t="s">
        <v>223</v>
      </c>
      <c r="J27" t="s">
        <v>223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687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223</v>
      </c>
      <c r="C29" t="s">
        <v>223</v>
      </c>
      <c r="E29" t="s">
        <v>223</v>
      </c>
      <c r="H29" s="65">
        <v>0</v>
      </c>
      <c r="I29" t="s">
        <v>223</v>
      </c>
      <c r="J29" t="s">
        <v>223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228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688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223</v>
      </c>
      <c r="C32" t="s">
        <v>223</v>
      </c>
      <c r="E32" t="s">
        <v>223</v>
      </c>
      <c r="H32" s="65">
        <v>0</v>
      </c>
      <c r="I32" t="s">
        <v>223</v>
      </c>
      <c r="J32" t="s">
        <v>223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680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223</v>
      </c>
      <c r="C34" t="s">
        <v>223</v>
      </c>
      <c r="E34" t="s">
        <v>223</v>
      </c>
      <c r="H34" s="65">
        <v>0</v>
      </c>
      <c r="I34" t="s">
        <v>223</v>
      </c>
      <c r="J34" t="s">
        <v>223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681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223</v>
      </c>
      <c r="C36" t="s">
        <v>223</v>
      </c>
      <c r="E36" t="s">
        <v>223</v>
      </c>
      <c r="H36" s="65">
        <v>0</v>
      </c>
      <c r="I36" t="s">
        <v>223</v>
      </c>
      <c r="J36" t="s">
        <v>223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687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223</v>
      </c>
      <c r="C38" t="s">
        <v>223</v>
      </c>
      <c r="E38" t="s">
        <v>223</v>
      </c>
      <c r="H38" s="65">
        <v>0</v>
      </c>
      <c r="I38" t="s">
        <v>223</v>
      </c>
      <c r="J38" t="s">
        <v>223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0" t="s">
        <v>230</v>
      </c>
    </row>
    <row r="40" spans="1:17">
      <c r="A40" s="80" t="s">
        <v>241</v>
      </c>
    </row>
    <row r="41" spans="1:17">
      <c r="A41" s="80" t="s">
        <v>242</v>
      </c>
    </row>
    <row r="42" spans="1:17">
      <c r="A42" s="80" t="s">
        <v>243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9" t="s">
        <v>152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203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629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223</v>
      </c>
      <c r="B12" t="s">
        <v>223</v>
      </c>
      <c r="D12" t="s">
        <v>223</v>
      </c>
      <c r="F12" s="65">
        <v>0</v>
      </c>
      <c r="G12" t="s">
        <v>223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630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223</v>
      </c>
      <c r="B14" t="s">
        <v>223</v>
      </c>
      <c r="D14" t="s">
        <v>223</v>
      </c>
      <c r="F14" s="65">
        <v>0</v>
      </c>
      <c r="G14" t="s">
        <v>223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689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223</v>
      </c>
      <c r="B16" t="s">
        <v>223</v>
      </c>
      <c r="D16" t="s">
        <v>223</v>
      </c>
      <c r="F16" s="65">
        <v>0</v>
      </c>
      <c r="G16" t="s">
        <v>223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690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223</v>
      </c>
      <c r="B18" t="s">
        <v>223</v>
      </c>
      <c r="D18" t="s">
        <v>223</v>
      </c>
      <c r="F18" s="65">
        <v>0</v>
      </c>
      <c r="G18" t="s">
        <v>223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255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223</v>
      </c>
      <c r="B20" t="s">
        <v>223</v>
      </c>
      <c r="D20" t="s">
        <v>223</v>
      </c>
      <c r="F20" s="65">
        <v>0</v>
      </c>
      <c r="G20" t="s">
        <v>223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228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223</v>
      </c>
      <c r="B22" t="s">
        <v>223</v>
      </c>
      <c r="D22" t="s">
        <v>223</v>
      </c>
      <c r="F22" s="65">
        <v>0</v>
      </c>
      <c r="G22" t="s">
        <v>223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0" t="s">
        <v>230</v>
      </c>
    </row>
    <row r="24" spans="1:14">
      <c r="A24" s="80" t="s">
        <v>241</v>
      </c>
    </row>
    <row r="25" spans="1:14">
      <c r="A25" s="80" t="s">
        <v>242</v>
      </c>
    </row>
    <row r="26" spans="1:14">
      <c r="A26" s="80" t="s">
        <v>243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5" sqref="A5:H9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9" t="s">
        <v>155</v>
      </c>
      <c r="B5" s="100"/>
      <c r="C5" s="100"/>
      <c r="D5" s="100"/>
      <c r="E5" s="100"/>
      <c r="F5" s="100"/>
      <c r="G5" s="100"/>
      <c r="H5" s="100"/>
      <c r="I5" s="101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203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691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223</v>
      </c>
      <c r="D12" s="66">
        <v>0</v>
      </c>
      <c r="E12" t="s">
        <v>223</v>
      </c>
      <c r="F12" s="65">
        <v>0</v>
      </c>
      <c r="G12" s="66">
        <v>0</v>
      </c>
      <c r="H12" s="66">
        <v>0</v>
      </c>
    </row>
    <row r="13" spans="1:54">
      <c r="A13" s="67" t="s">
        <v>692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223</v>
      </c>
      <c r="D14" s="66">
        <v>0</v>
      </c>
      <c r="E14" t="s">
        <v>223</v>
      </c>
      <c r="F14" s="65">
        <v>0</v>
      </c>
      <c r="G14" s="66">
        <v>0</v>
      </c>
      <c r="H14" s="66">
        <v>0</v>
      </c>
    </row>
    <row r="15" spans="1:54">
      <c r="A15" s="67" t="s">
        <v>228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691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223</v>
      </c>
      <c r="D17" s="66">
        <v>0</v>
      </c>
      <c r="E17" t="s">
        <v>223</v>
      </c>
      <c r="F17" s="65">
        <v>0</v>
      </c>
      <c r="G17" s="66">
        <v>0</v>
      </c>
      <c r="H17" s="66">
        <v>0</v>
      </c>
    </row>
    <row r="18" spans="1:8">
      <c r="A18" s="67" t="s">
        <v>692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223</v>
      </c>
      <c r="D19" s="66">
        <v>0</v>
      </c>
      <c r="E19" t="s">
        <v>223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9" t="s">
        <v>161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203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223</v>
      </c>
      <c r="C13" t="s">
        <v>223</v>
      </c>
      <c r="D13" s="16"/>
      <c r="E13" s="66">
        <v>0</v>
      </c>
      <c r="F13" t="s">
        <v>223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9" t="s">
        <v>166</v>
      </c>
      <c r="B5" s="100"/>
      <c r="C5" s="100"/>
      <c r="D5" s="100"/>
      <c r="E5" s="100"/>
      <c r="F5" s="100"/>
      <c r="G5" s="100"/>
      <c r="H5" s="100"/>
      <c r="I5" s="100"/>
      <c r="J5" s="101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15823.88189526</v>
      </c>
      <c r="I9" s="64">
        <v>1</v>
      </c>
      <c r="J9" s="64">
        <v>1.5900000000000001E-2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203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223</v>
      </c>
      <c r="B11" t="s">
        <v>223</v>
      </c>
      <c r="C11" t="s">
        <v>223</v>
      </c>
      <c r="D11" s="16"/>
      <c r="E11" s="66">
        <v>0</v>
      </c>
      <c r="F11" t="s">
        <v>223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228</v>
      </c>
      <c r="C12" s="16"/>
      <c r="D12" s="16"/>
      <c r="E12" s="16"/>
      <c r="F12" s="16"/>
      <c r="G12" s="68">
        <v>0</v>
      </c>
      <c r="H12" s="69">
        <v>15823.88189526</v>
      </c>
      <c r="I12" s="68">
        <v>1</v>
      </c>
      <c r="J12" s="68">
        <v>1.5900000000000001E-2</v>
      </c>
    </row>
    <row r="13" spans="1:59">
      <c r="A13" t="s">
        <v>693</v>
      </c>
      <c r="B13" t="s">
        <v>694</v>
      </c>
      <c r="C13" t="s">
        <v>223</v>
      </c>
      <c r="D13" t="s">
        <v>253</v>
      </c>
      <c r="E13" s="66">
        <v>0</v>
      </c>
      <c r="F13" t="s">
        <v>202</v>
      </c>
      <c r="G13" s="66">
        <v>0</v>
      </c>
      <c r="H13" s="65">
        <v>-951.24702506999995</v>
      </c>
      <c r="I13" s="66">
        <v>-6.0100000000000001E-2</v>
      </c>
      <c r="J13" s="66">
        <v>-1E-3</v>
      </c>
    </row>
    <row r="14" spans="1:59">
      <c r="A14" t="s">
        <v>695</v>
      </c>
      <c r="B14" t="s">
        <v>620</v>
      </c>
      <c r="C14" t="s">
        <v>223</v>
      </c>
      <c r="D14" t="s">
        <v>253</v>
      </c>
      <c r="E14" s="66">
        <v>0</v>
      </c>
      <c r="F14" t="s">
        <v>105</v>
      </c>
      <c r="G14" s="66">
        <v>0</v>
      </c>
      <c r="H14" s="65">
        <v>16775.12892033</v>
      </c>
      <c r="I14" s="66">
        <v>1.0601</v>
      </c>
      <c r="J14" s="66">
        <v>1.6799999999999999E-2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/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99" t="s">
        <v>168</v>
      </c>
      <c r="B5" s="100"/>
      <c r="C5" s="100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203</v>
      </c>
      <c r="B10" s="69">
        <v>0</v>
      </c>
    </row>
    <row r="11" spans="1:16">
      <c r="A11" t="s">
        <v>223</v>
      </c>
      <c r="B11" s="65">
        <v>0</v>
      </c>
    </row>
    <row r="12" spans="1:16">
      <c r="A12" s="67" t="s">
        <v>228</v>
      </c>
      <c r="B12" s="69">
        <v>0</v>
      </c>
    </row>
    <row r="13" spans="1:16">
      <c r="A13" t="s">
        <v>223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203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245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232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246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255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247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248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230</v>
      </c>
      <c r="C24" s="14"/>
    </row>
    <row r="25" spans="1:15">
      <c r="A25" s="80" t="s">
        <v>241</v>
      </c>
      <c r="C25" s="14"/>
    </row>
    <row r="26" spans="1:15">
      <c r="A26" s="80" t="s">
        <v>243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4" t="s">
        <v>176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203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629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223</v>
      </c>
      <c r="B12" t="s">
        <v>223</v>
      </c>
      <c r="C12" t="s">
        <v>223</v>
      </c>
      <c r="D12" t="s">
        <v>223</v>
      </c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630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223</v>
      </c>
      <c r="B14" t="s">
        <v>223</v>
      </c>
      <c r="C14" t="s">
        <v>223</v>
      </c>
      <c r="D14" t="s">
        <v>223</v>
      </c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246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223</v>
      </c>
      <c r="B16" t="s">
        <v>223</v>
      </c>
      <c r="C16" t="s">
        <v>223</v>
      </c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255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223</v>
      </c>
      <c r="B18" t="s">
        <v>223</v>
      </c>
      <c r="C18" t="s">
        <v>223</v>
      </c>
      <c r="D18" t="s">
        <v>223</v>
      </c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247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248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0" t="s">
        <v>230</v>
      </c>
      <c r="C24" s="14"/>
    </row>
    <row r="25" spans="1:15">
      <c r="A25" s="80" t="s">
        <v>241</v>
      </c>
      <c r="C25" s="14"/>
    </row>
    <row r="26" spans="1:15">
      <c r="A26" s="80" t="s">
        <v>243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2" t="s">
        <v>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52" ht="27.75" customHeight="1">
      <c r="A6" s="85" t="s">
        <v>68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8" t="s">
        <v>191</v>
      </c>
      <c r="N7" s="41" t="s">
        <v>55</v>
      </c>
      <c r="O7" s="41" t="s">
        <v>188</v>
      </c>
      <c r="P7" s="41" t="s">
        <v>56</v>
      </c>
      <c r="Q7" s="89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0.75</v>
      </c>
      <c r="H10" s="7"/>
      <c r="I10" s="7"/>
      <c r="J10" s="64">
        <v>6.9999999999999999E-4</v>
      </c>
      <c r="K10" s="63">
        <v>8500000</v>
      </c>
      <c r="L10" s="7"/>
      <c r="M10" s="63">
        <v>0</v>
      </c>
      <c r="N10" s="63">
        <v>27465.808612749999</v>
      </c>
      <c r="O10" s="7"/>
      <c r="P10" s="64">
        <v>1</v>
      </c>
      <c r="Q10" s="64">
        <v>2.75E-2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203</v>
      </c>
      <c r="B11" s="14"/>
      <c r="C11" s="14"/>
      <c r="G11" s="69">
        <v>0</v>
      </c>
      <c r="J11" s="68">
        <v>0</v>
      </c>
      <c r="K11" s="69">
        <v>0</v>
      </c>
      <c r="M11" s="69">
        <v>0</v>
      </c>
      <c r="N11" s="69">
        <v>0</v>
      </c>
      <c r="P11" s="68">
        <v>0</v>
      </c>
      <c r="Q11" s="68">
        <v>0</v>
      </c>
    </row>
    <row r="12" spans="1:52">
      <c r="A12" s="67" t="s">
        <v>231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t="s">
        <v>223</v>
      </c>
      <c r="B13" t="s">
        <v>223</v>
      </c>
      <c r="C13" s="14"/>
      <c r="D13" t="s">
        <v>223</v>
      </c>
      <c r="G13" s="65">
        <v>0</v>
      </c>
      <c r="H13" t="s">
        <v>223</v>
      </c>
      <c r="I13" s="66">
        <v>0</v>
      </c>
      <c r="J13" s="66">
        <v>0</v>
      </c>
      <c r="K13" s="65">
        <v>0</v>
      </c>
      <c r="L13" s="65">
        <v>0</v>
      </c>
      <c r="N13" s="65">
        <v>0</v>
      </c>
      <c r="O13" s="66">
        <v>0</v>
      </c>
      <c r="P13" s="66">
        <v>0</v>
      </c>
      <c r="Q13" s="66">
        <v>0</v>
      </c>
    </row>
    <row r="14" spans="1:52">
      <c r="A14" s="67" t="s">
        <v>232</v>
      </c>
      <c r="B14" s="14"/>
      <c r="C14" s="14"/>
      <c r="G14" s="69">
        <v>0</v>
      </c>
      <c r="J14" s="68">
        <v>0</v>
      </c>
      <c r="K14" s="69">
        <v>0</v>
      </c>
      <c r="M14" s="69">
        <v>0</v>
      </c>
      <c r="N14" s="69">
        <v>0</v>
      </c>
      <c r="P14" s="68">
        <v>0</v>
      </c>
      <c r="Q14" s="68">
        <v>0</v>
      </c>
    </row>
    <row r="15" spans="1:52">
      <c r="A15" t="s">
        <v>223</v>
      </c>
      <c r="B15" t="s">
        <v>223</v>
      </c>
      <c r="C15" s="14"/>
      <c r="D15" t="s">
        <v>223</v>
      </c>
      <c r="G15" s="65">
        <v>0</v>
      </c>
      <c r="H15" t="s">
        <v>223</v>
      </c>
      <c r="I15" s="66">
        <v>0</v>
      </c>
      <c r="J15" s="66">
        <v>0</v>
      </c>
      <c r="K15" s="65">
        <v>0</v>
      </c>
      <c r="L15" s="65">
        <v>0</v>
      </c>
      <c r="N15" s="65">
        <v>0</v>
      </c>
      <c r="O15" s="66">
        <v>0</v>
      </c>
      <c r="P15" s="66">
        <v>0</v>
      </c>
      <c r="Q15" s="66">
        <v>0</v>
      </c>
    </row>
    <row r="16" spans="1:52">
      <c r="A16" t="s">
        <v>223</v>
      </c>
      <c r="B16" t="s">
        <v>223</v>
      </c>
      <c r="C16" s="14"/>
      <c r="D16" t="s">
        <v>223</v>
      </c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N16" s="65">
        <v>0</v>
      </c>
      <c r="O16" s="66">
        <v>0</v>
      </c>
      <c r="P16" s="66">
        <v>0</v>
      </c>
      <c r="Q16" s="66">
        <v>0</v>
      </c>
    </row>
    <row r="17" spans="1:17">
      <c r="A17" t="s">
        <v>223</v>
      </c>
      <c r="B17" t="s">
        <v>223</v>
      </c>
      <c r="C17" s="14"/>
      <c r="D17" t="s">
        <v>223</v>
      </c>
      <c r="G17" s="65">
        <v>0</v>
      </c>
      <c r="H17" t="s">
        <v>223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233</v>
      </c>
      <c r="B18" s="14"/>
      <c r="C18" s="14"/>
      <c r="G18" s="69">
        <v>0</v>
      </c>
      <c r="J18" s="68">
        <v>0</v>
      </c>
      <c r="K18" s="69">
        <v>0</v>
      </c>
      <c r="M18" s="69">
        <v>0</v>
      </c>
      <c r="N18" s="69">
        <v>0</v>
      </c>
      <c r="P18" s="68">
        <v>0</v>
      </c>
      <c r="Q18" s="68">
        <v>0</v>
      </c>
    </row>
    <row r="19" spans="1:17">
      <c r="A19" t="s">
        <v>223</v>
      </c>
      <c r="B19" t="s">
        <v>223</v>
      </c>
      <c r="C19" s="14"/>
      <c r="D19" t="s">
        <v>223</v>
      </c>
      <c r="G19" s="65">
        <v>0</v>
      </c>
      <c r="H19" t="s">
        <v>223</v>
      </c>
      <c r="I19" s="66">
        <v>0</v>
      </c>
      <c r="J19" s="66">
        <v>0</v>
      </c>
      <c r="K19" s="65">
        <v>0</v>
      </c>
      <c r="L19" s="65">
        <v>0</v>
      </c>
      <c r="N19" s="65">
        <v>0</v>
      </c>
      <c r="O19" s="66">
        <v>0</v>
      </c>
      <c r="P19" s="66">
        <v>0</v>
      </c>
      <c r="Q19" s="66">
        <v>0</v>
      </c>
    </row>
    <row r="20" spans="1:17">
      <c r="A20" s="67" t="s">
        <v>228</v>
      </c>
      <c r="B20" s="14"/>
      <c r="C20" s="14"/>
      <c r="G20" s="69">
        <v>0.75</v>
      </c>
      <c r="J20" s="68">
        <v>6.9999999999999999E-4</v>
      </c>
      <c r="K20" s="69">
        <v>8500000</v>
      </c>
      <c r="M20" s="69">
        <v>0</v>
      </c>
      <c r="N20" s="69">
        <v>27465.808612749999</v>
      </c>
      <c r="P20" s="68">
        <v>1</v>
      </c>
      <c r="Q20" s="68">
        <v>2.75E-2</v>
      </c>
    </row>
    <row r="21" spans="1:17">
      <c r="A21" s="67" t="s">
        <v>234</v>
      </c>
      <c r="B21" s="14"/>
      <c r="C21" s="14"/>
      <c r="G21" s="69">
        <v>0</v>
      </c>
      <c r="J21" s="68">
        <v>0</v>
      </c>
      <c r="K21" s="69">
        <v>0</v>
      </c>
      <c r="M21" s="69">
        <v>0</v>
      </c>
      <c r="N21" s="69">
        <v>0</v>
      </c>
      <c r="P21" s="68">
        <v>0</v>
      </c>
      <c r="Q21" s="68">
        <v>0</v>
      </c>
    </row>
    <row r="22" spans="1:17">
      <c r="A22" t="s">
        <v>223</v>
      </c>
      <c r="B22" t="s">
        <v>223</v>
      </c>
      <c r="C22" s="14"/>
      <c r="D22" t="s">
        <v>223</v>
      </c>
      <c r="G22" s="65">
        <v>0</v>
      </c>
      <c r="H22" t="s">
        <v>223</v>
      </c>
      <c r="I22" s="66">
        <v>0</v>
      </c>
      <c r="J22" s="66">
        <v>0</v>
      </c>
      <c r="K22" s="65">
        <v>0</v>
      </c>
      <c r="L22" s="65">
        <v>0</v>
      </c>
      <c r="N22" s="65">
        <v>0</v>
      </c>
      <c r="O22" s="66">
        <v>0</v>
      </c>
      <c r="P22" s="66">
        <v>0</v>
      </c>
      <c r="Q22" s="66">
        <v>0</v>
      </c>
    </row>
    <row r="23" spans="1:17">
      <c r="A23" s="67" t="s">
        <v>235</v>
      </c>
      <c r="B23" s="14"/>
      <c r="C23" s="14"/>
      <c r="G23" s="69">
        <v>0.75</v>
      </c>
      <c r="J23" s="68">
        <v>6.9999999999999999E-4</v>
      </c>
      <c r="K23" s="69">
        <v>8500000</v>
      </c>
      <c r="M23" s="69">
        <v>0</v>
      </c>
      <c r="N23" s="69">
        <v>27465.808612749999</v>
      </c>
      <c r="P23" s="68">
        <v>1</v>
      </c>
      <c r="Q23" s="68">
        <v>2.75E-2</v>
      </c>
    </row>
    <row r="24" spans="1:17">
      <c r="A24" t="s">
        <v>236</v>
      </c>
      <c r="B24" t="s">
        <v>237</v>
      </c>
      <c r="C24" t="s">
        <v>122</v>
      </c>
      <c r="D24" t="s">
        <v>238</v>
      </c>
      <c r="E24" t="s">
        <v>239</v>
      </c>
      <c r="F24" t="s">
        <v>240</v>
      </c>
      <c r="G24" s="65">
        <v>0.75</v>
      </c>
      <c r="H24" t="s">
        <v>105</v>
      </c>
      <c r="I24" s="66">
        <v>1.2999999999999999E-3</v>
      </c>
      <c r="J24" s="66">
        <v>6.9999999999999999E-4</v>
      </c>
      <c r="K24" s="65">
        <v>8500000</v>
      </c>
      <c r="L24" s="65">
        <v>100.07035</v>
      </c>
      <c r="M24" s="65">
        <v>0</v>
      </c>
      <c r="N24" s="65">
        <v>27465.808612749999</v>
      </c>
      <c r="O24" s="66">
        <v>2.0000000000000001E-4</v>
      </c>
      <c r="P24" s="66">
        <v>1</v>
      </c>
      <c r="Q24" s="66">
        <v>2.75E-2</v>
      </c>
    </row>
    <row r="25" spans="1:17">
      <c r="A25" s="80" t="s">
        <v>241</v>
      </c>
      <c r="B25" s="14"/>
      <c r="C25" s="14"/>
    </row>
    <row r="26" spans="1:17">
      <c r="A26" s="80" t="s">
        <v>242</v>
      </c>
      <c r="B26" s="14"/>
      <c r="C26" s="14"/>
    </row>
    <row r="27" spans="1:17">
      <c r="A27" s="80" t="s">
        <v>243</v>
      </c>
      <c r="B27" s="14"/>
      <c r="C27" s="14"/>
    </row>
    <row r="28" spans="1:17">
      <c r="A28" s="80" t="s">
        <v>244</v>
      </c>
      <c r="B28" s="14"/>
      <c r="C28" s="14"/>
    </row>
    <row r="29" spans="1:17" hidden="1">
      <c r="B29" s="14"/>
      <c r="C29" s="14"/>
    </row>
    <row r="30" spans="1:17" hidden="1">
      <c r="B30" s="14"/>
      <c r="C30" s="14"/>
    </row>
    <row r="31" spans="1:17" hidden="1">
      <c r="B31" s="14"/>
      <c r="C31" s="14"/>
    </row>
    <row r="32" spans="1:17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workbookViewId="0"/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 customWidth="1"/>
    <col min="17" max="17" width="6.7109375" style="14" hidden="1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4" t="s">
        <v>178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203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629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223</v>
      </c>
      <c r="B12" t="s">
        <v>223</v>
      </c>
      <c r="C12" t="s">
        <v>223</v>
      </c>
      <c r="D12" t="s">
        <v>223</v>
      </c>
      <c r="E12" s="13"/>
      <c r="F12" s="13"/>
      <c r="G12" s="65">
        <v>0</v>
      </c>
      <c r="H12" t="s">
        <v>223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630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223</v>
      </c>
      <c r="B14" t="s">
        <v>223</v>
      </c>
      <c r="C14" t="s">
        <v>223</v>
      </c>
      <c r="D14" t="s">
        <v>223</v>
      </c>
      <c r="E14" s="13"/>
      <c r="F14" s="13"/>
      <c r="G14" s="65">
        <v>0</v>
      </c>
      <c r="H14" t="s">
        <v>223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246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223</v>
      </c>
      <c r="B16" t="s">
        <v>223</v>
      </c>
      <c r="C16" t="s">
        <v>223</v>
      </c>
      <c r="D16" t="s">
        <v>223</v>
      </c>
      <c r="E16" s="13"/>
      <c r="F16" s="13"/>
      <c r="G16" s="65">
        <v>0</v>
      </c>
      <c r="H16" t="s">
        <v>223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255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223</v>
      </c>
      <c r="B18" t="s">
        <v>223</v>
      </c>
      <c r="C18" t="s">
        <v>223</v>
      </c>
      <c r="D18" t="s">
        <v>223</v>
      </c>
      <c r="E18" s="13"/>
      <c r="F18" s="13"/>
      <c r="G18" s="65">
        <v>0</v>
      </c>
      <c r="H18" t="s">
        <v>223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247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223</v>
      </c>
      <c r="B21" t="s">
        <v>223</v>
      </c>
      <c r="C21" t="s">
        <v>223</v>
      </c>
      <c r="D21" t="s">
        <v>223</v>
      </c>
      <c r="G21" s="65">
        <v>0</v>
      </c>
      <c r="H21" t="s">
        <v>223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248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223</v>
      </c>
      <c r="B23" t="s">
        <v>223</v>
      </c>
      <c r="C23" t="s">
        <v>223</v>
      </c>
      <c r="D23" t="s">
        <v>223</v>
      </c>
      <c r="G23" s="65">
        <v>0</v>
      </c>
      <c r="H23" t="s">
        <v>223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0" t="s">
        <v>230</v>
      </c>
      <c r="C24" s="14"/>
    </row>
    <row r="25" spans="1:22">
      <c r="A25" s="80" t="s">
        <v>241</v>
      </c>
      <c r="C25" s="14"/>
    </row>
    <row r="26" spans="1:22">
      <c r="A26" s="80" t="s">
        <v>242</v>
      </c>
      <c r="C26" s="14"/>
    </row>
    <row r="27" spans="1:22">
      <c r="A27" s="80" t="s">
        <v>243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1" t="s">
        <v>67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BO5" s="16"/>
    </row>
    <row r="6" spans="1:67" ht="26.25" customHeight="1">
      <c r="A6" s="81" t="s">
        <v>81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1"/>
      <c r="BJ6" s="16"/>
      <c r="BO6" s="16"/>
    </row>
    <row r="7" spans="1:67" s="16" customFormat="1" ht="20.25">
      <c r="A7" s="92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8" t="s">
        <v>191</v>
      </c>
      <c r="Q7" s="43" t="s">
        <v>55</v>
      </c>
      <c r="R7" s="43" t="s">
        <v>72</v>
      </c>
      <c r="S7" s="43" t="s">
        <v>56</v>
      </c>
      <c r="T7" s="93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203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245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223</v>
      </c>
      <c r="B13" t="s">
        <v>223</v>
      </c>
      <c r="C13" s="14"/>
      <c r="D13" s="14"/>
      <c r="E13" s="14"/>
      <c r="F13" t="s">
        <v>223</v>
      </c>
      <c r="G13" t="s">
        <v>223</v>
      </c>
      <c r="J13" s="65">
        <v>0</v>
      </c>
      <c r="K13" t="s">
        <v>223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232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223</v>
      </c>
      <c r="B15" t="s">
        <v>223</v>
      </c>
      <c r="C15" s="14"/>
      <c r="D15" s="14"/>
      <c r="E15" s="14"/>
      <c r="F15" t="s">
        <v>223</v>
      </c>
      <c r="G15" t="s">
        <v>223</v>
      </c>
      <c r="J15" s="65">
        <v>0</v>
      </c>
      <c r="K15" t="s">
        <v>223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246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223</v>
      </c>
      <c r="B17" t="s">
        <v>223</v>
      </c>
      <c r="C17" s="14"/>
      <c r="D17" s="14"/>
      <c r="E17" s="14"/>
      <c r="F17" t="s">
        <v>223</v>
      </c>
      <c r="G17" t="s">
        <v>223</v>
      </c>
      <c r="J17" s="65">
        <v>0</v>
      </c>
      <c r="K17" t="s">
        <v>223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228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247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223</v>
      </c>
      <c r="B20" t="s">
        <v>223</v>
      </c>
      <c r="C20" s="14"/>
      <c r="D20" s="14"/>
      <c r="E20" s="14"/>
      <c r="F20" t="s">
        <v>223</v>
      </c>
      <c r="G20" t="s">
        <v>223</v>
      </c>
      <c r="J20" s="65">
        <v>0</v>
      </c>
      <c r="K20" t="s">
        <v>223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248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223</v>
      </c>
      <c r="B22" t="s">
        <v>223</v>
      </c>
      <c r="C22" s="14"/>
      <c r="D22" s="14"/>
      <c r="E22" s="14"/>
      <c r="F22" t="s">
        <v>223</v>
      </c>
      <c r="G22" t="s">
        <v>223</v>
      </c>
      <c r="J22" s="65">
        <v>0</v>
      </c>
      <c r="K22" t="s">
        <v>223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0" t="s">
        <v>230</v>
      </c>
      <c r="B23" s="14"/>
      <c r="C23" s="14"/>
      <c r="D23" s="14"/>
      <c r="E23" s="14"/>
      <c r="F23" s="14"/>
    </row>
    <row r="24" spans="1:20">
      <c r="A24" s="80" t="s">
        <v>241</v>
      </c>
      <c r="B24" s="14"/>
      <c r="C24" s="14"/>
      <c r="D24" s="14"/>
      <c r="E24" s="14"/>
      <c r="F24" s="14"/>
    </row>
    <row r="25" spans="1:20">
      <c r="A25" s="80" t="s">
        <v>242</v>
      </c>
      <c r="B25" s="14"/>
      <c r="C25" s="14"/>
      <c r="D25" s="14"/>
      <c r="E25" s="14"/>
      <c r="F25" s="14"/>
    </row>
    <row r="26" spans="1:20">
      <c r="A26" s="80" t="s">
        <v>243</v>
      </c>
      <c r="B26" s="14"/>
      <c r="C26" s="14"/>
      <c r="D26" s="14"/>
      <c r="E26" s="14"/>
      <c r="F26" s="14"/>
    </row>
    <row r="27" spans="1:20">
      <c r="A27" s="80" t="s">
        <v>244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6"/>
    </row>
    <row r="6" spans="1:65" ht="26.25" customHeight="1">
      <c r="A6" s="94" t="s">
        <v>88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8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0.16</v>
      </c>
      <c r="K10" s="7"/>
      <c r="L10" s="7"/>
      <c r="M10" s="64">
        <v>-0.54359999999999997</v>
      </c>
      <c r="N10" s="63">
        <v>1400000</v>
      </c>
      <c r="O10" s="28"/>
      <c r="P10" s="63">
        <v>0</v>
      </c>
      <c r="Q10" s="63">
        <v>2137.8000000000002</v>
      </c>
      <c r="R10" s="7"/>
      <c r="S10" s="64">
        <v>1</v>
      </c>
      <c r="T10" s="64">
        <v>2.0999999999999999E-3</v>
      </c>
      <c r="U10" s="30"/>
      <c r="BH10" s="14"/>
      <c r="BI10" s="16"/>
      <c r="BJ10" s="14"/>
      <c r="BM10" s="14"/>
    </row>
    <row r="11" spans="1:65">
      <c r="A11" s="67" t="s">
        <v>203</v>
      </c>
      <c r="B11" s="14"/>
      <c r="C11" s="14"/>
      <c r="D11" s="14"/>
      <c r="E11" s="14"/>
      <c r="J11" s="69">
        <v>0.16</v>
      </c>
      <c r="M11" s="68">
        <v>-0.54359999999999997</v>
      </c>
      <c r="N11" s="69">
        <v>1400000</v>
      </c>
      <c r="P11" s="69">
        <v>0</v>
      </c>
      <c r="Q11" s="69">
        <v>2137.8000000000002</v>
      </c>
      <c r="S11" s="68">
        <v>1</v>
      </c>
      <c r="T11" s="68">
        <v>2.0999999999999999E-3</v>
      </c>
    </row>
    <row r="12" spans="1:65">
      <c r="A12" s="67" t="s">
        <v>245</v>
      </c>
      <c r="B12" s="14"/>
      <c r="C12" s="14"/>
      <c r="D12" s="14"/>
      <c r="E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5">
      <c r="A13" t="s">
        <v>223</v>
      </c>
      <c r="B13" t="s">
        <v>223</v>
      </c>
      <c r="C13" s="14"/>
      <c r="D13" s="14"/>
      <c r="E13" s="14"/>
      <c r="F13" t="s">
        <v>223</v>
      </c>
      <c r="G13" t="s">
        <v>223</v>
      </c>
      <c r="J13" s="65">
        <v>0</v>
      </c>
      <c r="K13" t="s">
        <v>223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5">
      <c r="A14" s="67" t="s">
        <v>232</v>
      </c>
      <c r="B14" s="14"/>
      <c r="C14" s="14"/>
      <c r="D14" s="14"/>
      <c r="E14" s="14"/>
      <c r="J14" s="69">
        <v>0.16</v>
      </c>
      <c r="M14" s="68">
        <v>-0.54359999999999997</v>
      </c>
      <c r="N14" s="69">
        <v>1400000</v>
      </c>
      <c r="P14" s="69">
        <v>0</v>
      </c>
      <c r="Q14" s="69">
        <v>2137.8000000000002</v>
      </c>
      <c r="S14" s="68">
        <v>1</v>
      </c>
      <c r="T14" s="68">
        <v>2.0999999999999999E-3</v>
      </c>
    </row>
    <row r="15" spans="1:65">
      <c r="A15" t="s">
        <v>249</v>
      </c>
      <c r="B15" t="s">
        <v>250</v>
      </c>
      <c r="C15" t="s">
        <v>99</v>
      </c>
      <c r="D15" t="s">
        <v>122</v>
      </c>
      <c r="E15" t="s">
        <v>251</v>
      </c>
      <c r="F15" t="s">
        <v>252</v>
      </c>
      <c r="G15" t="s">
        <v>223</v>
      </c>
      <c r="H15" t="s">
        <v>253</v>
      </c>
      <c r="I15" t="s">
        <v>254</v>
      </c>
      <c r="J15" s="65">
        <v>0.16</v>
      </c>
      <c r="K15" t="s">
        <v>101</v>
      </c>
      <c r="L15" s="66">
        <v>0.02</v>
      </c>
      <c r="M15" s="66">
        <v>-0.54359999999999997</v>
      </c>
      <c r="N15" s="65">
        <v>1400000</v>
      </c>
      <c r="O15" s="65">
        <v>152.69999999999999</v>
      </c>
      <c r="P15" s="65">
        <v>0</v>
      </c>
      <c r="Q15" s="65">
        <v>2137.8000000000002</v>
      </c>
      <c r="R15" s="66">
        <v>2.8000000000000001E-2</v>
      </c>
      <c r="S15" s="66">
        <v>1</v>
      </c>
      <c r="T15" s="66">
        <v>2.0999999999999999E-3</v>
      </c>
    </row>
    <row r="16" spans="1:65">
      <c r="A16" s="67" t="s">
        <v>246</v>
      </c>
      <c r="B16" s="14"/>
      <c r="C16" s="14"/>
      <c r="D16" s="14"/>
      <c r="E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223</v>
      </c>
      <c r="B17" t="s">
        <v>223</v>
      </c>
      <c r="C17" s="14"/>
      <c r="D17" s="14"/>
      <c r="E17" s="14"/>
      <c r="F17" t="s">
        <v>223</v>
      </c>
      <c r="G17" t="s">
        <v>223</v>
      </c>
      <c r="J17" s="65">
        <v>0</v>
      </c>
      <c r="K17" t="s">
        <v>223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255</v>
      </c>
      <c r="B18" s="14"/>
      <c r="C18" s="14"/>
      <c r="D18" s="14"/>
      <c r="E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t="s">
        <v>223</v>
      </c>
      <c r="B19" t="s">
        <v>223</v>
      </c>
      <c r="C19" s="14"/>
      <c r="D19" s="14"/>
      <c r="E19" s="14"/>
      <c r="F19" t="s">
        <v>223</v>
      </c>
      <c r="G19" t="s">
        <v>223</v>
      </c>
      <c r="J19" s="65">
        <v>0</v>
      </c>
      <c r="K19" t="s">
        <v>223</v>
      </c>
      <c r="L19" s="66">
        <v>0</v>
      </c>
      <c r="M19" s="66">
        <v>0</v>
      </c>
      <c r="N19" s="65">
        <v>0</v>
      </c>
      <c r="O19" s="65">
        <v>0</v>
      </c>
      <c r="Q19" s="65">
        <v>0</v>
      </c>
      <c r="R19" s="66">
        <v>0</v>
      </c>
      <c r="S19" s="66">
        <v>0</v>
      </c>
      <c r="T19" s="66">
        <v>0</v>
      </c>
    </row>
    <row r="20" spans="1:20">
      <c r="A20" s="67" t="s">
        <v>228</v>
      </c>
      <c r="B20" s="14"/>
      <c r="C20" s="14"/>
      <c r="D20" s="14"/>
      <c r="E20" s="14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s="67" t="s">
        <v>247</v>
      </c>
      <c r="B21" s="14"/>
      <c r="C21" s="14"/>
      <c r="D21" s="14"/>
      <c r="E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223</v>
      </c>
      <c r="B22" t="s">
        <v>223</v>
      </c>
      <c r="C22" s="14"/>
      <c r="D22" s="14"/>
      <c r="E22" s="14"/>
      <c r="F22" t="s">
        <v>223</v>
      </c>
      <c r="G22" t="s">
        <v>223</v>
      </c>
      <c r="J22" s="65">
        <v>0</v>
      </c>
      <c r="K22" t="s">
        <v>223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67" t="s">
        <v>248</v>
      </c>
      <c r="B23" s="14"/>
      <c r="C23" s="14"/>
      <c r="D23" s="14"/>
      <c r="E23" s="14"/>
      <c r="J23" s="69">
        <v>0</v>
      </c>
      <c r="M23" s="68">
        <v>0</v>
      </c>
      <c r="N23" s="69">
        <v>0</v>
      </c>
      <c r="P23" s="69">
        <v>0</v>
      </c>
      <c r="Q23" s="69">
        <v>0</v>
      </c>
      <c r="S23" s="68">
        <v>0</v>
      </c>
      <c r="T23" s="68">
        <v>0</v>
      </c>
    </row>
    <row r="24" spans="1:20">
      <c r="A24" t="s">
        <v>223</v>
      </c>
      <c r="B24" t="s">
        <v>223</v>
      </c>
      <c r="C24" s="14"/>
      <c r="D24" s="14"/>
      <c r="E24" s="14"/>
      <c r="F24" t="s">
        <v>223</v>
      </c>
      <c r="G24" t="s">
        <v>223</v>
      </c>
      <c r="J24" s="65">
        <v>0</v>
      </c>
      <c r="K24" t="s">
        <v>223</v>
      </c>
      <c r="L24" s="66">
        <v>0</v>
      </c>
      <c r="M24" s="66">
        <v>0</v>
      </c>
      <c r="N24" s="65">
        <v>0</v>
      </c>
      <c r="O24" s="65">
        <v>0</v>
      </c>
      <c r="Q24" s="65">
        <v>0</v>
      </c>
      <c r="R24" s="66">
        <v>0</v>
      </c>
      <c r="S24" s="66">
        <v>0</v>
      </c>
      <c r="T24" s="66">
        <v>0</v>
      </c>
    </row>
    <row r="25" spans="1:20">
      <c r="A25" s="80" t="s">
        <v>230</v>
      </c>
      <c r="B25" s="14"/>
      <c r="C25" s="14"/>
      <c r="D25" s="14"/>
      <c r="E25" s="14"/>
    </row>
    <row r="26" spans="1:20">
      <c r="A26" s="80" t="s">
        <v>241</v>
      </c>
      <c r="B26" s="14"/>
      <c r="C26" s="14"/>
      <c r="D26" s="14"/>
      <c r="E26" s="14"/>
    </row>
    <row r="27" spans="1:20">
      <c r="A27" s="80" t="s">
        <v>242</v>
      </c>
      <c r="B27" s="14"/>
      <c r="C27" s="14"/>
      <c r="D27" s="14"/>
      <c r="E27" s="14"/>
    </row>
    <row r="28" spans="1:20">
      <c r="A28" s="80" t="s">
        <v>243</v>
      </c>
      <c r="B28" s="14"/>
      <c r="C28" s="14"/>
      <c r="D28" s="14"/>
      <c r="E28" s="14"/>
    </row>
    <row r="29" spans="1:20">
      <c r="A29" s="80" t="s">
        <v>244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39"/>
  <sheetViews>
    <sheetView rightToLeft="1" topLeftCell="A25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BI5" s="16"/>
    </row>
    <row r="6" spans="1:61" ht="26.25" customHeight="1">
      <c r="A6" s="94" t="s">
        <v>90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E6" s="16"/>
      <c r="BI6" s="16"/>
    </row>
    <row r="7" spans="1:61" s="16" customFormat="1" ht="20.25">
      <c r="A7" s="40" t="s">
        <v>47</v>
      </c>
      <c r="B7" s="41" t="s">
        <v>48</v>
      </c>
      <c r="C7" s="97" t="s">
        <v>69</v>
      </c>
      <c r="D7" s="97" t="s">
        <v>82</v>
      </c>
      <c r="E7" s="97" t="s">
        <v>49</v>
      </c>
      <c r="F7" s="97" t="s">
        <v>83</v>
      </c>
      <c r="G7" s="97" t="s">
        <v>52</v>
      </c>
      <c r="H7" s="88" t="s">
        <v>186</v>
      </c>
      <c r="I7" s="88" t="s">
        <v>187</v>
      </c>
      <c r="J7" s="88" t="s">
        <v>191</v>
      </c>
      <c r="K7" s="88" t="s">
        <v>55</v>
      </c>
      <c r="L7" s="88" t="s">
        <v>72</v>
      </c>
      <c r="M7" s="88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7397526.5199999996</v>
      </c>
      <c r="I10" s="7"/>
      <c r="J10" s="63">
        <v>573.49401</v>
      </c>
      <c r="K10" s="63">
        <v>606077.74782428064</v>
      </c>
      <c r="L10" s="7"/>
      <c r="M10" s="64">
        <v>1</v>
      </c>
      <c r="N10" s="64">
        <v>0.60709999999999997</v>
      </c>
      <c r="BE10" s="14"/>
      <c r="BF10" s="16"/>
      <c r="BG10" s="14"/>
      <c r="BI10" s="14"/>
    </row>
    <row r="11" spans="1:61">
      <c r="A11" s="67" t="s">
        <v>203</v>
      </c>
      <c r="D11" s="14"/>
      <c r="E11" s="14"/>
      <c r="F11" s="14"/>
      <c r="H11" s="69">
        <v>6164794.5199999996</v>
      </c>
      <c r="J11" s="69">
        <v>474.69238999999999</v>
      </c>
      <c r="K11" s="69">
        <v>163555.34601517065</v>
      </c>
      <c r="M11" s="68">
        <v>0.26989999999999997</v>
      </c>
      <c r="N11" s="68">
        <v>0.1638</v>
      </c>
    </row>
    <row r="12" spans="1:61">
      <c r="A12" s="67" t="s">
        <v>256</v>
      </c>
      <c r="D12" s="14"/>
      <c r="E12" s="14"/>
      <c r="F12" s="14"/>
      <c r="H12" s="69">
        <v>2945500.19</v>
      </c>
      <c r="J12" s="69">
        <v>0</v>
      </c>
      <c r="K12" s="69">
        <v>105182.50771726065</v>
      </c>
      <c r="M12" s="68">
        <v>0.17349999999999999</v>
      </c>
      <c r="N12" s="68">
        <v>0.10539999999999999</v>
      </c>
    </row>
    <row r="13" spans="1:61">
      <c r="A13" t="s">
        <v>257</v>
      </c>
      <c r="B13" t="s">
        <v>258</v>
      </c>
      <c r="C13" t="s">
        <v>99</v>
      </c>
      <c r="D13" t="s">
        <v>122</v>
      </c>
      <c r="E13" t="s">
        <v>259</v>
      </c>
      <c r="F13" t="s">
        <v>260</v>
      </c>
      <c r="G13" t="s">
        <v>101</v>
      </c>
      <c r="H13" s="65">
        <v>118000</v>
      </c>
      <c r="I13" s="65">
        <v>2954</v>
      </c>
      <c r="J13" s="65">
        <v>0</v>
      </c>
      <c r="K13" s="65">
        <v>3485.72</v>
      </c>
      <c r="L13" s="66">
        <v>5.9999999999999995E-4</v>
      </c>
      <c r="M13" s="66">
        <v>5.7999999999999996E-3</v>
      </c>
      <c r="N13" s="66">
        <v>3.5000000000000001E-3</v>
      </c>
    </row>
    <row r="14" spans="1:61">
      <c r="A14" t="s">
        <v>261</v>
      </c>
      <c r="B14" t="s">
        <v>262</v>
      </c>
      <c r="C14" t="s">
        <v>99</v>
      </c>
      <c r="D14" t="s">
        <v>122</v>
      </c>
      <c r="E14" t="s">
        <v>259</v>
      </c>
      <c r="F14" t="s">
        <v>260</v>
      </c>
      <c r="G14" t="s">
        <v>101</v>
      </c>
      <c r="H14" s="65">
        <v>2744.19</v>
      </c>
      <c r="I14" s="65">
        <v>1331</v>
      </c>
      <c r="J14" s="65">
        <v>0</v>
      </c>
      <c r="K14" s="65">
        <v>36.525168899999997</v>
      </c>
      <c r="L14" s="66">
        <v>6.9999999999999999E-4</v>
      </c>
      <c r="M14" s="66">
        <v>1E-4</v>
      </c>
      <c r="N14" s="66">
        <v>0</v>
      </c>
    </row>
    <row r="15" spans="1:61">
      <c r="A15" t="s">
        <v>263</v>
      </c>
      <c r="B15" t="s">
        <v>264</v>
      </c>
      <c r="C15" t="s">
        <v>99</v>
      </c>
      <c r="D15" t="s">
        <v>122</v>
      </c>
      <c r="E15" t="s">
        <v>265</v>
      </c>
      <c r="F15" t="s">
        <v>266</v>
      </c>
      <c r="G15" t="s">
        <v>101</v>
      </c>
      <c r="H15" s="65">
        <v>8545</v>
      </c>
      <c r="I15" s="65">
        <v>46960</v>
      </c>
      <c r="J15" s="65">
        <v>0</v>
      </c>
      <c r="K15" s="65">
        <v>4012.732</v>
      </c>
      <c r="L15" s="66">
        <v>2.0000000000000001E-4</v>
      </c>
      <c r="M15" s="66">
        <v>6.6E-3</v>
      </c>
      <c r="N15" s="66">
        <v>4.0000000000000001E-3</v>
      </c>
    </row>
    <row r="16" spans="1:61">
      <c r="A16" t="s">
        <v>267</v>
      </c>
      <c r="B16" t="s">
        <v>268</v>
      </c>
      <c r="C16" t="s">
        <v>99</v>
      </c>
      <c r="D16" t="s">
        <v>122</v>
      </c>
      <c r="E16" t="s">
        <v>269</v>
      </c>
      <c r="F16" t="s">
        <v>270</v>
      </c>
      <c r="G16" t="s">
        <v>101</v>
      </c>
      <c r="H16" s="65">
        <v>20500</v>
      </c>
      <c r="I16" s="65">
        <v>11820</v>
      </c>
      <c r="J16" s="65">
        <v>0</v>
      </c>
      <c r="K16" s="65">
        <v>2423.1</v>
      </c>
      <c r="L16" s="66">
        <v>2.0000000000000001E-4</v>
      </c>
      <c r="M16" s="66">
        <v>4.0000000000000001E-3</v>
      </c>
      <c r="N16" s="66">
        <v>2.3999999999999998E-3</v>
      </c>
    </row>
    <row r="17" spans="1:14">
      <c r="A17" t="s">
        <v>271</v>
      </c>
      <c r="B17" t="s">
        <v>272</v>
      </c>
      <c r="C17" t="s">
        <v>99</v>
      </c>
      <c r="D17" t="s">
        <v>122</v>
      </c>
      <c r="E17" t="s">
        <v>273</v>
      </c>
      <c r="F17" t="s">
        <v>270</v>
      </c>
      <c r="G17" t="s">
        <v>101</v>
      </c>
      <c r="H17" s="65">
        <v>392500</v>
      </c>
      <c r="I17" s="65">
        <v>1712</v>
      </c>
      <c r="J17" s="65">
        <v>0</v>
      </c>
      <c r="K17" s="65">
        <v>6719.6</v>
      </c>
      <c r="L17" s="66">
        <v>2.9999999999999997E-4</v>
      </c>
      <c r="M17" s="66">
        <v>1.11E-2</v>
      </c>
      <c r="N17" s="66">
        <v>6.7000000000000002E-3</v>
      </c>
    </row>
    <row r="18" spans="1:14">
      <c r="A18" t="s">
        <v>274</v>
      </c>
      <c r="B18" t="s">
        <v>275</v>
      </c>
      <c r="C18" t="s">
        <v>99</v>
      </c>
      <c r="D18" t="s">
        <v>122</v>
      </c>
      <c r="E18" t="s">
        <v>276</v>
      </c>
      <c r="F18" t="s">
        <v>270</v>
      </c>
      <c r="G18" t="s">
        <v>101</v>
      </c>
      <c r="H18" s="65">
        <v>562200</v>
      </c>
      <c r="I18" s="65">
        <v>2749</v>
      </c>
      <c r="J18" s="65">
        <v>0</v>
      </c>
      <c r="K18" s="65">
        <v>15454.878000000001</v>
      </c>
      <c r="L18" s="66">
        <v>4.0000000000000002E-4</v>
      </c>
      <c r="M18" s="66">
        <v>2.5499999999999998E-2</v>
      </c>
      <c r="N18" s="66">
        <v>1.55E-2</v>
      </c>
    </row>
    <row r="19" spans="1:14">
      <c r="A19" t="s">
        <v>277</v>
      </c>
      <c r="B19" t="s">
        <v>278</v>
      </c>
      <c r="C19" t="s">
        <v>99</v>
      </c>
      <c r="D19" t="s">
        <v>122</v>
      </c>
      <c r="E19" t="s">
        <v>279</v>
      </c>
      <c r="F19" t="s">
        <v>270</v>
      </c>
      <c r="G19" t="s">
        <v>101</v>
      </c>
      <c r="H19" s="65">
        <v>553082</v>
      </c>
      <c r="I19" s="65">
        <v>2850</v>
      </c>
      <c r="J19" s="65">
        <v>0</v>
      </c>
      <c r="K19" s="65">
        <v>15762.837</v>
      </c>
      <c r="L19" s="66">
        <v>4.0000000000000002E-4</v>
      </c>
      <c r="M19" s="66">
        <v>2.5999999999999999E-2</v>
      </c>
      <c r="N19" s="66">
        <v>1.5800000000000002E-2</v>
      </c>
    </row>
    <row r="20" spans="1:14">
      <c r="A20" t="s">
        <v>280</v>
      </c>
      <c r="B20" t="s">
        <v>281</v>
      </c>
      <c r="C20" t="s">
        <v>99</v>
      </c>
      <c r="D20" t="s">
        <v>122</v>
      </c>
      <c r="E20" t="s">
        <v>282</v>
      </c>
      <c r="F20" t="s">
        <v>283</v>
      </c>
      <c r="G20" t="s">
        <v>101</v>
      </c>
      <c r="H20" s="65">
        <v>381000</v>
      </c>
      <c r="I20" s="65">
        <v>2370</v>
      </c>
      <c r="J20" s="65">
        <v>0</v>
      </c>
      <c r="K20" s="65">
        <v>9029.7000000000007</v>
      </c>
      <c r="L20" s="66">
        <v>2.9999999999999997E-4</v>
      </c>
      <c r="M20" s="66">
        <v>1.49E-2</v>
      </c>
      <c r="N20" s="66">
        <v>8.9999999999999993E-3</v>
      </c>
    </row>
    <row r="21" spans="1:14">
      <c r="A21" t="s">
        <v>284</v>
      </c>
      <c r="B21" t="s">
        <v>285</v>
      </c>
      <c r="C21" t="s">
        <v>99</v>
      </c>
      <c r="D21" t="s">
        <v>122</v>
      </c>
      <c r="E21" t="s">
        <v>286</v>
      </c>
      <c r="F21" t="s">
        <v>287</v>
      </c>
      <c r="G21" t="s">
        <v>101</v>
      </c>
      <c r="H21" s="65">
        <v>230865</v>
      </c>
      <c r="I21" s="65">
        <v>2597</v>
      </c>
      <c r="J21" s="65">
        <v>0</v>
      </c>
      <c r="K21" s="65">
        <v>5995.56405</v>
      </c>
      <c r="L21" s="66">
        <v>5.9999999999999995E-4</v>
      </c>
      <c r="M21" s="66">
        <v>9.9000000000000008E-3</v>
      </c>
      <c r="N21" s="66">
        <v>6.0000000000000001E-3</v>
      </c>
    </row>
    <row r="22" spans="1:14">
      <c r="A22" t="s">
        <v>288</v>
      </c>
      <c r="B22" t="s">
        <v>289</v>
      </c>
      <c r="C22" t="s">
        <v>99</v>
      </c>
      <c r="D22" t="s">
        <v>122</v>
      </c>
      <c r="E22" t="s">
        <v>290</v>
      </c>
      <c r="F22" t="s">
        <v>291</v>
      </c>
      <c r="G22" t="s">
        <v>101</v>
      </c>
      <c r="H22" s="65">
        <v>252824</v>
      </c>
      <c r="I22" s="65">
        <v>4960</v>
      </c>
      <c r="J22" s="65">
        <v>0</v>
      </c>
      <c r="K22" s="65">
        <v>12540.070400000001</v>
      </c>
      <c r="L22" s="66">
        <v>1.5E-3</v>
      </c>
      <c r="M22" s="66">
        <v>2.07E-2</v>
      </c>
      <c r="N22" s="66">
        <v>1.26E-2</v>
      </c>
    </row>
    <row r="23" spans="1:14">
      <c r="A23" t="s">
        <v>292</v>
      </c>
      <c r="B23" t="s">
        <v>293</v>
      </c>
      <c r="C23" t="s">
        <v>99</v>
      </c>
      <c r="D23" t="s">
        <v>122</v>
      </c>
      <c r="E23" t="s">
        <v>294</v>
      </c>
      <c r="F23" t="s">
        <v>291</v>
      </c>
      <c r="G23" t="s">
        <v>101</v>
      </c>
      <c r="H23" s="65">
        <v>234000</v>
      </c>
      <c r="I23" s="65">
        <v>2283</v>
      </c>
      <c r="J23" s="65">
        <v>0</v>
      </c>
      <c r="K23" s="65">
        <v>5342.22</v>
      </c>
      <c r="L23" s="66">
        <v>5.0000000000000001E-4</v>
      </c>
      <c r="M23" s="66">
        <v>8.8000000000000005E-3</v>
      </c>
      <c r="N23" s="66">
        <v>5.4000000000000003E-3</v>
      </c>
    </row>
    <row r="24" spans="1:14">
      <c r="A24" t="s">
        <v>295</v>
      </c>
      <c r="B24" s="70">
        <v>10972600</v>
      </c>
      <c r="C24" t="s">
        <v>99</v>
      </c>
      <c r="D24" t="s">
        <v>122</v>
      </c>
      <c r="E24" t="s">
        <v>296</v>
      </c>
      <c r="F24" t="s">
        <v>291</v>
      </c>
      <c r="G24" t="s">
        <v>101</v>
      </c>
      <c r="H24" s="65">
        <v>9200</v>
      </c>
      <c r="I24" s="65">
        <f>K24/H24*100*1000</f>
        <v>46378.196721311469</v>
      </c>
      <c r="J24" s="65">
        <v>0</v>
      </c>
      <c r="K24" s="65">
        <f>4405.88-139.085901639345</f>
        <v>4266.794098360655</v>
      </c>
      <c r="L24" s="66">
        <v>4.0000000000000002E-4</v>
      </c>
      <c r="M24" s="66">
        <v>7.3000000000000001E-3</v>
      </c>
      <c r="N24" s="66">
        <v>4.4000000000000003E-3</v>
      </c>
    </row>
    <row r="25" spans="1:14">
      <c r="A25" t="s">
        <v>297</v>
      </c>
      <c r="B25" t="s">
        <v>298</v>
      </c>
      <c r="C25" t="s">
        <v>99</v>
      </c>
      <c r="D25" t="s">
        <v>122</v>
      </c>
      <c r="E25" t="s">
        <v>299</v>
      </c>
      <c r="F25" t="s">
        <v>291</v>
      </c>
      <c r="G25" t="s">
        <v>101</v>
      </c>
      <c r="H25" s="65">
        <v>15500</v>
      </c>
      <c r="I25" s="65">
        <v>25870</v>
      </c>
      <c r="J25" s="65">
        <v>0</v>
      </c>
      <c r="K25" s="65">
        <v>4009.85</v>
      </c>
      <c r="L25" s="66">
        <v>2.9999999999999997E-4</v>
      </c>
      <c r="M25" s="66">
        <v>6.6E-3</v>
      </c>
      <c r="N25" s="66">
        <v>4.0000000000000001E-3</v>
      </c>
    </row>
    <row r="26" spans="1:14">
      <c r="A26" t="s">
        <v>300</v>
      </c>
      <c r="B26" t="s">
        <v>301</v>
      </c>
      <c r="C26" t="s">
        <v>99</v>
      </c>
      <c r="D26" t="s">
        <v>122</v>
      </c>
      <c r="E26" t="s">
        <v>302</v>
      </c>
      <c r="F26" t="s">
        <v>291</v>
      </c>
      <c r="G26" t="s">
        <v>101</v>
      </c>
      <c r="H26" s="65">
        <v>20750</v>
      </c>
      <c r="I26" s="65">
        <v>29130</v>
      </c>
      <c r="J26" s="65">
        <v>0</v>
      </c>
      <c r="K26" s="65">
        <v>6044.4750000000004</v>
      </c>
      <c r="L26" s="66">
        <v>2.0000000000000001E-4</v>
      </c>
      <c r="M26" s="66">
        <v>0.01</v>
      </c>
      <c r="N26" s="66">
        <v>6.1000000000000004E-3</v>
      </c>
    </row>
    <row r="27" spans="1:14">
      <c r="A27" t="s">
        <v>303</v>
      </c>
      <c r="B27" t="s">
        <v>304</v>
      </c>
      <c r="C27" t="s">
        <v>99</v>
      </c>
      <c r="D27" t="s">
        <v>122</v>
      </c>
      <c r="E27" t="s">
        <v>305</v>
      </c>
      <c r="F27" t="s">
        <v>306</v>
      </c>
      <c r="G27" t="s">
        <v>101</v>
      </c>
      <c r="H27" s="65">
        <v>383910</v>
      </c>
      <c r="I27" s="65">
        <v>2620</v>
      </c>
      <c r="J27" s="65">
        <v>0</v>
      </c>
      <c r="K27" s="65">
        <v>10058.441999999999</v>
      </c>
      <c r="L27" s="66">
        <v>1.4E-3</v>
      </c>
      <c r="M27" s="66">
        <v>1.66E-2</v>
      </c>
      <c r="N27" s="66">
        <v>1.01E-2</v>
      </c>
    </row>
    <row r="28" spans="1:14">
      <c r="A28" s="67" t="s">
        <v>307</v>
      </c>
      <c r="D28" s="14"/>
      <c r="E28" s="14"/>
      <c r="F28" s="14"/>
      <c r="H28" s="69">
        <v>1234958.6200000001</v>
      </c>
      <c r="J28" s="69">
        <v>469.78431</v>
      </c>
      <c r="K28" s="69">
        <v>46987.607935200002</v>
      </c>
      <c r="M28" s="68">
        <v>7.7499999999999999E-2</v>
      </c>
      <c r="N28" s="68">
        <v>4.7100000000000003E-2</v>
      </c>
    </row>
    <row r="29" spans="1:14">
      <c r="A29" t="s">
        <v>308</v>
      </c>
      <c r="B29" t="s">
        <v>309</v>
      </c>
      <c r="C29" t="s">
        <v>99</v>
      </c>
      <c r="D29" t="s">
        <v>122</v>
      </c>
      <c r="E29" t="s">
        <v>310</v>
      </c>
      <c r="F29" t="s">
        <v>311</v>
      </c>
      <c r="G29" t="s">
        <v>101</v>
      </c>
      <c r="H29" s="65">
        <v>16800</v>
      </c>
      <c r="I29" s="65">
        <v>7021</v>
      </c>
      <c r="J29" s="65">
        <v>0</v>
      </c>
      <c r="K29" s="65">
        <v>1179.528</v>
      </c>
      <c r="L29" s="66">
        <v>5.0000000000000001E-4</v>
      </c>
      <c r="M29" s="66">
        <v>1.9E-3</v>
      </c>
      <c r="N29" s="66">
        <v>1.1999999999999999E-3</v>
      </c>
    </row>
    <row r="30" spans="1:14">
      <c r="A30" t="s">
        <v>312</v>
      </c>
      <c r="B30" t="s">
        <v>313</v>
      </c>
      <c r="C30" t="s">
        <v>99</v>
      </c>
      <c r="D30" t="s">
        <v>122</v>
      </c>
      <c r="E30" t="s">
        <v>314</v>
      </c>
      <c r="F30" t="s">
        <v>252</v>
      </c>
      <c r="G30" t="s">
        <v>101</v>
      </c>
      <c r="H30" s="65">
        <v>6000</v>
      </c>
      <c r="I30" s="65">
        <v>19980</v>
      </c>
      <c r="J30" s="65">
        <v>4.3900899999999998</v>
      </c>
      <c r="K30" s="65">
        <v>1203.1900900000001</v>
      </c>
      <c r="L30" s="66">
        <v>2.0000000000000001E-4</v>
      </c>
      <c r="M30" s="66">
        <v>2E-3</v>
      </c>
      <c r="N30" s="66">
        <v>1.1999999999999999E-3</v>
      </c>
    </row>
    <row r="31" spans="1:14">
      <c r="A31" t="s">
        <v>315</v>
      </c>
      <c r="B31" t="s">
        <v>316</v>
      </c>
      <c r="C31" t="s">
        <v>99</v>
      </c>
      <c r="D31" t="s">
        <v>122</v>
      </c>
      <c r="E31" t="s">
        <v>317</v>
      </c>
      <c r="F31" t="s">
        <v>252</v>
      </c>
      <c r="G31" t="s">
        <v>101</v>
      </c>
      <c r="H31" s="65">
        <v>9700</v>
      </c>
      <c r="I31" s="65">
        <v>7389</v>
      </c>
      <c r="J31" s="65">
        <v>0</v>
      </c>
      <c r="K31" s="65">
        <v>716.73299999999995</v>
      </c>
      <c r="L31" s="66">
        <v>4.0000000000000002E-4</v>
      </c>
      <c r="M31" s="66">
        <v>1.1999999999999999E-3</v>
      </c>
      <c r="N31" s="66">
        <v>6.9999999999999999E-4</v>
      </c>
    </row>
    <row r="32" spans="1:14">
      <c r="A32" t="s">
        <v>318</v>
      </c>
      <c r="B32" t="s">
        <v>319</v>
      </c>
      <c r="C32" t="s">
        <v>99</v>
      </c>
      <c r="D32" t="s">
        <v>122</v>
      </c>
      <c r="E32" t="s">
        <v>320</v>
      </c>
      <c r="F32" t="s">
        <v>321</v>
      </c>
      <c r="G32" t="s">
        <v>101</v>
      </c>
      <c r="H32" s="65">
        <v>221052</v>
      </c>
      <c r="I32" s="65">
        <v>4100</v>
      </c>
      <c r="J32" s="65">
        <v>451</v>
      </c>
      <c r="K32" s="65">
        <v>9514.1319999999996</v>
      </c>
      <c r="L32" s="66">
        <v>2.3999999999999998E-3</v>
      </c>
      <c r="M32" s="66">
        <v>1.5699999999999999E-2</v>
      </c>
      <c r="N32" s="66">
        <v>9.4999999999999998E-3</v>
      </c>
    </row>
    <row r="33" spans="1:14">
      <c r="A33" t="s">
        <v>322</v>
      </c>
      <c r="B33" t="s">
        <v>323</v>
      </c>
      <c r="C33" t="s">
        <v>99</v>
      </c>
      <c r="D33" t="s">
        <v>122</v>
      </c>
      <c r="E33" t="s">
        <v>324</v>
      </c>
      <c r="F33" t="s">
        <v>287</v>
      </c>
      <c r="G33" t="s">
        <v>101</v>
      </c>
      <c r="H33" s="65">
        <v>272750</v>
      </c>
      <c r="I33" s="65">
        <v>1600</v>
      </c>
      <c r="J33" s="65">
        <v>14.394220000000001</v>
      </c>
      <c r="K33" s="65">
        <v>4378.3942200000001</v>
      </c>
      <c r="L33" s="66">
        <v>2.2000000000000001E-3</v>
      </c>
      <c r="M33" s="66">
        <v>7.1999999999999998E-3</v>
      </c>
      <c r="N33" s="66">
        <v>4.4000000000000003E-3</v>
      </c>
    </row>
    <row r="34" spans="1:14">
      <c r="A34" t="s">
        <v>325</v>
      </c>
      <c r="B34" t="s">
        <v>326</v>
      </c>
      <c r="C34" t="s">
        <v>99</v>
      </c>
      <c r="D34" t="s">
        <v>122</v>
      </c>
      <c r="E34" t="s">
        <v>327</v>
      </c>
      <c r="F34" t="s">
        <v>291</v>
      </c>
      <c r="G34" t="s">
        <v>101</v>
      </c>
      <c r="H34" s="65">
        <v>12191</v>
      </c>
      <c r="I34" s="65">
        <v>7446</v>
      </c>
      <c r="J34" s="65">
        <v>0</v>
      </c>
      <c r="K34" s="65">
        <v>907.74185999999997</v>
      </c>
      <c r="L34" s="66">
        <v>8.0000000000000004E-4</v>
      </c>
      <c r="M34" s="66">
        <v>1.5E-3</v>
      </c>
      <c r="N34" s="66">
        <v>8.9999999999999998E-4</v>
      </c>
    </row>
    <row r="35" spans="1:14">
      <c r="A35" t="s">
        <v>328</v>
      </c>
      <c r="B35" t="s">
        <v>329</v>
      </c>
      <c r="C35" t="s">
        <v>99</v>
      </c>
      <c r="D35" t="s">
        <v>122</v>
      </c>
      <c r="E35" t="s">
        <v>330</v>
      </c>
      <c r="F35" t="s">
        <v>291</v>
      </c>
      <c r="G35" t="s">
        <v>101</v>
      </c>
      <c r="H35" s="65">
        <v>308000</v>
      </c>
      <c r="I35" s="65">
        <v>1907</v>
      </c>
      <c r="J35" s="65">
        <v>0</v>
      </c>
      <c r="K35" s="65">
        <v>5873.56</v>
      </c>
      <c r="L35" s="66">
        <v>1.6999999999999999E-3</v>
      </c>
      <c r="M35" s="66">
        <v>9.7000000000000003E-3</v>
      </c>
      <c r="N35" s="66">
        <v>5.8999999999999999E-3</v>
      </c>
    </row>
    <row r="36" spans="1:14">
      <c r="A36" t="s">
        <v>331</v>
      </c>
      <c r="B36" t="s">
        <v>332</v>
      </c>
      <c r="C36" t="s">
        <v>99</v>
      </c>
      <c r="D36" t="s">
        <v>122</v>
      </c>
      <c r="E36" t="s">
        <v>333</v>
      </c>
      <c r="F36" t="s">
        <v>306</v>
      </c>
      <c r="G36" t="s">
        <v>101</v>
      </c>
      <c r="H36" s="65">
        <v>20000</v>
      </c>
      <c r="I36" s="65">
        <v>6301</v>
      </c>
      <c r="J36" s="65">
        <v>0</v>
      </c>
      <c r="K36" s="65">
        <v>1260.2</v>
      </c>
      <c r="L36" s="66">
        <v>8.0000000000000004E-4</v>
      </c>
      <c r="M36" s="66">
        <v>2.0999999999999999E-3</v>
      </c>
      <c r="N36" s="66">
        <v>1.2999999999999999E-3</v>
      </c>
    </row>
    <row r="37" spans="1:14">
      <c r="A37" t="s">
        <v>334</v>
      </c>
      <c r="B37" t="s">
        <v>335</v>
      </c>
      <c r="C37" t="s">
        <v>99</v>
      </c>
      <c r="D37" t="s">
        <v>122</v>
      </c>
      <c r="E37" t="s">
        <v>336</v>
      </c>
      <c r="F37" t="s">
        <v>306</v>
      </c>
      <c r="G37" t="s">
        <v>101</v>
      </c>
      <c r="H37" s="65">
        <v>23750</v>
      </c>
      <c r="I37" s="65">
        <v>40690</v>
      </c>
      <c r="J37" s="65">
        <v>0</v>
      </c>
      <c r="K37" s="65">
        <v>9663.875</v>
      </c>
      <c r="L37" s="66">
        <v>1.6999999999999999E-3</v>
      </c>
      <c r="M37" s="66">
        <v>1.5900000000000001E-2</v>
      </c>
      <c r="N37" s="66">
        <v>9.7000000000000003E-3</v>
      </c>
    </row>
    <row r="38" spans="1:14">
      <c r="A38" t="s">
        <v>337</v>
      </c>
      <c r="B38" t="s">
        <v>338</v>
      </c>
      <c r="C38" t="s">
        <v>99</v>
      </c>
      <c r="D38" t="s">
        <v>122</v>
      </c>
      <c r="E38" t="s">
        <v>339</v>
      </c>
      <c r="F38" t="s">
        <v>306</v>
      </c>
      <c r="G38" t="s">
        <v>101</v>
      </c>
      <c r="H38" s="65">
        <v>247500</v>
      </c>
      <c r="I38" s="65">
        <v>1334</v>
      </c>
      <c r="J38" s="65">
        <v>0</v>
      </c>
      <c r="K38" s="65">
        <v>3301.65</v>
      </c>
      <c r="L38" s="66">
        <v>1.6000000000000001E-3</v>
      </c>
      <c r="M38" s="66">
        <v>5.4000000000000003E-3</v>
      </c>
      <c r="N38" s="66">
        <v>3.3E-3</v>
      </c>
    </row>
    <row r="39" spans="1:14">
      <c r="A39" t="s">
        <v>340</v>
      </c>
      <c r="B39" t="s">
        <v>341</v>
      </c>
      <c r="C39" t="s">
        <v>99</v>
      </c>
      <c r="D39" t="s">
        <v>122</v>
      </c>
      <c r="E39" t="s">
        <v>342</v>
      </c>
      <c r="F39" t="s">
        <v>306</v>
      </c>
      <c r="G39" t="s">
        <v>101</v>
      </c>
      <c r="H39" s="65">
        <v>2996</v>
      </c>
      <c r="I39" s="65">
        <v>6628</v>
      </c>
      <c r="J39" s="65">
        <v>0</v>
      </c>
      <c r="K39" s="65">
        <v>198.57488000000001</v>
      </c>
      <c r="L39" s="66">
        <v>1E-4</v>
      </c>
      <c r="M39" s="66">
        <v>2.9999999999999997E-4</v>
      </c>
      <c r="N39" s="66">
        <v>2.0000000000000001E-4</v>
      </c>
    </row>
    <row r="40" spans="1:14">
      <c r="A40" t="s">
        <v>343</v>
      </c>
      <c r="B40" t="s">
        <v>344</v>
      </c>
      <c r="C40" t="s">
        <v>99</v>
      </c>
      <c r="D40" t="s">
        <v>122</v>
      </c>
      <c r="E40" t="s">
        <v>345</v>
      </c>
      <c r="F40" t="s">
        <v>306</v>
      </c>
      <c r="G40" t="s">
        <v>101</v>
      </c>
      <c r="H40" s="65">
        <v>11200</v>
      </c>
      <c r="I40" s="65">
        <v>23180</v>
      </c>
      <c r="J40" s="65">
        <v>0</v>
      </c>
      <c r="K40" s="65">
        <v>2596.16</v>
      </c>
      <c r="L40" s="66">
        <v>8.0000000000000004E-4</v>
      </c>
      <c r="M40" s="66">
        <v>4.3E-3</v>
      </c>
      <c r="N40" s="66">
        <v>2.5999999999999999E-3</v>
      </c>
    </row>
    <row r="41" spans="1:14">
      <c r="A41" t="s">
        <v>346</v>
      </c>
      <c r="B41" t="s">
        <v>347</v>
      </c>
      <c r="C41" t="s">
        <v>99</v>
      </c>
      <c r="D41" t="s">
        <v>122</v>
      </c>
      <c r="E41" t="s">
        <v>348</v>
      </c>
      <c r="F41" t="s">
        <v>349</v>
      </c>
      <c r="G41" t="s">
        <v>101</v>
      </c>
      <c r="H41" s="65">
        <v>30120</v>
      </c>
      <c r="I41" s="65">
        <v>18200</v>
      </c>
      <c r="J41" s="65">
        <v>0</v>
      </c>
      <c r="K41" s="65">
        <v>5481.84</v>
      </c>
      <c r="L41" s="66">
        <v>1.2999999999999999E-3</v>
      </c>
      <c r="M41" s="66">
        <v>8.9999999999999993E-3</v>
      </c>
      <c r="N41" s="66">
        <v>5.4999999999999997E-3</v>
      </c>
    </row>
    <row r="42" spans="1:14">
      <c r="A42" t="s">
        <v>350</v>
      </c>
      <c r="B42" t="s">
        <v>351</v>
      </c>
      <c r="C42" t="s">
        <v>99</v>
      </c>
      <c r="D42" t="s">
        <v>122</v>
      </c>
      <c r="E42" t="s">
        <v>352</v>
      </c>
      <c r="F42" t="s">
        <v>353</v>
      </c>
      <c r="G42" t="s">
        <v>101</v>
      </c>
      <c r="H42" s="65">
        <v>52899.62</v>
      </c>
      <c r="I42" s="65">
        <v>1346</v>
      </c>
      <c r="J42" s="65">
        <v>0</v>
      </c>
      <c r="K42" s="65">
        <v>712.02888519999999</v>
      </c>
      <c r="L42" s="66">
        <v>2.9999999999999997E-4</v>
      </c>
      <c r="M42" s="66">
        <v>1.1999999999999999E-3</v>
      </c>
      <c r="N42" s="66">
        <v>6.9999999999999999E-4</v>
      </c>
    </row>
    <row r="43" spans="1:14">
      <c r="A43" s="67" t="s">
        <v>354</v>
      </c>
      <c r="D43" s="14"/>
      <c r="E43" s="14"/>
      <c r="F43" s="14"/>
      <c r="H43" s="69">
        <v>1984335.71</v>
      </c>
      <c r="J43" s="69">
        <v>4.90808</v>
      </c>
      <c r="K43" s="69">
        <v>11385.230362709999</v>
      </c>
      <c r="M43" s="68">
        <v>1.8800000000000001E-2</v>
      </c>
      <c r="N43" s="68">
        <v>1.14E-2</v>
      </c>
    </row>
    <row r="44" spans="1:14">
      <c r="A44" t="s">
        <v>355</v>
      </c>
      <c r="B44" t="s">
        <v>356</v>
      </c>
      <c r="C44" t="s">
        <v>99</v>
      </c>
      <c r="D44" t="s">
        <v>122</v>
      </c>
      <c r="E44" t="s">
        <v>357</v>
      </c>
      <c r="F44" t="s">
        <v>358</v>
      </c>
      <c r="G44" t="s">
        <v>101</v>
      </c>
      <c r="H44" s="65">
        <v>47000</v>
      </c>
      <c r="I44" s="65">
        <v>2628</v>
      </c>
      <c r="J44" s="65">
        <v>0</v>
      </c>
      <c r="K44" s="65">
        <v>1235.1600000000001</v>
      </c>
      <c r="L44" s="66">
        <v>1.4E-3</v>
      </c>
      <c r="M44" s="66">
        <v>2E-3</v>
      </c>
      <c r="N44" s="66">
        <v>1.1999999999999999E-3</v>
      </c>
    </row>
    <row r="45" spans="1:14">
      <c r="A45" t="s">
        <v>359</v>
      </c>
      <c r="B45" t="s">
        <v>360</v>
      </c>
      <c r="C45" t="s">
        <v>99</v>
      </c>
      <c r="D45" t="s">
        <v>122</v>
      </c>
      <c r="E45" t="s">
        <v>361</v>
      </c>
      <c r="F45" t="s">
        <v>358</v>
      </c>
      <c r="G45" t="s">
        <v>101</v>
      </c>
      <c r="H45" s="65">
        <v>16000</v>
      </c>
      <c r="I45" s="65">
        <v>4187</v>
      </c>
      <c r="J45" s="65">
        <v>4.90808</v>
      </c>
      <c r="K45" s="65">
        <v>674.82808</v>
      </c>
      <c r="L45" s="66">
        <v>4.0000000000000002E-4</v>
      </c>
      <c r="M45" s="66">
        <v>1.1000000000000001E-3</v>
      </c>
      <c r="N45" s="66">
        <v>6.9999999999999999E-4</v>
      </c>
    </row>
    <row r="46" spans="1:14">
      <c r="A46" t="s">
        <v>362</v>
      </c>
      <c r="B46" t="s">
        <v>363</v>
      </c>
      <c r="C46" t="s">
        <v>99</v>
      </c>
      <c r="D46" t="s">
        <v>122</v>
      </c>
      <c r="E46" t="s">
        <v>364</v>
      </c>
      <c r="F46" t="s">
        <v>311</v>
      </c>
      <c r="G46" t="s">
        <v>101</v>
      </c>
      <c r="H46" s="65">
        <v>154285.71</v>
      </c>
      <c r="I46" s="65">
        <v>70.099999999999994</v>
      </c>
      <c r="J46" s="65">
        <v>0</v>
      </c>
      <c r="K46" s="65">
        <v>108.15428271</v>
      </c>
      <c r="L46" s="66">
        <v>1E-3</v>
      </c>
      <c r="M46" s="66">
        <v>2.0000000000000001E-4</v>
      </c>
      <c r="N46" s="66">
        <v>1E-4</v>
      </c>
    </row>
    <row r="47" spans="1:14">
      <c r="A47" t="s">
        <v>365</v>
      </c>
      <c r="B47" t="s">
        <v>366</v>
      </c>
      <c r="C47" t="s">
        <v>99</v>
      </c>
      <c r="D47" t="s">
        <v>122</v>
      </c>
      <c r="E47" t="s">
        <v>367</v>
      </c>
      <c r="F47" t="s">
        <v>252</v>
      </c>
      <c r="G47" t="s">
        <v>101</v>
      </c>
      <c r="H47" s="65">
        <v>24000</v>
      </c>
      <c r="I47" s="65">
        <v>9850</v>
      </c>
      <c r="J47" s="65">
        <v>0</v>
      </c>
      <c r="K47" s="65">
        <v>2364</v>
      </c>
      <c r="L47" s="66">
        <v>6.0000000000000001E-3</v>
      </c>
      <c r="M47" s="66">
        <v>3.8999999999999998E-3</v>
      </c>
      <c r="N47" s="66">
        <v>2.3999999999999998E-3</v>
      </c>
    </row>
    <row r="48" spans="1:14">
      <c r="A48" t="s">
        <v>368</v>
      </c>
      <c r="B48" t="s">
        <v>369</v>
      </c>
      <c r="C48" t="s">
        <v>99</v>
      </c>
      <c r="D48" t="s">
        <v>122</v>
      </c>
      <c r="E48" t="s">
        <v>370</v>
      </c>
      <c r="F48" t="s">
        <v>371</v>
      </c>
      <c r="G48" t="s">
        <v>101</v>
      </c>
      <c r="H48" s="65">
        <v>8700</v>
      </c>
      <c r="I48" s="65">
        <v>4063</v>
      </c>
      <c r="J48" s="65">
        <v>0</v>
      </c>
      <c r="K48" s="65">
        <v>353.48099999999999</v>
      </c>
      <c r="L48" s="66">
        <v>8.9999999999999998E-4</v>
      </c>
      <c r="M48" s="66">
        <v>5.9999999999999995E-4</v>
      </c>
      <c r="N48" s="66">
        <v>4.0000000000000002E-4</v>
      </c>
    </row>
    <row r="49" spans="1:14">
      <c r="A49" t="s">
        <v>372</v>
      </c>
      <c r="B49" t="s">
        <v>373</v>
      </c>
      <c r="C49" t="s">
        <v>99</v>
      </c>
      <c r="D49" t="s">
        <v>122</v>
      </c>
      <c r="E49" t="s">
        <v>374</v>
      </c>
      <c r="F49" t="s">
        <v>287</v>
      </c>
      <c r="G49" t="s">
        <v>101</v>
      </c>
      <c r="H49" s="65">
        <v>1409600</v>
      </c>
      <c r="I49" s="65">
        <v>160.5</v>
      </c>
      <c r="J49" s="65">
        <v>0</v>
      </c>
      <c r="K49" s="65">
        <v>2262.4079999999999</v>
      </c>
      <c r="L49" s="66">
        <v>4.0000000000000001E-3</v>
      </c>
      <c r="M49" s="66">
        <v>3.7000000000000002E-3</v>
      </c>
      <c r="N49" s="66">
        <v>2.3E-3</v>
      </c>
    </row>
    <row r="50" spans="1:14">
      <c r="A50" t="s">
        <v>375</v>
      </c>
      <c r="B50" t="s">
        <v>376</v>
      </c>
      <c r="C50" t="s">
        <v>99</v>
      </c>
      <c r="D50" t="s">
        <v>122</v>
      </c>
      <c r="E50" t="s">
        <v>377</v>
      </c>
      <c r="F50" t="s">
        <v>291</v>
      </c>
      <c r="G50" t="s">
        <v>101</v>
      </c>
      <c r="H50" s="65">
        <v>23750</v>
      </c>
      <c r="I50" s="65">
        <v>15740</v>
      </c>
      <c r="J50" s="65">
        <v>0</v>
      </c>
      <c r="K50" s="65">
        <v>3738.25</v>
      </c>
      <c r="L50" s="66">
        <v>1.1000000000000001E-3</v>
      </c>
      <c r="M50" s="66">
        <v>6.1999999999999998E-3</v>
      </c>
      <c r="N50" s="66">
        <v>3.7000000000000002E-3</v>
      </c>
    </row>
    <row r="51" spans="1:14">
      <c r="A51" t="s">
        <v>378</v>
      </c>
      <c r="B51" t="s">
        <v>379</v>
      </c>
      <c r="C51" t="s">
        <v>99</v>
      </c>
      <c r="D51" t="s">
        <v>122</v>
      </c>
      <c r="E51" t="s">
        <v>380</v>
      </c>
      <c r="F51" t="s">
        <v>381</v>
      </c>
      <c r="G51" t="s">
        <v>101</v>
      </c>
      <c r="H51" s="65">
        <v>175000</v>
      </c>
      <c r="I51" s="65">
        <v>90.1</v>
      </c>
      <c r="J51" s="65">
        <v>0</v>
      </c>
      <c r="K51" s="65">
        <v>157.67500000000001</v>
      </c>
      <c r="L51" s="66">
        <v>1.4E-3</v>
      </c>
      <c r="M51" s="66">
        <v>2.9999999999999997E-4</v>
      </c>
      <c r="N51" s="66">
        <v>2.0000000000000001E-4</v>
      </c>
    </row>
    <row r="52" spans="1:14">
      <c r="A52" t="s">
        <v>382</v>
      </c>
      <c r="B52" t="s">
        <v>383</v>
      </c>
      <c r="C52" t="s">
        <v>99</v>
      </c>
      <c r="D52" t="s">
        <v>122</v>
      </c>
      <c r="E52" t="s">
        <v>384</v>
      </c>
      <c r="F52" t="s">
        <v>381</v>
      </c>
      <c r="G52" t="s">
        <v>101</v>
      </c>
      <c r="H52" s="65">
        <v>126000</v>
      </c>
      <c r="I52" s="65">
        <v>389.9</v>
      </c>
      <c r="J52" s="65">
        <v>0</v>
      </c>
      <c r="K52" s="65">
        <v>491.274</v>
      </c>
      <c r="L52" s="66">
        <v>1.5E-3</v>
      </c>
      <c r="M52" s="66">
        <v>8.0000000000000004E-4</v>
      </c>
      <c r="N52" s="66">
        <v>5.0000000000000001E-4</v>
      </c>
    </row>
    <row r="53" spans="1:14">
      <c r="A53" s="67" t="s">
        <v>385</v>
      </c>
      <c r="D53" s="14"/>
      <c r="E53" s="14"/>
      <c r="F53" s="14"/>
      <c r="H53" s="69">
        <v>0</v>
      </c>
      <c r="J53" s="69">
        <v>0</v>
      </c>
      <c r="K53" s="69">
        <v>0</v>
      </c>
      <c r="M53" s="68">
        <v>0</v>
      </c>
      <c r="N53" s="68">
        <v>0</v>
      </c>
    </row>
    <row r="54" spans="1:14">
      <c r="A54" t="s">
        <v>223</v>
      </c>
      <c r="B54" t="s">
        <v>223</v>
      </c>
      <c r="D54" s="14"/>
      <c r="E54" s="14"/>
      <c r="F54" t="s">
        <v>223</v>
      </c>
      <c r="G54" t="s">
        <v>223</v>
      </c>
      <c r="H54" s="65">
        <v>0</v>
      </c>
      <c r="I54" s="65">
        <v>0</v>
      </c>
      <c r="K54" s="65">
        <v>0</v>
      </c>
      <c r="L54" s="66">
        <v>0</v>
      </c>
      <c r="M54" s="66">
        <v>0</v>
      </c>
      <c r="N54" s="66">
        <v>0</v>
      </c>
    </row>
    <row r="55" spans="1:14">
      <c r="A55" s="67" t="s">
        <v>228</v>
      </c>
      <c r="D55" s="14"/>
      <c r="E55" s="14"/>
      <c r="F55" s="14"/>
      <c r="H55" s="69">
        <v>1232732</v>
      </c>
      <c r="J55" s="69">
        <v>98.80162</v>
      </c>
      <c r="K55" s="69">
        <v>442522.40180911002</v>
      </c>
      <c r="M55" s="68">
        <v>0.73009999999999997</v>
      </c>
      <c r="N55" s="68">
        <v>0.44330000000000003</v>
      </c>
    </row>
    <row r="56" spans="1:14">
      <c r="A56" s="67" t="s">
        <v>247</v>
      </c>
      <c r="D56" s="14"/>
      <c r="E56" s="14"/>
      <c r="F56" s="14"/>
      <c r="H56" s="69">
        <v>29550</v>
      </c>
      <c r="J56" s="69">
        <v>0</v>
      </c>
      <c r="K56" s="69">
        <v>12995.125030499999</v>
      </c>
      <c r="M56" s="68">
        <v>2.1399999999999999E-2</v>
      </c>
      <c r="N56" s="68">
        <v>1.2999999999999999E-2</v>
      </c>
    </row>
    <row r="57" spans="1:14">
      <c r="A57" t="s">
        <v>386</v>
      </c>
      <c r="B57" t="s">
        <v>387</v>
      </c>
      <c r="C57" t="s">
        <v>388</v>
      </c>
      <c r="D57" t="s">
        <v>389</v>
      </c>
      <c r="E57" t="s">
        <v>390</v>
      </c>
      <c r="F57" t="s">
        <v>391</v>
      </c>
      <c r="G57" t="s">
        <v>105</v>
      </c>
      <c r="H57" s="65">
        <v>21300</v>
      </c>
      <c r="I57" s="65">
        <v>11304</v>
      </c>
      <c r="J57" s="65">
        <v>0</v>
      </c>
      <c r="K57" s="65">
        <v>7774.6312079999998</v>
      </c>
      <c r="L57" s="66">
        <v>2.0000000000000001E-4</v>
      </c>
      <c r="M57" s="66">
        <v>1.2800000000000001E-2</v>
      </c>
      <c r="N57" s="66">
        <v>7.7999999999999996E-3</v>
      </c>
    </row>
    <row r="58" spans="1:14">
      <c r="A58" t="s">
        <v>392</v>
      </c>
      <c r="B58" t="s">
        <v>393</v>
      </c>
      <c r="C58" t="s">
        <v>394</v>
      </c>
      <c r="D58" t="s">
        <v>389</v>
      </c>
      <c r="E58" t="s">
        <v>395</v>
      </c>
      <c r="F58" t="s">
        <v>391</v>
      </c>
      <c r="G58" t="s">
        <v>105</v>
      </c>
      <c r="H58" s="65">
        <v>8250</v>
      </c>
      <c r="I58" s="65">
        <v>19597</v>
      </c>
      <c r="J58" s="65">
        <v>0</v>
      </c>
      <c r="K58" s="65">
        <v>5220.4938224999996</v>
      </c>
      <c r="L58" s="66">
        <v>1E-4</v>
      </c>
      <c r="M58" s="66">
        <v>8.6E-3</v>
      </c>
      <c r="N58" s="66">
        <v>5.1999999999999998E-3</v>
      </c>
    </row>
    <row r="59" spans="1:14">
      <c r="A59" s="67" t="s">
        <v>248</v>
      </c>
      <c r="D59" s="14"/>
      <c r="E59" s="14"/>
      <c r="F59" s="14"/>
      <c r="H59" s="69">
        <v>1203182</v>
      </c>
      <c r="J59" s="69">
        <v>98.80162</v>
      </c>
      <c r="K59" s="69">
        <v>429527.27677861002</v>
      </c>
      <c r="M59" s="68">
        <v>0.7087</v>
      </c>
      <c r="N59" s="68">
        <v>0.43020000000000003</v>
      </c>
    </row>
    <row r="60" spans="1:14">
      <c r="A60" t="s">
        <v>396</v>
      </c>
      <c r="B60" t="s">
        <v>397</v>
      </c>
      <c r="C60" t="s">
        <v>388</v>
      </c>
      <c r="D60" t="s">
        <v>389</v>
      </c>
      <c r="E60" t="s">
        <v>398</v>
      </c>
      <c r="F60" t="s">
        <v>399</v>
      </c>
      <c r="G60" t="s">
        <v>105</v>
      </c>
      <c r="H60" s="65">
        <v>61700</v>
      </c>
      <c r="I60" s="65">
        <v>4245</v>
      </c>
      <c r="J60" s="65">
        <v>0</v>
      </c>
      <c r="K60" s="65">
        <v>8457.2837849999996</v>
      </c>
      <c r="L60" s="66">
        <v>0</v>
      </c>
      <c r="M60" s="66">
        <v>1.4E-2</v>
      </c>
      <c r="N60" s="66">
        <v>8.5000000000000006E-3</v>
      </c>
    </row>
    <row r="61" spans="1:14">
      <c r="A61" t="s">
        <v>400</v>
      </c>
      <c r="B61" t="s">
        <v>401</v>
      </c>
      <c r="C61" t="s">
        <v>388</v>
      </c>
      <c r="D61" t="s">
        <v>389</v>
      </c>
      <c r="E61" t="s">
        <v>402</v>
      </c>
      <c r="F61" t="s">
        <v>399</v>
      </c>
      <c r="G61" t="s">
        <v>105</v>
      </c>
      <c r="H61" s="65">
        <v>16000</v>
      </c>
      <c r="I61" s="65">
        <v>16369</v>
      </c>
      <c r="J61" s="65">
        <v>0</v>
      </c>
      <c r="K61" s="65">
        <v>8456.8801600000006</v>
      </c>
      <c r="L61" s="66">
        <v>0</v>
      </c>
      <c r="M61" s="66">
        <v>1.4E-2</v>
      </c>
      <c r="N61" s="66">
        <v>8.5000000000000006E-3</v>
      </c>
    </row>
    <row r="62" spans="1:14">
      <c r="A62" t="s">
        <v>403</v>
      </c>
      <c r="B62" t="s">
        <v>404</v>
      </c>
      <c r="C62" t="s">
        <v>388</v>
      </c>
      <c r="D62" t="s">
        <v>389</v>
      </c>
      <c r="E62" t="s">
        <v>405</v>
      </c>
      <c r="F62" t="s">
        <v>399</v>
      </c>
      <c r="G62" t="s">
        <v>105</v>
      </c>
      <c r="H62" s="65">
        <v>52405</v>
      </c>
      <c r="I62" s="65">
        <v>4641</v>
      </c>
      <c r="J62" s="65">
        <v>0</v>
      </c>
      <c r="K62" s="65">
        <v>7853.3027254500003</v>
      </c>
      <c r="L62" s="66">
        <v>0</v>
      </c>
      <c r="M62" s="66">
        <v>1.2999999999999999E-2</v>
      </c>
      <c r="N62" s="66">
        <v>7.9000000000000008E-3</v>
      </c>
    </row>
    <row r="63" spans="1:14">
      <c r="A63" t="s">
        <v>406</v>
      </c>
      <c r="B63" t="s">
        <v>407</v>
      </c>
      <c r="C63" t="s">
        <v>408</v>
      </c>
      <c r="D63" t="s">
        <v>389</v>
      </c>
      <c r="E63" t="s">
        <v>409</v>
      </c>
      <c r="F63" t="s">
        <v>410</v>
      </c>
      <c r="G63" t="s">
        <v>112</v>
      </c>
      <c r="H63" s="65">
        <v>72000</v>
      </c>
      <c r="I63" s="65">
        <v>293</v>
      </c>
      <c r="J63" s="65">
        <v>0</v>
      </c>
      <c r="K63" s="65">
        <v>915.46091999999999</v>
      </c>
      <c r="L63" s="66">
        <v>1E-4</v>
      </c>
      <c r="M63" s="66">
        <v>1.5E-3</v>
      </c>
      <c r="N63" s="66">
        <v>8.9999999999999998E-4</v>
      </c>
    </row>
    <row r="64" spans="1:14">
      <c r="A64" t="s">
        <v>411</v>
      </c>
      <c r="B64" t="s">
        <v>412</v>
      </c>
      <c r="C64" t="s">
        <v>388</v>
      </c>
      <c r="D64" t="s">
        <v>389</v>
      </c>
      <c r="E64" t="s">
        <v>413</v>
      </c>
      <c r="F64" t="s">
        <v>410</v>
      </c>
      <c r="G64" t="s">
        <v>105</v>
      </c>
      <c r="H64" s="65">
        <v>40550</v>
      </c>
      <c r="I64" s="65">
        <v>13938</v>
      </c>
      <c r="J64" s="65">
        <v>0</v>
      </c>
      <c r="K64" s="65">
        <v>18249.852711</v>
      </c>
      <c r="L64" s="66">
        <v>0</v>
      </c>
      <c r="M64" s="66">
        <v>3.0099999999999998E-2</v>
      </c>
      <c r="N64" s="66">
        <v>1.83E-2</v>
      </c>
    </row>
    <row r="65" spans="1:14">
      <c r="A65" t="s">
        <v>414</v>
      </c>
      <c r="B65" t="s">
        <v>415</v>
      </c>
      <c r="C65" t="s">
        <v>122</v>
      </c>
      <c r="D65" t="s">
        <v>389</v>
      </c>
      <c r="E65" t="s">
        <v>416</v>
      </c>
      <c r="F65" t="s">
        <v>417</v>
      </c>
      <c r="G65" t="s">
        <v>109</v>
      </c>
      <c r="H65" s="65">
        <v>36875</v>
      </c>
      <c r="I65" s="65">
        <v>5905</v>
      </c>
      <c r="J65" s="65">
        <v>0</v>
      </c>
      <c r="K65" s="65">
        <v>8135.0232500000002</v>
      </c>
      <c r="L65" s="66">
        <v>1E-4</v>
      </c>
      <c r="M65" s="66">
        <v>1.34E-2</v>
      </c>
      <c r="N65" s="66">
        <v>8.0999999999999996E-3</v>
      </c>
    </row>
    <row r="66" spans="1:14">
      <c r="A66" t="s">
        <v>418</v>
      </c>
      <c r="B66" t="s">
        <v>419</v>
      </c>
      <c r="C66" t="s">
        <v>388</v>
      </c>
      <c r="D66" t="s">
        <v>389</v>
      </c>
      <c r="E66" t="s">
        <v>420</v>
      </c>
      <c r="F66" t="s">
        <v>417</v>
      </c>
      <c r="G66" t="s">
        <v>105</v>
      </c>
      <c r="H66" s="65">
        <v>17500</v>
      </c>
      <c r="I66" s="65">
        <v>4238</v>
      </c>
      <c r="J66" s="65">
        <v>0</v>
      </c>
      <c r="K66" s="65">
        <v>2394.7878500000002</v>
      </c>
      <c r="L66" s="66">
        <v>2.0000000000000001E-4</v>
      </c>
      <c r="M66" s="66">
        <v>4.0000000000000001E-3</v>
      </c>
      <c r="N66" s="66">
        <v>2.3999999999999998E-3</v>
      </c>
    </row>
    <row r="67" spans="1:14">
      <c r="A67" t="s">
        <v>421</v>
      </c>
      <c r="B67" t="s">
        <v>422</v>
      </c>
      <c r="C67" t="s">
        <v>388</v>
      </c>
      <c r="D67" t="s">
        <v>389</v>
      </c>
      <c r="E67" t="s">
        <v>423</v>
      </c>
      <c r="F67" t="s">
        <v>417</v>
      </c>
      <c r="G67" t="s">
        <v>105</v>
      </c>
      <c r="H67" s="65">
        <v>14050</v>
      </c>
      <c r="I67" s="65">
        <v>22275</v>
      </c>
      <c r="J67" s="65">
        <v>0</v>
      </c>
      <c r="K67" s="65">
        <v>10105.5994875</v>
      </c>
      <c r="L67" s="66">
        <v>0</v>
      </c>
      <c r="M67" s="66">
        <v>1.67E-2</v>
      </c>
      <c r="N67" s="66">
        <v>1.01E-2</v>
      </c>
    </row>
    <row r="68" spans="1:14">
      <c r="A68" t="s">
        <v>424</v>
      </c>
      <c r="B68" t="s">
        <v>425</v>
      </c>
      <c r="C68" t="s">
        <v>388</v>
      </c>
      <c r="D68" t="s">
        <v>389</v>
      </c>
      <c r="E68" t="s">
        <v>426</v>
      </c>
      <c r="F68" t="s">
        <v>427</v>
      </c>
      <c r="G68" t="s">
        <v>105</v>
      </c>
      <c r="H68" s="65">
        <v>3650</v>
      </c>
      <c r="I68" s="65">
        <v>83866</v>
      </c>
      <c r="J68" s="65">
        <v>0</v>
      </c>
      <c r="K68" s="65">
        <v>9884.3209609999994</v>
      </c>
      <c r="L68" s="66">
        <v>0</v>
      </c>
      <c r="M68" s="66">
        <v>1.6299999999999999E-2</v>
      </c>
      <c r="N68" s="66">
        <v>9.9000000000000008E-3</v>
      </c>
    </row>
    <row r="69" spans="1:14">
      <c r="A69" t="s">
        <v>428</v>
      </c>
      <c r="B69" t="s">
        <v>429</v>
      </c>
      <c r="C69" t="s">
        <v>388</v>
      </c>
      <c r="D69" t="s">
        <v>389</v>
      </c>
      <c r="E69" t="s">
        <v>430</v>
      </c>
      <c r="F69" t="s">
        <v>427</v>
      </c>
      <c r="G69" t="s">
        <v>105</v>
      </c>
      <c r="H69" s="65">
        <v>9125</v>
      </c>
      <c r="I69" s="65">
        <v>34768</v>
      </c>
      <c r="J69" s="65">
        <v>0</v>
      </c>
      <c r="K69" s="65">
        <v>10244.26082</v>
      </c>
      <c r="L69" s="66">
        <v>0</v>
      </c>
      <c r="M69" s="66">
        <v>1.6899999999999998E-2</v>
      </c>
      <c r="N69" s="66">
        <v>1.03E-2</v>
      </c>
    </row>
    <row r="70" spans="1:14">
      <c r="A70" t="s">
        <v>431</v>
      </c>
      <c r="B70" t="s">
        <v>432</v>
      </c>
      <c r="C70" t="s">
        <v>122</v>
      </c>
      <c r="D70" t="s">
        <v>389</v>
      </c>
      <c r="E70" t="s">
        <v>433</v>
      </c>
      <c r="F70" t="s">
        <v>434</v>
      </c>
      <c r="G70" t="s">
        <v>200</v>
      </c>
      <c r="H70" s="65">
        <v>91000</v>
      </c>
      <c r="I70" s="65">
        <v>22210</v>
      </c>
      <c r="J70" s="65">
        <v>0</v>
      </c>
      <c r="K70" s="65">
        <v>7421.5159199999998</v>
      </c>
      <c r="L70" s="66">
        <v>2.0000000000000001E-4</v>
      </c>
      <c r="M70" s="66">
        <v>1.2200000000000001E-2</v>
      </c>
      <c r="N70" s="66">
        <v>7.4000000000000003E-3</v>
      </c>
    </row>
    <row r="71" spans="1:14">
      <c r="A71" t="s">
        <v>435</v>
      </c>
      <c r="B71" t="s">
        <v>436</v>
      </c>
      <c r="C71" t="s">
        <v>122</v>
      </c>
      <c r="D71" t="s">
        <v>389</v>
      </c>
      <c r="E71" t="s">
        <v>437</v>
      </c>
      <c r="F71" t="s">
        <v>438</v>
      </c>
      <c r="G71" t="s">
        <v>109</v>
      </c>
      <c r="H71" s="65">
        <v>15000</v>
      </c>
      <c r="I71" s="65">
        <v>9020</v>
      </c>
      <c r="J71" s="65">
        <v>0</v>
      </c>
      <c r="K71" s="65">
        <v>5054.808</v>
      </c>
      <c r="L71" s="66">
        <v>0</v>
      </c>
      <c r="M71" s="66">
        <v>8.3000000000000001E-3</v>
      </c>
      <c r="N71" s="66">
        <v>5.1000000000000004E-3</v>
      </c>
    </row>
    <row r="72" spans="1:14">
      <c r="A72" t="s">
        <v>439</v>
      </c>
      <c r="B72" t="s">
        <v>440</v>
      </c>
      <c r="C72" t="s">
        <v>122</v>
      </c>
      <c r="D72" t="s">
        <v>389</v>
      </c>
      <c r="E72" t="s">
        <v>441</v>
      </c>
      <c r="F72" t="s">
        <v>438</v>
      </c>
      <c r="G72" t="s">
        <v>199</v>
      </c>
      <c r="H72" s="65">
        <v>59920</v>
      </c>
      <c r="I72" s="65">
        <v>11270</v>
      </c>
      <c r="J72" s="65">
        <v>0</v>
      </c>
      <c r="K72" s="65">
        <v>23278.886444799999</v>
      </c>
      <c r="L72" s="66">
        <v>0</v>
      </c>
      <c r="M72" s="66">
        <v>3.8399999999999997E-2</v>
      </c>
      <c r="N72" s="66">
        <v>2.3300000000000001E-2</v>
      </c>
    </row>
    <row r="73" spans="1:14">
      <c r="A73" t="s">
        <v>442</v>
      </c>
      <c r="B73" t="s">
        <v>443</v>
      </c>
      <c r="C73" t="s">
        <v>388</v>
      </c>
      <c r="D73" t="s">
        <v>389</v>
      </c>
      <c r="E73" t="s">
        <v>444</v>
      </c>
      <c r="F73" t="s">
        <v>445</v>
      </c>
      <c r="G73" t="s">
        <v>105</v>
      </c>
      <c r="H73" s="65">
        <v>10425</v>
      </c>
      <c r="I73" s="65">
        <v>37280</v>
      </c>
      <c r="J73" s="65">
        <v>0</v>
      </c>
      <c r="K73" s="65">
        <v>12549.314759999999</v>
      </c>
      <c r="L73" s="66">
        <v>0</v>
      </c>
      <c r="M73" s="66">
        <v>2.07E-2</v>
      </c>
      <c r="N73" s="66">
        <v>1.26E-2</v>
      </c>
    </row>
    <row r="74" spans="1:14">
      <c r="A74" t="s">
        <v>446</v>
      </c>
      <c r="B74" t="s">
        <v>447</v>
      </c>
      <c r="C74" t="s">
        <v>388</v>
      </c>
      <c r="D74" t="s">
        <v>389</v>
      </c>
      <c r="E74" t="s">
        <v>448</v>
      </c>
      <c r="F74" t="s">
        <v>445</v>
      </c>
      <c r="G74" t="s">
        <v>105</v>
      </c>
      <c r="H74" s="65">
        <v>59750</v>
      </c>
      <c r="I74" s="65">
        <v>6231</v>
      </c>
      <c r="J74" s="65">
        <v>0</v>
      </c>
      <c r="K74" s="65">
        <v>12021.6396525</v>
      </c>
      <c r="L74" s="66">
        <v>1E-4</v>
      </c>
      <c r="M74" s="66">
        <v>1.9800000000000002E-2</v>
      </c>
      <c r="N74" s="66">
        <v>1.2E-2</v>
      </c>
    </row>
    <row r="75" spans="1:14">
      <c r="A75" t="s">
        <v>449</v>
      </c>
      <c r="B75" t="s">
        <v>450</v>
      </c>
      <c r="C75" t="s">
        <v>99</v>
      </c>
      <c r="D75" t="s">
        <v>389</v>
      </c>
      <c r="E75" t="s">
        <v>451</v>
      </c>
      <c r="F75" t="s">
        <v>452</v>
      </c>
      <c r="G75" t="s">
        <v>105</v>
      </c>
      <c r="H75" s="65">
        <v>7030</v>
      </c>
      <c r="I75" s="65">
        <v>33939</v>
      </c>
      <c r="J75" s="65">
        <v>0</v>
      </c>
      <c r="K75" s="65">
        <v>7704.1088792999999</v>
      </c>
      <c r="L75" s="66">
        <v>0</v>
      </c>
      <c r="M75" s="66">
        <v>1.2699999999999999E-2</v>
      </c>
      <c r="N75" s="66">
        <v>7.7000000000000002E-3</v>
      </c>
    </row>
    <row r="76" spans="1:14">
      <c r="A76" t="s">
        <v>453</v>
      </c>
      <c r="B76" t="s">
        <v>454</v>
      </c>
      <c r="C76" t="s">
        <v>455</v>
      </c>
      <c r="D76" t="s">
        <v>389</v>
      </c>
      <c r="E76" t="s">
        <v>456</v>
      </c>
      <c r="F76" t="s">
        <v>452</v>
      </c>
      <c r="G76" t="s">
        <v>105</v>
      </c>
      <c r="H76" s="65">
        <v>5487</v>
      </c>
      <c r="I76" s="65">
        <v>156250</v>
      </c>
      <c r="J76" s="65">
        <v>0</v>
      </c>
      <c r="K76" s="65">
        <v>27683.629687500001</v>
      </c>
      <c r="L76" s="66">
        <v>0</v>
      </c>
      <c r="M76" s="66">
        <v>4.5699999999999998E-2</v>
      </c>
      <c r="N76" s="66">
        <v>2.7699999999999999E-2</v>
      </c>
    </row>
    <row r="77" spans="1:14">
      <c r="A77" t="s">
        <v>457</v>
      </c>
      <c r="B77" t="s">
        <v>458</v>
      </c>
      <c r="C77" t="s">
        <v>394</v>
      </c>
      <c r="D77" t="s">
        <v>389</v>
      </c>
      <c r="E77" t="s">
        <v>459</v>
      </c>
      <c r="F77" t="s">
        <v>460</v>
      </c>
      <c r="G77" t="s">
        <v>105</v>
      </c>
      <c r="H77" s="65">
        <v>8586</v>
      </c>
      <c r="I77" s="65">
        <v>163</v>
      </c>
      <c r="J77" s="65">
        <v>0</v>
      </c>
      <c r="K77" s="65">
        <v>45.190436220000002</v>
      </c>
      <c r="L77" s="66">
        <v>1E-4</v>
      </c>
      <c r="M77" s="66">
        <v>1E-4</v>
      </c>
      <c r="N77" s="66">
        <v>0</v>
      </c>
    </row>
    <row r="78" spans="1:14">
      <c r="A78" t="s">
        <v>461</v>
      </c>
      <c r="B78" t="s">
        <v>462</v>
      </c>
      <c r="C78" t="s">
        <v>388</v>
      </c>
      <c r="D78" t="s">
        <v>389</v>
      </c>
      <c r="E78" t="s">
        <v>463</v>
      </c>
      <c r="F78" t="s">
        <v>460</v>
      </c>
      <c r="G78" t="s">
        <v>105</v>
      </c>
      <c r="H78" s="65">
        <v>203550</v>
      </c>
      <c r="I78" s="65">
        <v>4301</v>
      </c>
      <c r="J78" s="65">
        <v>0</v>
      </c>
      <c r="K78" s="65">
        <v>28268.879479499999</v>
      </c>
      <c r="L78" s="66">
        <v>0</v>
      </c>
      <c r="M78" s="66">
        <v>4.6600000000000003E-2</v>
      </c>
      <c r="N78" s="66">
        <v>2.8299999999999999E-2</v>
      </c>
    </row>
    <row r="79" spans="1:14">
      <c r="A79" t="s">
        <v>464</v>
      </c>
      <c r="B79" t="s">
        <v>465</v>
      </c>
      <c r="C79" t="s">
        <v>466</v>
      </c>
      <c r="D79" t="s">
        <v>389</v>
      </c>
      <c r="E79" t="s">
        <v>467</v>
      </c>
      <c r="F79" t="s">
        <v>460</v>
      </c>
      <c r="G79" t="s">
        <v>199</v>
      </c>
      <c r="H79" s="65">
        <v>8425</v>
      </c>
      <c r="I79" s="65">
        <v>34195</v>
      </c>
      <c r="J79" s="65">
        <v>0</v>
      </c>
      <c r="K79" s="65">
        <v>9931.1375869999993</v>
      </c>
      <c r="L79" s="66">
        <v>0</v>
      </c>
      <c r="M79" s="66">
        <v>1.6400000000000001E-2</v>
      </c>
      <c r="N79" s="66">
        <v>9.9000000000000008E-3</v>
      </c>
    </row>
    <row r="80" spans="1:14">
      <c r="A80" t="s">
        <v>468</v>
      </c>
      <c r="B80" t="s">
        <v>469</v>
      </c>
      <c r="C80" t="s">
        <v>388</v>
      </c>
      <c r="D80" t="s">
        <v>389</v>
      </c>
      <c r="E80" t="s">
        <v>470</v>
      </c>
      <c r="F80" t="s">
        <v>471</v>
      </c>
      <c r="G80" t="s">
        <v>105</v>
      </c>
      <c r="H80" s="65">
        <v>12400</v>
      </c>
      <c r="I80" s="65">
        <v>14191</v>
      </c>
      <c r="J80" s="65">
        <v>0</v>
      </c>
      <c r="K80" s="65">
        <v>5682.019636</v>
      </c>
      <c r="L80" s="66">
        <v>5.0000000000000001E-4</v>
      </c>
      <c r="M80" s="66">
        <v>9.4000000000000004E-3</v>
      </c>
      <c r="N80" s="66">
        <v>5.7000000000000002E-3</v>
      </c>
    </row>
    <row r="81" spans="1:14">
      <c r="A81" t="s">
        <v>472</v>
      </c>
      <c r="B81" t="s">
        <v>473</v>
      </c>
      <c r="C81" t="s">
        <v>388</v>
      </c>
      <c r="D81" t="s">
        <v>389</v>
      </c>
      <c r="E81" t="s">
        <v>474</v>
      </c>
      <c r="F81" t="s">
        <v>471</v>
      </c>
      <c r="G81" t="s">
        <v>105</v>
      </c>
      <c r="H81" s="65">
        <v>20370</v>
      </c>
      <c r="I81" s="65">
        <v>12997</v>
      </c>
      <c r="J81" s="65">
        <v>0</v>
      </c>
      <c r="K81" s="65">
        <v>8548.7416580999998</v>
      </c>
      <c r="L81" s="66">
        <v>1E-4</v>
      </c>
      <c r="M81" s="66">
        <v>1.41E-2</v>
      </c>
      <c r="N81" s="66">
        <v>8.6E-3</v>
      </c>
    </row>
    <row r="82" spans="1:14">
      <c r="A82" t="s">
        <v>475</v>
      </c>
      <c r="B82" t="s">
        <v>476</v>
      </c>
      <c r="C82" t="s">
        <v>122</v>
      </c>
      <c r="D82" t="s">
        <v>389</v>
      </c>
      <c r="E82" t="s">
        <v>477</v>
      </c>
      <c r="F82" t="s">
        <v>478</v>
      </c>
      <c r="G82" t="s">
        <v>109</v>
      </c>
      <c r="H82" s="65">
        <v>63650</v>
      </c>
      <c r="I82" s="65">
        <v>3552.5</v>
      </c>
      <c r="J82" s="65">
        <v>0</v>
      </c>
      <c r="K82" s="65">
        <v>8447.7171099999996</v>
      </c>
      <c r="L82" s="66">
        <v>0</v>
      </c>
      <c r="M82" s="66">
        <v>1.3899999999999999E-2</v>
      </c>
      <c r="N82" s="66">
        <v>8.5000000000000006E-3</v>
      </c>
    </row>
    <row r="83" spans="1:14">
      <c r="A83" s="80" t="s">
        <v>479</v>
      </c>
      <c r="B83" t="s">
        <v>480</v>
      </c>
      <c r="C83" t="s">
        <v>388</v>
      </c>
      <c r="D83" t="s">
        <v>389</v>
      </c>
      <c r="E83" t="s">
        <v>481</v>
      </c>
      <c r="F83" t="s">
        <v>478</v>
      </c>
      <c r="G83" t="s">
        <v>105</v>
      </c>
      <c r="H83" s="65">
        <v>98225</v>
      </c>
      <c r="I83" s="65">
        <v>11165</v>
      </c>
      <c r="J83" s="65">
        <v>98.80162</v>
      </c>
      <c r="K83" s="65">
        <v>35510.667436249998</v>
      </c>
      <c r="L83" s="66">
        <v>0</v>
      </c>
      <c r="M83" s="66">
        <v>5.8599999999999999E-2</v>
      </c>
      <c r="N83" s="66">
        <v>3.56E-2</v>
      </c>
    </row>
    <row r="84" spans="1:14">
      <c r="A84" t="s">
        <v>482</v>
      </c>
      <c r="B84" t="s">
        <v>483</v>
      </c>
      <c r="C84" t="s">
        <v>394</v>
      </c>
      <c r="D84" t="s">
        <v>389</v>
      </c>
      <c r="E84" t="s">
        <v>484</v>
      </c>
      <c r="F84" t="s">
        <v>391</v>
      </c>
      <c r="G84" t="s">
        <v>105</v>
      </c>
      <c r="H84" s="65">
        <v>14325</v>
      </c>
      <c r="I84" s="65">
        <v>7739</v>
      </c>
      <c r="J84" s="65">
        <v>0</v>
      </c>
      <c r="K84" s="65">
        <v>3579.7073407500002</v>
      </c>
      <c r="L84" s="66">
        <v>0</v>
      </c>
      <c r="M84" s="66">
        <v>5.8999999999999999E-3</v>
      </c>
      <c r="N84" s="66">
        <v>3.5999999999999999E-3</v>
      </c>
    </row>
    <row r="85" spans="1:14">
      <c r="A85" t="s">
        <v>485</v>
      </c>
      <c r="B85" t="s">
        <v>486</v>
      </c>
      <c r="C85" t="s">
        <v>388</v>
      </c>
      <c r="D85" t="s">
        <v>389</v>
      </c>
      <c r="E85" t="s">
        <v>487</v>
      </c>
      <c r="F85" t="s">
        <v>391</v>
      </c>
      <c r="G85" t="s">
        <v>105</v>
      </c>
      <c r="H85" s="65">
        <v>1702</v>
      </c>
      <c r="I85" s="65">
        <v>328504</v>
      </c>
      <c r="J85" s="65">
        <v>0</v>
      </c>
      <c r="K85" s="65">
        <v>18053.78486032</v>
      </c>
      <c r="L85" s="66">
        <v>0</v>
      </c>
      <c r="M85" s="66">
        <v>2.98E-2</v>
      </c>
      <c r="N85" s="66">
        <v>1.8100000000000002E-2</v>
      </c>
    </row>
    <row r="86" spans="1:14">
      <c r="A86" t="s">
        <v>488</v>
      </c>
      <c r="B86" t="s">
        <v>489</v>
      </c>
      <c r="C86" t="s">
        <v>388</v>
      </c>
      <c r="D86" t="s">
        <v>389</v>
      </c>
      <c r="E86" t="s">
        <v>490</v>
      </c>
      <c r="F86" t="s">
        <v>391</v>
      </c>
      <c r="G86" t="s">
        <v>105</v>
      </c>
      <c r="H86" s="65">
        <v>9200</v>
      </c>
      <c r="I86" s="65">
        <v>14225</v>
      </c>
      <c r="J86" s="65">
        <v>0</v>
      </c>
      <c r="K86" s="65">
        <v>4225.7923000000001</v>
      </c>
      <c r="L86" s="66">
        <v>0</v>
      </c>
      <c r="M86" s="66">
        <v>7.0000000000000001E-3</v>
      </c>
      <c r="N86" s="66">
        <v>4.1999999999999997E-3</v>
      </c>
    </row>
    <row r="87" spans="1:14">
      <c r="A87" t="s">
        <v>491</v>
      </c>
      <c r="B87" t="s">
        <v>492</v>
      </c>
      <c r="C87" t="s">
        <v>388</v>
      </c>
      <c r="D87" t="s">
        <v>389</v>
      </c>
      <c r="E87" t="s">
        <v>493</v>
      </c>
      <c r="F87" t="s">
        <v>391</v>
      </c>
      <c r="G87" t="s">
        <v>105</v>
      </c>
      <c r="H87" s="65">
        <v>39375</v>
      </c>
      <c r="I87" s="65">
        <v>28192</v>
      </c>
      <c r="J87" s="65">
        <v>0</v>
      </c>
      <c r="K87" s="65">
        <v>35843.837399999997</v>
      </c>
      <c r="L87" s="66">
        <v>0</v>
      </c>
      <c r="M87" s="66">
        <v>5.91E-2</v>
      </c>
      <c r="N87" s="66">
        <v>3.5900000000000001E-2</v>
      </c>
    </row>
    <row r="88" spans="1:14">
      <c r="A88" t="s">
        <v>494</v>
      </c>
      <c r="B88" t="s">
        <v>495</v>
      </c>
      <c r="C88" t="s">
        <v>388</v>
      </c>
      <c r="D88" t="s">
        <v>389</v>
      </c>
      <c r="E88" t="s">
        <v>496</v>
      </c>
      <c r="F88" t="s">
        <v>391</v>
      </c>
      <c r="G88" t="s">
        <v>105</v>
      </c>
      <c r="H88" s="65">
        <v>11065</v>
      </c>
      <c r="I88" s="65">
        <v>47900</v>
      </c>
      <c r="J88" s="65">
        <v>0</v>
      </c>
      <c r="K88" s="65">
        <v>17114.135914999999</v>
      </c>
      <c r="L88" s="66">
        <v>1E-4</v>
      </c>
      <c r="M88" s="66">
        <v>2.8199999999999999E-2</v>
      </c>
      <c r="N88" s="66">
        <v>1.7100000000000001E-2</v>
      </c>
    </row>
    <row r="89" spans="1:14">
      <c r="A89" t="s">
        <v>497</v>
      </c>
      <c r="B89" t="s">
        <v>498</v>
      </c>
      <c r="C89" t="s">
        <v>394</v>
      </c>
      <c r="D89" t="s">
        <v>389</v>
      </c>
      <c r="E89" t="s">
        <v>499</v>
      </c>
      <c r="F89" t="s">
        <v>391</v>
      </c>
      <c r="G89" t="s">
        <v>105</v>
      </c>
      <c r="H89" s="65">
        <v>3251</v>
      </c>
      <c r="I89" s="65">
        <v>15407</v>
      </c>
      <c r="J89" s="65">
        <v>0</v>
      </c>
      <c r="K89" s="65">
        <v>1617.3465895300001</v>
      </c>
      <c r="L89" s="66">
        <v>0</v>
      </c>
      <c r="M89" s="66">
        <v>2.7000000000000001E-3</v>
      </c>
      <c r="N89" s="66">
        <v>1.6000000000000001E-3</v>
      </c>
    </row>
    <row r="90" spans="1:14">
      <c r="A90" t="s">
        <v>500</v>
      </c>
      <c r="B90" t="s">
        <v>501</v>
      </c>
      <c r="C90" t="s">
        <v>388</v>
      </c>
      <c r="D90" t="s">
        <v>389</v>
      </c>
      <c r="E90" t="s">
        <v>502</v>
      </c>
      <c r="F90" t="s">
        <v>503</v>
      </c>
      <c r="G90" t="s">
        <v>105</v>
      </c>
      <c r="H90" s="65">
        <v>56405</v>
      </c>
      <c r="I90" s="65">
        <v>14150</v>
      </c>
      <c r="J90" s="65">
        <v>0</v>
      </c>
      <c r="K90" s="65">
        <v>25771.641917500001</v>
      </c>
      <c r="L90" s="66">
        <v>0</v>
      </c>
      <c r="M90" s="66">
        <v>4.2500000000000003E-2</v>
      </c>
      <c r="N90" s="66">
        <v>2.58E-2</v>
      </c>
    </row>
    <row r="91" spans="1:14">
      <c r="A91" t="s">
        <v>504</v>
      </c>
      <c r="B91" t="s">
        <v>505</v>
      </c>
      <c r="C91" t="s">
        <v>388</v>
      </c>
      <c r="D91" t="s">
        <v>389</v>
      </c>
      <c r="E91" t="s">
        <v>506</v>
      </c>
      <c r="F91" t="s">
        <v>503</v>
      </c>
      <c r="G91" t="s">
        <v>105</v>
      </c>
      <c r="H91" s="65">
        <v>14725</v>
      </c>
      <c r="I91" s="65">
        <v>29204</v>
      </c>
      <c r="J91" s="65">
        <v>0</v>
      </c>
      <c r="K91" s="65">
        <v>13885.633180999999</v>
      </c>
      <c r="L91" s="66">
        <v>1E-4</v>
      </c>
      <c r="M91" s="66">
        <v>2.29E-2</v>
      </c>
      <c r="N91" s="66">
        <v>1.3899999999999999E-2</v>
      </c>
    </row>
    <row r="92" spans="1:14">
      <c r="A92" t="s">
        <v>507</v>
      </c>
      <c r="B92" t="s">
        <v>508</v>
      </c>
      <c r="C92" t="s">
        <v>388</v>
      </c>
      <c r="D92" t="s">
        <v>389</v>
      </c>
      <c r="E92" t="s">
        <v>509</v>
      </c>
      <c r="F92" t="s">
        <v>503</v>
      </c>
      <c r="G92" t="s">
        <v>105</v>
      </c>
      <c r="H92" s="65">
        <v>1811</v>
      </c>
      <c r="I92" s="65">
        <v>266531</v>
      </c>
      <c r="J92" s="65">
        <v>0</v>
      </c>
      <c r="K92" s="65">
        <v>15585.98392789</v>
      </c>
      <c r="L92" s="66">
        <v>0</v>
      </c>
      <c r="M92" s="66">
        <v>2.5700000000000001E-2</v>
      </c>
      <c r="N92" s="66">
        <v>1.5599999999999999E-2</v>
      </c>
    </row>
    <row r="93" spans="1:14">
      <c r="A93" t="s">
        <v>510</v>
      </c>
      <c r="B93" t="s">
        <v>511</v>
      </c>
      <c r="C93" t="s">
        <v>388</v>
      </c>
      <c r="D93" t="s">
        <v>389</v>
      </c>
      <c r="E93" t="s">
        <v>512</v>
      </c>
      <c r="F93" t="s">
        <v>503</v>
      </c>
      <c r="G93" t="s">
        <v>105</v>
      </c>
      <c r="H93" s="65">
        <v>26375</v>
      </c>
      <c r="I93" s="65">
        <v>11058</v>
      </c>
      <c r="J93" s="65">
        <v>0</v>
      </c>
      <c r="K93" s="65">
        <v>9417.5318774999996</v>
      </c>
      <c r="L93" s="66">
        <v>0</v>
      </c>
      <c r="M93" s="66">
        <v>1.55E-2</v>
      </c>
      <c r="N93" s="66">
        <v>9.4000000000000004E-3</v>
      </c>
    </row>
    <row r="94" spans="1:14">
      <c r="A94" t="s">
        <v>513</v>
      </c>
      <c r="B94" t="s">
        <v>514</v>
      </c>
      <c r="C94" t="s">
        <v>455</v>
      </c>
      <c r="D94" t="s">
        <v>389</v>
      </c>
      <c r="E94" t="s">
        <v>515</v>
      </c>
      <c r="F94" t="s">
        <v>381</v>
      </c>
      <c r="G94" t="s">
        <v>109</v>
      </c>
      <c r="H94" s="65">
        <v>37275</v>
      </c>
      <c r="I94" s="65">
        <v>5448</v>
      </c>
      <c r="J94" s="65">
        <v>0</v>
      </c>
      <c r="K94" s="65">
        <v>7586.8521119999996</v>
      </c>
      <c r="L94" s="66">
        <v>0</v>
      </c>
      <c r="M94" s="66">
        <v>1.2500000000000001E-2</v>
      </c>
      <c r="N94" s="66">
        <v>7.6E-3</v>
      </c>
    </row>
    <row r="95" spans="1:14">
      <c r="A95" s="80" t="s">
        <v>230</v>
      </c>
      <c r="D95" s="14"/>
      <c r="E95" s="14"/>
      <c r="F95" s="14"/>
    </row>
    <row r="96" spans="1:14">
      <c r="A96" s="80" t="s">
        <v>241</v>
      </c>
      <c r="D96" s="14"/>
      <c r="E96" s="14"/>
      <c r="F96" s="14"/>
    </row>
    <row r="97" spans="1:6">
      <c r="A97" s="80" t="s">
        <v>242</v>
      </c>
      <c r="D97" s="14"/>
      <c r="E97" s="14"/>
      <c r="F97" s="14"/>
    </row>
    <row r="98" spans="1:6">
      <c r="A98" s="80" t="s">
        <v>243</v>
      </c>
      <c r="D98" s="14"/>
      <c r="E98" s="14"/>
      <c r="F98" s="14"/>
    </row>
    <row r="99" spans="1:6">
      <c r="A99" s="80" t="s">
        <v>244</v>
      </c>
      <c r="D99" s="14"/>
      <c r="E99" s="14"/>
      <c r="F99" s="14"/>
    </row>
    <row r="100" spans="1:6" hidden="1">
      <c r="D100" s="14"/>
      <c r="E100" s="14"/>
      <c r="F100" s="14"/>
    </row>
    <row r="101" spans="1:6" hidden="1">
      <c r="D101" s="14"/>
      <c r="E101" s="14"/>
      <c r="F101" s="14"/>
    </row>
    <row r="102" spans="1:6" hidden="1">
      <c r="D102" s="14"/>
      <c r="E102" s="14"/>
      <c r="F102" s="14"/>
    </row>
    <row r="103" spans="1:6" hidden="1">
      <c r="D103" s="14"/>
      <c r="E103" s="14"/>
      <c r="F103" s="14"/>
    </row>
    <row r="104" spans="1:6" hidden="1">
      <c r="D104" s="14"/>
      <c r="E104" s="14"/>
      <c r="F104" s="14"/>
    </row>
    <row r="105" spans="1:6" hidden="1">
      <c r="D105" s="14"/>
      <c r="E105" s="14"/>
      <c r="F105" s="14"/>
    </row>
    <row r="106" spans="1:6" hidden="1">
      <c r="D106" s="14"/>
      <c r="E106" s="14"/>
      <c r="F106" s="14"/>
    </row>
    <row r="107" spans="1:6" hidden="1">
      <c r="D107" s="14"/>
      <c r="E107" s="14"/>
      <c r="F107" s="14"/>
    </row>
    <row r="108" spans="1:6" hidden="1">
      <c r="D108" s="14"/>
      <c r="E108" s="14"/>
      <c r="F108" s="14"/>
    </row>
    <row r="109" spans="1:6" hidden="1">
      <c r="D109" s="14"/>
      <c r="E109" s="14"/>
      <c r="F109" s="14"/>
    </row>
    <row r="110" spans="1:6" hidden="1">
      <c r="D110" s="14"/>
      <c r="E110" s="14"/>
      <c r="F110" s="14"/>
    </row>
    <row r="111" spans="1:6" hidden="1">
      <c r="D111" s="14"/>
      <c r="E111" s="14"/>
      <c r="F111" s="14"/>
    </row>
    <row r="112" spans="1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A248" s="14"/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6"/>
      <c r="D250" s="14"/>
      <c r="E250" s="14"/>
      <c r="F250" s="14"/>
    </row>
    <row r="251" spans="1:6" hidden="1"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A269" s="14"/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6"/>
      <c r="D271" s="14"/>
      <c r="E271" s="14"/>
      <c r="F271" s="14"/>
    </row>
    <row r="272" spans="1:6" hidden="1"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1:6" hidden="1">
      <c r="D321" s="14"/>
      <c r="E321" s="14"/>
      <c r="F321" s="14"/>
    </row>
    <row r="322" spans="1:6" hidden="1">
      <c r="D322" s="14"/>
      <c r="E322" s="14"/>
      <c r="F322" s="14"/>
    </row>
    <row r="323" spans="1:6" hidden="1">
      <c r="D323" s="14"/>
      <c r="E323" s="14"/>
      <c r="F323" s="14"/>
    </row>
    <row r="324" spans="1:6" hidden="1">
      <c r="D324" s="14"/>
      <c r="E324" s="14"/>
      <c r="F324" s="14"/>
    </row>
    <row r="325" spans="1:6" hidden="1">
      <c r="D325" s="14"/>
      <c r="E325" s="14"/>
      <c r="F325" s="14"/>
    </row>
    <row r="326" spans="1:6" hidden="1">
      <c r="D326" s="14"/>
      <c r="E326" s="14"/>
      <c r="F326" s="14"/>
    </row>
    <row r="327" spans="1:6" hidden="1">
      <c r="D327" s="14"/>
      <c r="E327" s="14"/>
      <c r="F327" s="14"/>
    </row>
    <row r="328" spans="1:6" hidden="1">
      <c r="D328" s="14"/>
      <c r="E328" s="14"/>
      <c r="F328" s="14"/>
    </row>
    <row r="329" spans="1:6" hidden="1">
      <c r="D329" s="14"/>
      <c r="E329" s="14"/>
      <c r="F329" s="14"/>
    </row>
    <row r="330" spans="1:6" hidden="1">
      <c r="D330" s="14"/>
      <c r="E330" s="14"/>
      <c r="F330" s="14"/>
    </row>
    <row r="331" spans="1:6" hidden="1">
      <c r="D331" s="14"/>
      <c r="E331" s="14"/>
      <c r="F331" s="14"/>
    </row>
    <row r="332" spans="1:6" hidden="1">
      <c r="D332" s="14"/>
      <c r="E332" s="14"/>
      <c r="F332" s="14"/>
    </row>
    <row r="333" spans="1:6" hidden="1">
      <c r="D333" s="14"/>
      <c r="E333" s="14"/>
      <c r="F333" s="14"/>
    </row>
    <row r="334" spans="1:6" hidden="1">
      <c r="D334" s="14"/>
      <c r="E334" s="14"/>
      <c r="F334" s="14"/>
    </row>
    <row r="335" spans="1:6" hidden="1">
      <c r="D335" s="14"/>
      <c r="E335" s="14"/>
      <c r="F335" s="14"/>
    </row>
    <row r="336" spans="1:6" hidden="1">
      <c r="A336" s="14"/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6"/>
    </row>
    <row r="339" spans="1:6" hidden="1"/>
  </sheetData>
  <dataValidations count="4">
    <dataValidation allowBlank="1" showInputMessage="1" showErrorMessage="1" sqref="J8"/>
    <dataValidation type="list" allowBlank="1" showInputMessage="1" showErrorMessage="1" sqref="F11:F338">
      <formula1>$BG$5:$BG$10</formula1>
    </dataValidation>
    <dataValidation type="list" allowBlank="1" showInputMessage="1" showErrorMessage="1" sqref="G11:G332">
      <formula1>$BI$5:$BI$10</formula1>
    </dataValidation>
    <dataValidation type="list" allowBlank="1" showInputMessage="1" showErrorMessage="1" sqref="D11:D332">
      <formula1>$BE$5:$BE$10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/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BJ5" s="16"/>
    </row>
    <row r="6" spans="1:62" ht="26.25" customHeight="1">
      <c r="A6" s="94" t="s">
        <v>193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8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1558100</v>
      </c>
      <c r="H10" s="7"/>
      <c r="I10" s="63">
        <v>0</v>
      </c>
      <c r="J10" s="63">
        <v>162934.54328400001</v>
      </c>
      <c r="K10" s="7"/>
      <c r="L10" s="64">
        <v>1</v>
      </c>
      <c r="M10" s="64">
        <v>0.16320000000000001</v>
      </c>
      <c r="N10" s="30"/>
      <c r="BG10" s="14"/>
      <c r="BH10" s="16"/>
      <c r="BJ10" s="14"/>
    </row>
    <row r="11" spans="1:62">
      <c r="A11" s="67" t="s">
        <v>203</v>
      </c>
      <c r="C11" s="14"/>
      <c r="D11" s="14"/>
      <c r="E11" s="14"/>
      <c r="F11" s="14"/>
      <c r="G11" s="69">
        <v>590000</v>
      </c>
      <c r="I11" s="69">
        <v>0</v>
      </c>
      <c r="J11" s="69">
        <v>34621.199999999997</v>
      </c>
      <c r="L11" s="68">
        <v>0.21249999999999999</v>
      </c>
      <c r="M11" s="68">
        <v>3.4700000000000002E-2</v>
      </c>
    </row>
    <row r="12" spans="1:62">
      <c r="A12" s="67" t="s">
        <v>516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517</v>
      </c>
      <c r="C14" s="14"/>
      <c r="D14" s="14"/>
      <c r="E14" s="14"/>
      <c r="F14" s="14"/>
      <c r="G14" s="69">
        <v>590000</v>
      </c>
      <c r="I14" s="69">
        <v>0</v>
      </c>
      <c r="J14" s="69">
        <v>34621.199999999997</v>
      </c>
      <c r="L14" s="68">
        <v>0.21249999999999999</v>
      </c>
      <c r="M14" s="68">
        <v>3.4700000000000002E-2</v>
      </c>
    </row>
    <row r="15" spans="1:62">
      <c r="A15" t="s">
        <v>518</v>
      </c>
      <c r="B15" t="s">
        <v>519</v>
      </c>
      <c r="C15" t="s">
        <v>99</v>
      </c>
      <c r="D15" t="s">
        <v>520</v>
      </c>
      <c r="E15" t="s">
        <v>521</v>
      </c>
      <c r="F15" t="s">
        <v>101</v>
      </c>
      <c r="G15" s="65">
        <v>590000</v>
      </c>
      <c r="H15" s="65">
        <v>5868</v>
      </c>
      <c r="I15" s="65">
        <v>0</v>
      </c>
      <c r="J15" s="65">
        <v>34621.199999999997</v>
      </c>
      <c r="K15" s="66">
        <v>2.4199999999999999E-2</v>
      </c>
      <c r="L15" s="66">
        <v>0.21249999999999999</v>
      </c>
      <c r="M15" s="66">
        <v>3.4700000000000002E-2</v>
      </c>
    </row>
    <row r="16" spans="1:62">
      <c r="A16" s="67" t="s">
        <v>522</v>
      </c>
      <c r="C16" s="14"/>
      <c r="D16" s="14"/>
      <c r="E16" s="14"/>
      <c r="F16" s="14"/>
      <c r="G16" s="69">
        <v>0</v>
      </c>
      <c r="I16" s="69">
        <v>0</v>
      </c>
      <c r="J16" s="69">
        <v>0</v>
      </c>
      <c r="L16" s="68">
        <v>0</v>
      </c>
      <c r="M16" s="68">
        <v>0</v>
      </c>
    </row>
    <row r="17" spans="1:13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G17" s="65">
        <v>0</v>
      </c>
      <c r="H17" s="65">
        <v>0</v>
      </c>
      <c r="J17" s="65">
        <v>0</v>
      </c>
      <c r="K17" s="66">
        <v>0</v>
      </c>
      <c r="L17" s="66">
        <v>0</v>
      </c>
      <c r="M17" s="66">
        <v>0</v>
      </c>
    </row>
    <row r="18" spans="1:13">
      <c r="A18" s="67" t="s">
        <v>523</v>
      </c>
      <c r="C18" s="14"/>
      <c r="D18" s="14"/>
      <c r="E18" s="14"/>
      <c r="F18" s="14"/>
      <c r="G18" s="69">
        <v>0</v>
      </c>
      <c r="I18" s="69">
        <v>0</v>
      </c>
      <c r="J18" s="69">
        <v>0</v>
      </c>
      <c r="L18" s="68">
        <v>0</v>
      </c>
      <c r="M18" s="68">
        <v>0</v>
      </c>
    </row>
    <row r="19" spans="1:13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G19" s="65">
        <v>0</v>
      </c>
      <c r="H19" s="65">
        <v>0</v>
      </c>
      <c r="J19" s="65">
        <v>0</v>
      </c>
      <c r="K19" s="66">
        <v>0</v>
      </c>
      <c r="L19" s="66">
        <v>0</v>
      </c>
      <c r="M19" s="66">
        <v>0</v>
      </c>
    </row>
    <row r="20" spans="1:13">
      <c r="A20" s="67" t="s">
        <v>255</v>
      </c>
      <c r="C20" s="14"/>
      <c r="D20" s="14"/>
      <c r="E20" s="14"/>
      <c r="F20" s="14"/>
      <c r="G20" s="69">
        <v>0</v>
      </c>
      <c r="I20" s="69">
        <v>0</v>
      </c>
      <c r="J20" s="69">
        <v>0</v>
      </c>
      <c r="L20" s="68">
        <v>0</v>
      </c>
      <c r="M20" s="68">
        <v>0</v>
      </c>
    </row>
    <row r="21" spans="1:13">
      <c r="A21" t="s">
        <v>223</v>
      </c>
      <c r="B21" t="s">
        <v>223</v>
      </c>
      <c r="C21" s="14"/>
      <c r="D21" s="14"/>
      <c r="E21" t="s">
        <v>223</v>
      </c>
      <c r="F21" t="s">
        <v>223</v>
      </c>
      <c r="G21" s="65">
        <v>0</v>
      </c>
      <c r="H21" s="65">
        <v>0</v>
      </c>
      <c r="J21" s="65">
        <v>0</v>
      </c>
      <c r="K21" s="66">
        <v>0</v>
      </c>
      <c r="L21" s="66">
        <v>0</v>
      </c>
      <c r="M21" s="66">
        <v>0</v>
      </c>
    </row>
    <row r="22" spans="1:13">
      <c r="A22" s="67" t="s">
        <v>524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223</v>
      </c>
      <c r="B23" t="s">
        <v>223</v>
      </c>
      <c r="C23" s="14"/>
      <c r="D23" s="14"/>
      <c r="E23" t="s">
        <v>223</v>
      </c>
      <c r="F23" t="s">
        <v>223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228</v>
      </c>
      <c r="C24" s="14"/>
      <c r="D24" s="14"/>
      <c r="E24" s="14"/>
      <c r="F24" s="14"/>
      <c r="G24" s="69">
        <v>968100</v>
      </c>
      <c r="I24" s="69">
        <v>0</v>
      </c>
      <c r="J24" s="69">
        <v>128313.343284</v>
      </c>
      <c r="L24" s="68">
        <v>0.78749999999999998</v>
      </c>
      <c r="M24" s="68">
        <v>0.1285</v>
      </c>
    </row>
    <row r="25" spans="1:13">
      <c r="A25" s="67" t="s">
        <v>525</v>
      </c>
      <c r="C25" s="14"/>
      <c r="D25" s="14"/>
      <c r="E25" s="14"/>
      <c r="F25" s="14"/>
      <c r="G25" s="69">
        <v>615100</v>
      </c>
      <c r="I25" s="69">
        <v>0</v>
      </c>
      <c r="J25" s="69">
        <v>86880.268333999993</v>
      </c>
      <c r="L25" s="68">
        <v>0.53320000000000001</v>
      </c>
      <c r="M25" s="68">
        <v>8.6999999999999994E-2</v>
      </c>
    </row>
    <row r="26" spans="1:13">
      <c r="A26" t="s">
        <v>526</v>
      </c>
      <c r="B26" t="s">
        <v>527</v>
      </c>
      <c r="C26" t="s">
        <v>388</v>
      </c>
      <c r="D26" t="s">
        <v>426</v>
      </c>
      <c r="E26" t="s">
        <v>521</v>
      </c>
      <c r="F26" t="s">
        <v>105</v>
      </c>
      <c r="G26" s="65">
        <v>132100</v>
      </c>
      <c r="H26" s="65">
        <v>8066</v>
      </c>
      <c r="I26" s="65">
        <v>0</v>
      </c>
      <c r="J26" s="65">
        <v>34405.595593999999</v>
      </c>
      <c r="K26" s="66">
        <v>0</v>
      </c>
      <c r="L26" s="66">
        <v>0.2112</v>
      </c>
      <c r="M26" s="66">
        <v>3.4500000000000003E-2</v>
      </c>
    </row>
    <row r="27" spans="1:13">
      <c r="A27" t="s">
        <v>528</v>
      </c>
      <c r="B27" t="s">
        <v>529</v>
      </c>
      <c r="C27" t="s">
        <v>530</v>
      </c>
      <c r="D27" t="s">
        <v>531</v>
      </c>
      <c r="E27" t="s">
        <v>521</v>
      </c>
      <c r="F27" t="s">
        <v>105</v>
      </c>
      <c r="G27" s="65">
        <v>210000</v>
      </c>
      <c r="H27" s="65">
        <v>1587</v>
      </c>
      <c r="I27" s="65">
        <v>0</v>
      </c>
      <c r="J27" s="65">
        <v>10761.2883</v>
      </c>
      <c r="K27" s="66">
        <v>1E-4</v>
      </c>
      <c r="L27" s="66">
        <v>6.6000000000000003E-2</v>
      </c>
      <c r="M27" s="66">
        <v>1.0800000000000001E-2</v>
      </c>
    </row>
    <row r="28" spans="1:13">
      <c r="A28" t="s">
        <v>532</v>
      </c>
      <c r="B28" t="s">
        <v>533</v>
      </c>
      <c r="C28" t="s">
        <v>388</v>
      </c>
      <c r="D28" t="s">
        <v>534</v>
      </c>
      <c r="E28" t="s">
        <v>521</v>
      </c>
      <c r="F28" t="s">
        <v>105</v>
      </c>
      <c r="G28" s="65">
        <v>273000</v>
      </c>
      <c r="H28" s="65">
        <v>4732</v>
      </c>
      <c r="I28" s="65">
        <v>0</v>
      </c>
      <c r="J28" s="65">
        <v>41713.384440000002</v>
      </c>
      <c r="K28" s="66">
        <v>0</v>
      </c>
      <c r="L28" s="66">
        <v>0.25600000000000001</v>
      </c>
      <c r="M28" s="66">
        <v>4.1799999999999997E-2</v>
      </c>
    </row>
    <row r="29" spans="1:13">
      <c r="A29" s="67" t="s">
        <v>535</v>
      </c>
      <c r="C29" s="14"/>
      <c r="D29" s="14"/>
      <c r="E29" s="14"/>
      <c r="F29" s="14"/>
      <c r="G29" s="69">
        <v>0</v>
      </c>
      <c r="I29" s="69">
        <v>0</v>
      </c>
      <c r="J29" s="69">
        <v>0</v>
      </c>
      <c r="L29" s="68">
        <v>0</v>
      </c>
      <c r="M29" s="68">
        <v>0</v>
      </c>
    </row>
    <row r="30" spans="1:13">
      <c r="A30" t="s">
        <v>223</v>
      </c>
      <c r="B30" t="s">
        <v>223</v>
      </c>
      <c r="C30" s="14"/>
      <c r="D30" s="14"/>
      <c r="E30" t="s">
        <v>223</v>
      </c>
      <c r="F30" t="s">
        <v>223</v>
      </c>
      <c r="G30" s="65">
        <v>0</v>
      </c>
      <c r="H30" s="65">
        <v>0</v>
      </c>
      <c r="J30" s="65">
        <v>0</v>
      </c>
      <c r="K30" s="66">
        <v>0</v>
      </c>
      <c r="L30" s="66">
        <v>0</v>
      </c>
      <c r="M30" s="66">
        <v>0</v>
      </c>
    </row>
    <row r="31" spans="1:13">
      <c r="A31" s="67" t="s">
        <v>255</v>
      </c>
      <c r="C31" s="14"/>
      <c r="D31" s="14"/>
      <c r="E31" s="14"/>
      <c r="F31" s="14"/>
      <c r="G31" s="69">
        <v>353000</v>
      </c>
      <c r="I31" s="69">
        <v>0</v>
      </c>
      <c r="J31" s="69">
        <v>41433.074950000002</v>
      </c>
      <c r="L31" s="68">
        <v>0.25430000000000003</v>
      </c>
      <c r="M31" s="68">
        <v>4.1500000000000002E-2</v>
      </c>
    </row>
    <row r="32" spans="1:13">
      <c r="A32" t="s">
        <v>536</v>
      </c>
      <c r="B32" t="s">
        <v>537</v>
      </c>
      <c r="C32" t="s">
        <v>408</v>
      </c>
      <c r="D32" t="s">
        <v>538</v>
      </c>
      <c r="E32" t="s">
        <v>521</v>
      </c>
      <c r="F32" t="s">
        <v>105</v>
      </c>
      <c r="G32" s="65">
        <v>353000</v>
      </c>
      <c r="H32" s="65">
        <v>3635</v>
      </c>
      <c r="I32" s="65">
        <v>0</v>
      </c>
      <c r="J32" s="65">
        <v>41433.074950000002</v>
      </c>
      <c r="K32" s="66">
        <v>5.0000000000000001E-4</v>
      </c>
      <c r="L32" s="66">
        <v>0.25430000000000003</v>
      </c>
      <c r="M32" s="66">
        <v>4.1500000000000002E-2</v>
      </c>
    </row>
    <row r="33" spans="1:13">
      <c r="A33" s="67" t="s">
        <v>524</v>
      </c>
      <c r="C33" s="14"/>
      <c r="D33" s="14"/>
      <c r="E33" s="14"/>
      <c r="F33" s="14"/>
      <c r="G33" s="69">
        <v>0</v>
      </c>
      <c r="I33" s="69">
        <v>0</v>
      </c>
      <c r="J33" s="69">
        <v>0</v>
      </c>
      <c r="L33" s="68">
        <v>0</v>
      </c>
      <c r="M33" s="68">
        <v>0</v>
      </c>
    </row>
    <row r="34" spans="1:13">
      <c r="A34" t="s">
        <v>223</v>
      </c>
      <c r="B34" t="s">
        <v>223</v>
      </c>
      <c r="C34" s="14"/>
      <c r="D34" s="14"/>
      <c r="E34" t="s">
        <v>223</v>
      </c>
      <c r="F34" t="s">
        <v>223</v>
      </c>
      <c r="G34" s="65">
        <v>0</v>
      </c>
      <c r="H34" s="65">
        <v>0</v>
      </c>
      <c r="J34" s="65">
        <v>0</v>
      </c>
      <c r="K34" s="66">
        <v>0</v>
      </c>
      <c r="L34" s="66">
        <v>0</v>
      </c>
      <c r="M34" s="66">
        <v>0</v>
      </c>
    </row>
    <row r="35" spans="1:13">
      <c r="A35" s="80" t="s">
        <v>230</v>
      </c>
      <c r="C35" s="14"/>
      <c r="D35" s="14"/>
      <c r="E35" s="14"/>
      <c r="F35" s="14"/>
    </row>
    <row r="36" spans="1:13">
      <c r="A36" s="80" t="s">
        <v>241</v>
      </c>
      <c r="C36" s="14"/>
      <c r="D36" s="14"/>
      <c r="E36" s="14"/>
      <c r="F36" s="14"/>
    </row>
    <row r="37" spans="1:13">
      <c r="A37" s="80" t="s">
        <v>242</v>
      </c>
      <c r="C37" s="14"/>
      <c r="D37" s="14"/>
      <c r="E37" s="14"/>
      <c r="F37" s="14"/>
    </row>
    <row r="38" spans="1:13">
      <c r="A38" s="80" t="s">
        <v>243</v>
      </c>
      <c r="C38" s="14"/>
      <c r="D38" s="14"/>
      <c r="E38" s="14"/>
      <c r="F38" s="14"/>
    </row>
    <row r="39" spans="1:13">
      <c r="A39" s="80" t="s">
        <v>244</v>
      </c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6"/>
  <sheetViews>
    <sheetView rightToLeft="1" workbookViewId="0">
      <selection activeCell="A7" sqref="A7"/>
    </sheetView>
  </sheetViews>
  <sheetFormatPr defaultColWidth="0" defaultRowHeight="18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</row>
    <row r="6" spans="1:64" ht="26.25" customHeight="1">
      <c r="A6" s="94" t="s">
        <v>92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8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697189.95</v>
      </c>
      <c r="J10" s="7"/>
      <c r="K10" s="63">
        <v>114519.24762913419</v>
      </c>
      <c r="L10" s="7"/>
      <c r="M10" s="64">
        <v>1</v>
      </c>
      <c r="N10" s="64">
        <v>0.1147</v>
      </c>
      <c r="O10" s="30"/>
      <c r="BF10" s="14"/>
      <c r="BG10" s="16"/>
      <c r="BH10" s="14"/>
      <c r="BL10" s="14"/>
    </row>
    <row r="11" spans="1:64">
      <c r="A11" s="67" t="s">
        <v>203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539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223</v>
      </c>
      <c r="B13" t="s">
        <v>223</v>
      </c>
      <c r="C13" s="14"/>
      <c r="D13" s="14"/>
      <c r="E13" t="s">
        <v>223</v>
      </c>
      <c r="F13" t="s">
        <v>223</v>
      </c>
      <c r="H13" t="s">
        <v>223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540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223</v>
      </c>
      <c r="B15" t="s">
        <v>223</v>
      </c>
      <c r="C15" s="14"/>
      <c r="D15" s="14"/>
      <c r="E15" t="s">
        <v>223</v>
      </c>
      <c r="F15" t="s">
        <v>223</v>
      </c>
      <c r="H15" t="s">
        <v>223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223</v>
      </c>
      <c r="B17" t="s">
        <v>223</v>
      </c>
      <c r="C17" s="14"/>
      <c r="D17" s="14"/>
      <c r="E17" t="s">
        <v>223</v>
      </c>
      <c r="F17" t="s">
        <v>223</v>
      </c>
      <c r="H17" t="s">
        <v>223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255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223</v>
      </c>
      <c r="B19" t="s">
        <v>223</v>
      </c>
      <c r="C19" s="14"/>
      <c r="D19" s="14"/>
      <c r="E19" t="s">
        <v>223</v>
      </c>
      <c r="F19" t="s">
        <v>223</v>
      </c>
      <c r="H19" t="s">
        <v>223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228</v>
      </c>
      <c r="B20" s="14"/>
      <c r="C20" s="14"/>
      <c r="D20" s="14"/>
      <c r="I20" s="69">
        <v>697189.95</v>
      </c>
      <c r="K20" s="69">
        <v>114519.24762913419</v>
      </c>
      <c r="M20" s="68">
        <v>1</v>
      </c>
      <c r="N20" s="68">
        <v>0.1147</v>
      </c>
    </row>
    <row r="21" spans="1:14">
      <c r="A21" s="67" t="s">
        <v>539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223</v>
      </c>
      <c r="B22" t="s">
        <v>223</v>
      </c>
      <c r="C22" s="14"/>
      <c r="D22" s="14"/>
      <c r="E22" t="s">
        <v>223</v>
      </c>
      <c r="F22" t="s">
        <v>223</v>
      </c>
      <c r="H22" t="s">
        <v>223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540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223</v>
      </c>
      <c r="B24" t="s">
        <v>223</v>
      </c>
      <c r="C24" s="14"/>
      <c r="D24" s="14"/>
      <c r="E24" t="s">
        <v>223</v>
      </c>
      <c r="F24" t="s">
        <v>223</v>
      </c>
      <c r="H24" t="s">
        <v>223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697189.95</v>
      </c>
      <c r="K25" s="69">
        <v>114519.24762913419</v>
      </c>
      <c r="M25" s="68">
        <v>1</v>
      </c>
      <c r="N25" s="68">
        <v>0.1147</v>
      </c>
    </row>
    <row r="26" spans="1:14">
      <c r="A26" t="s">
        <v>541</v>
      </c>
      <c r="B26" t="s">
        <v>542</v>
      </c>
      <c r="C26" t="s">
        <v>122</v>
      </c>
      <c r="D26" t="s">
        <v>543</v>
      </c>
      <c r="E26" t="s">
        <v>521</v>
      </c>
      <c r="F26" t="s">
        <v>223</v>
      </c>
      <c r="G26" t="s">
        <v>253</v>
      </c>
      <c r="H26" t="s">
        <v>105</v>
      </c>
      <c r="I26" s="65">
        <v>38000</v>
      </c>
      <c r="J26" s="65">
        <v>3528</v>
      </c>
      <c r="K26" s="65">
        <v>4328.9265599999999</v>
      </c>
      <c r="L26" s="66">
        <v>0</v>
      </c>
      <c r="M26" s="66">
        <v>3.78E-2</v>
      </c>
      <c r="N26" s="66">
        <v>4.3E-3</v>
      </c>
    </row>
    <row r="27" spans="1:14">
      <c r="A27" t="s">
        <v>544</v>
      </c>
      <c r="B27" t="s">
        <v>545</v>
      </c>
      <c r="C27" t="s">
        <v>122</v>
      </c>
      <c r="D27" t="s">
        <v>546</v>
      </c>
      <c r="E27" t="s">
        <v>521</v>
      </c>
      <c r="F27" t="s">
        <v>223</v>
      </c>
      <c r="G27" t="s">
        <v>253</v>
      </c>
      <c r="H27" t="s">
        <v>105</v>
      </c>
      <c r="I27" s="65">
        <v>7200</v>
      </c>
      <c r="J27" s="65">
        <v>21425</v>
      </c>
      <c r="K27" s="65">
        <v>4981.0554000000002</v>
      </c>
      <c r="L27" s="66">
        <v>0</v>
      </c>
      <c r="M27" s="66">
        <v>4.3499999999999997E-2</v>
      </c>
      <c r="N27" s="66">
        <v>5.0000000000000001E-3</v>
      </c>
    </row>
    <row r="28" spans="1:14">
      <c r="A28" t="s">
        <v>547</v>
      </c>
      <c r="B28" t="s">
        <v>548</v>
      </c>
      <c r="C28" t="s">
        <v>122</v>
      </c>
      <c r="D28" t="s">
        <v>549</v>
      </c>
      <c r="E28" t="s">
        <v>521</v>
      </c>
      <c r="F28" t="s">
        <v>223</v>
      </c>
      <c r="G28" t="s">
        <v>253</v>
      </c>
      <c r="H28" t="s">
        <v>105</v>
      </c>
      <c r="I28" s="65">
        <v>860</v>
      </c>
      <c r="J28" s="65">
        <v>106720</v>
      </c>
      <c r="K28" s="65">
        <v>2963.5503680000002</v>
      </c>
      <c r="L28" s="66">
        <v>0</v>
      </c>
      <c r="M28" s="66">
        <v>2.5899999999999999E-2</v>
      </c>
      <c r="N28" s="66">
        <v>3.0000000000000001E-3</v>
      </c>
    </row>
    <row r="29" spans="1:14">
      <c r="A29" t="s">
        <v>550</v>
      </c>
      <c r="B29" t="s">
        <v>551</v>
      </c>
      <c r="C29" t="s">
        <v>122</v>
      </c>
      <c r="D29" t="s">
        <v>552</v>
      </c>
      <c r="E29" t="s">
        <v>521</v>
      </c>
      <c r="F29" t="s">
        <v>223</v>
      </c>
      <c r="G29" t="s">
        <v>253</v>
      </c>
      <c r="H29" t="s">
        <v>109</v>
      </c>
      <c r="I29" s="65">
        <v>44250</v>
      </c>
      <c r="J29" s="65">
        <v>6068</v>
      </c>
      <c r="K29" s="65">
        <v>10031.49624</v>
      </c>
      <c r="L29" s="66">
        <v>0</v>
      </c>
      <c r="M29" s="66">
        <v>8.7599999999999997E-2</v>
      </c>
      <c r="N29" s="66">
        <v>0.01</v>
      </c>
    </row>
    <row r="30" spans="1:14">
      <c r="A30" t="s">
        <v>553</v>
      </c>
      <c r="B30" t="s">
        <v>554</v>
      </c>
      <c r="C30" t="s">
        <v>122</v>
      </c>
      <c r="D30" t="s">
        <v>552</v>
      </c>
      <c r="E30" t="s">
        <v>521</v>
      </c>
      <c r="F30" t="s">
        <v>223</v>
      </c>
      <c r="G30" t="s">
        <v>253</v>
      </c>
      <c r="H30" t="s">
        <v>201</v>
      </c>
      <c r="I30" s="65">
        <v>78000</v>
      </c>
      <c r="J30" s="65">
        <v>199600</v>
      </c>
      <c r="K30" s="65">
        <v>4485.9940319999996</v>
      </c>
      <c r="L30" s="66">
        <v>0</v>
      </c>
      <c r="M30" s="66">
        <v>3.9199999999999999E-2</v>
      </c>
      <c r="N30" s="66">
        <v>4.4999999999999997E-3</v>
      </c>
    </row>
    <row r="31" spans="1:14">
      <c r="A31" t="s">
        <v>555</v>
      </c>
      <c r="B31" t="s">
        <v>556</v>
      </c>
      <c r="C31" t="s">
        <v>122</v>
      </c>
      <c r="D31" t="s">
        <v>557</v>
      </c>
      <c r="E31" t="s">
        <v>521</v>
      </c>
      <c r="F31" t="s">
        <v>223</v>
      </c>
      <c r="G31" t="s">
        <v>253</v>
      </c>
      <c r="H31" t="s">
        <v>105</v>
      </c>
      <c r="I31" s="65">
        <v>1175</v>
      </c>
      <c r="J31" s="65">
        <v>186465</v>
      </c>
      <c r="K31" s="65">
        <v>7074.6219487500002</v>
      </c>
      <c r="L31" s="66">
        <v>0</v>
      </c>
      <c r="M31" s="66">
        <v>6.1800000000000001E-2</v>
      </c>
      <c r="N31" s="66">
        <v>7.1000000000000004E-3</v>
      </c>
    </row>
    <row r="32" spans="1:14">
      <c r="A32" t="s">
        <v>558</v>
      </c>
      <c r="B32" t="s">
        <v>559</v>
      </c>
      <c r="C32" t="s">
        <v>388</v>
      </c>
      <c r="D32" t="s">
        <v>560</v>
      </c>
      <c r="E32" t="s">
        <v>521</v>
      </c>
      <c r="F32" t="s">
        <v>223</v>
      </c>
      <c r="G32" t="s">
        <v>253</v>
      </c>
      <c r="H32" t="s">
        <v>199</v>
      </c>
      <c r="I32" s="65">
        <v>2525</v>
      </c>
      <c r="J32" s="65">
        <v>34000</v>
      </c>
      <c r="K32" s="65">
        <v>2959.4212000000002</v>
      </c>
      <c r="L32" s="66">
        <v>0</v>
      </c>
      <c r="M32" s="66">
        <v>2.58E-2</v>
      </c>
      <c r="N32" s="66">
        <v>3.0000000000000001E-3</v>
      </c>
    </row>
    <row r="33" spans="1:14">
      <c r="A33" t="s">
        <v>561</v>
      </c>
      <c r="B33" t="s">
        <v>562</v>
      </c>
      <c r="C33" t="s">
        <v>122</v>
      </c>
      <c r="D33" t="s">
        <v>563</v>
      </c>
      <c r="E33" t="s">
        <v>521</v>
      </c>
      <c r="F33" t="s">
        <v>223</v>
      </c>
      <c r="G33" t="s">
        <v>253</v>
      </c>
      <c r="H33" t="s">
        <v>105</v>
      </c>
      <c r="I33" s="65">
        <v>4400</v>
      </c>
      <c r="J33" s="65">
        <v>25223.52</v>
      </c>
      <c r="K33" s="65">
        <v>3583.6568275200002</v>
      </c>
      <c r="L33" s="66">
        <v>0</v>
      </c>
      <c r="M33" s="66">
        <v>3.1300000000000001E-2</v>
      </c>
      <c r="N33" s="66">
        <v>3.5999999999999999E-3</v>
      </c>
    </row>
    <row r="34" spans="1:14">
      <c r="A34" t="s">
        <v>564</v>
      </c>
      <c r="B34" t="s">
        <v>565</v>
      </c>
      <c r="C34" t="s">
        <v>122</v>
      </c>
      <c r="D34" t="s">
        <v>566</v>
      </c>
      <c r="E34" t="s">
        <v>521</v>
      </c>
      <c r="F34" t="s">
        <v>223</v>
      </c>
      <c r="G34" t="s">
        <v>253</v>
      </c>
      <c r="H34" t="s">
        <v>105</v>
      </c>
      <c r="I34" s="65">
        <v>113500.67</v>
      </c>
      <c r="J34" s="65">
        <v>2570.420000000001</v>
      </c>
      <c r="K34" s="65">
        <v>9420.4264235374103</v>
      </c>
      <c r="L34" s="66">
        <v>1E-4</v>
      </c>
      <c r="M34" s="66">
        <v>8.2299999999999998E-2</v>
      </c>
      <c r="N34" s="66">
        <v>9.4000000000000004E-3</v>
      </c>
    </row>
    <row r="35" spans="1:14">
      <c r="A35" t="s">
        <v>567</v>
      </c>
      <c r="B35" t="s">
        <v>568</v>
      </c>
      <c r="C35" t="s">
        <v>122</v>
      </c>
      <c r="D35" t="s">
        <v>569</v>
      </c>
      <c r="E35" t="s">
        <v>521</v>
      </c>
      <c r="F35" t="s">
        <v>223</v>
      </c>
      <c r="G35" t="s">
        <v>253</v>
      </c>
      <c r="H35" t="s">
        <v>112</v>
      </c>
      <c r="I35" s="65">
        <v>161000</v>
      </c>
      <c r="J35" s="65">
        <v>661.6</v>
      </c>
      <c r="K35" s="65">
        <v>4622.3312519999999</v>
      </c>
      <c r="L35" s="66">
        <v>1E-4</v>
      </c>
      <c r="M35" s="66">
        <v>4.0399999999999998E-2</v>
      </c>
      <c r="N35" s="66">
        <v>4.5999999999999999E-3</v>
      </c>
    </row>
    <row r="36" spans="1:14">
      <c r="A36" t="s">
        <v>570</v>
      </c>
      <c r="B36" t="s">
        <v>571</v>
      </c>
      <c r="C36" t="s">
        <v>122</v>
      </c>
      <c r="D36" s="14"/>
      <c r="E36" t="s">
        <v>572</v>
      </c>
      <c r="F36" t="s">
        <v>223</v>
      </c>
      <c r="G36" t="s">
        <v>253</v>
      </c>
      <c r="H36" t="s">
        <v>105</v>
      </c>
      <c r="I36" s="65">
        <v>7150</v>
      </c>
      <c r="J36" s="65">
        <v>16301</v>
      </c>
      <c r="K36" s="65">
        <v>3763.4689235000001</v>
      </c>
      <c r="L36" s="66">
        <v>0</v>
      </c>
      <c r="M36" s="66">
        <v>3.2899999999999999E-2</v>
      </c>
      <c r="N36" s="66">
        <v>3.8E-3</v>
      </c>
    </row>
    <row r="37" spans="1:14">
      <c r="A37" t="s">
        <v>573</v>
      </c>
      <c r="B37" t="s">
        <v>574</v>
      </c>
      <c r="C37" t="s">
        <v>122</v>
      </c>
      <c r="D37" t="s">
        <v>575</v>
      </c>
      <c r="E37" t="s">
        <v>521</v>
      </c>
      <c r="F37" t="s">
        <v>223</v>
      </c>
      <c r="G37" t="s">
        <v>253</v>
      </c>
      <c r="H37" t="s">
        <v>105</v>
      </c>
      <c r="I37" s="65">
        <v>27500</v>
      </c>
      <c r="J37" s="65">
        <v>13194.95</v>
      </c>
      <c r="K37" s="65">
        <v>11716.78572625</v>
      </c>
      <c r="L37" s="66">
        <v>0</v>
      </c>
      <c r="M37" s="66">
        <v>0.1023</v>
      </c>
      <c r="N37" s="66">
        <v>1.17E-2</v>
      </c>
    </row>
    <row r="38" spans="1:14">
      <c r="A38" t="s">
        <v>576</v>
      </c>
      <c r="B38" t="s">
        <v>577</v>
      </c>
      <c r="C38" t="s">
        <v>122</v>
      </c>
      <c r="D38" t="s">
        <v>578</v>
      </c>
      <c r="E38" t="s">
        <v>521</v>
      </c>
      <c r="F38" t="s">
        <v>223</v>
      </c>
      <c r="G38" t="s">
        <v>253</v>
      </c>
      <c r="H38" t="s">
        <v>105</v>
      </c>
      <c r="I38" s="65">
        <v>85500</v>
      </c>
      <c r="J38" s="65">
        <v>1827.8</v>
      </c>
      <c r="K38" s="65">
        <v>5046.1811010000001</v>
      </c>
      <c r="L38" s="66">
        <v>1E-4</v>
      </c>
      <c r="M38" s="66">
        <v>4.41E-2</v>
      </c>
      <c r="N38" s="66">
        <v>5.1000000000000004E-3</v>
      </c>
    </row>
    <row r="39" spans="1:14">
      <c r="A39" t="s">
        <v>579</v>
      </c>
      <c r="B39" t="s">
        <v>580</v>
      </c>
      <c r="C39" t="s">
        <v>122</v>
      </c>
      <c r="D39" t="s">
        <v>581</v>
      </c>
      <c r="E39" t="s">
        <v>521</v>
      </c>
      <c r="F39" t="s">
        <v>223</v>
      </c>
      <c r="G39" t="s">
        <v>253</v>
      </c>
      <c r="H39" t="s">
        <v>109</v>
      </c>
      <c r="I39" s="65">
        <v>4250</v>
      </c>
      <c r="J39" s="65">
        <v>11974</v>
      </c>
      <c r="K39" s="65">
        <v>1901.23172</v>
      </c>
      <c r="L39" s="66">
        <v>0</v>
      </c>
      <c r="M39" s="66">
        <v>1.66E-2</v>
      </c>
      <c r="N39" s="66">
        <v>1.9E-3</v>
      </c>
    </row>
    <row r="40" spans="1:14">
      <c r="A40" t="s">
        <v>582</v>
      </c>
      <c r="B40" t="s">
        <v>583</v>
      </c>
      <c r="C40" t="s">
        <v>122</v>
      </c>
      <c r="D40" t="s">
        <v>584</v>
      </c>
      <c r="E40" t="s">
        <v>521</v>
      </c>
      <c r="F40" t="s">
        <v>223</v>
      </c>
      <c r="G40" t="s">
        <v>253</v>
      </c>
      <c r="H40" t="s">
        <v>105</v>
      </c>
      <c r="I40" s="65">
        <v>11975</v>
      </c>
      <c r="J40" s="65">
        <v>24180</v>
      </c>
      <c r="K40" s="65">
        <v>9349.7470950000006</v>
      </c>
      <c r="L40" s="66">
        <v>0</v>
      </c>
      <c r="M40" s="66">
        <v>8.1600000000000006E-2</v>
      </c>
      <c r="N40" s="66">
        <v>9.4000000000000004E-3</v>
      </c>
    </row>
    <row r="41" spans="1:14">
      <c r="A41" t="s">
        <v>585</v>
      </c>
      <c r="B41" t="s">
        <v>586</v>
      </c>
      <c r="C41" t="s">
        <v>122</v>
      </c>
      <c r="D41" t="s">
        <v>584</v>
      </c>
      <c r="E41" t="s">
        <v>521</v>
      </c>
      <c r="F41" t="s">
        <v>223</v>
      </c>
      <c r="G41" t="s">
        <v>253</v>
      </c>
      <c r="H41" t="s">
        <v>105</v>
      </c>
      <c r="I41" s="65">
        <v>54150</v>
      </c>
      <c r="J41" s="65">
        <v>13732</v>
      </c>
      <c r="K41" s="65">
        <v>24010.450062</v>
      </c>
      <c r="L41" s="66">
        <v>0</v>
      </c>
      <c r="M41" s="66">
        <v>0.2097</v>
      </c>
      <c r="N41" s="66">
        <v>2.41E-2</v>
      </c>
    </row>
    <row r="42" spans="1:14">
      <c r="A42" t="s">
        <v>587</v>
      </c>
      <c r="B42" t="s">
        <v>588</v>
      </c>
      <c r="C42" t="s">
        <v>122</v>
      </c>
      <c r="D42" t="s">
        <v>589</v>
      </c>
      <c r="E42" t="s">
        <v>521</v>
      </c>
      <c r="F42" t="s">
        <v>223</v>
      </c>
      <c r="G42" t="s">
        <v>253</v>
      </c>
      <c r="H42" t="s">
        <v>105</v>
      </c>
      <c r="I42" s="65">
        <v>55754.28</v>
      </c>
      <c r="J42" s="65">
        <v>2377.3199999999979</v>
      </c>
      <c r="K42" s="65">
        <v>4279.9027495767796</v>
      </c>
      <c r="L42" s="66">
        <v>1E-4</v>
      </c>
      <c r="M42" s="66">
        <v>3.7400000000000003E-2</v>
      </c>
      <c r="N42" s="66">
        <v>4.3E-3</v>
      </c>
    </row>
    <row r="43" spans="1:14">
      <c r="A43" s="67" t="s">
        <v>255</v>
      </c>
      <c r="B43" s="14"/>
      <c r="C43" s="14"/>
      <c r="D43" s="14"/>
      <c r="I43" s="69">
        <v>0</v>
      </c>
      <c r="K43" s="69">
        <v>0</v>
      </c>
      <c r="M43" s="68">
        <v>0</v>
      </c>
      <c r="N43" s="68">
        <v>0</v>
      </c>
    </row>
    <row r="44" spans="1:14">
      <c r="A44" t="s">
        <v>223</v>
      </c>
      <c r="B44" t="s">
        <v>223</v>
      </c>
      <c r="C44" s="14"/>
      <c r="D44" s="14"/>
      <c r="E44" t="s">
        <v>223</v>
      </c>
      <c r="F44" t="s">
        <v>223</v>
      </c>
      <c r="H44" t="s">
        <v>223</v>
      </c>
      <c r="I44" s="65">
        <v>0</v>
      </c>
      <c r="J44" s="65">
        <v>0</v>
      </c>
      <c r="K44" s="65">
        <v>0</v>
      </c>
      <c r="L44" s="66">
        <v>0</v>
      </c>
      <c r="M44" s="66">
        <v>0</v>
      </c>
      <c r="N44" s="66">
        <v>0</v>
      </c>
    </row>
    <row r="45" spans="1:14">
      <c r="A45" s="80" t="s">
        <v>230</v>
      </c>
      <c r="B45" s="14"/>
      <c r="C45" s="14"/>
      <c r="D45" s="14"/>
    </row>
    <row r="46" spans="1:14">
      <c r="A46" s="80" t="s">
        <v>241</v>
      </c>
      <c r="B46" s="14"/>
      <c r="C46" s="14"/>
      <c r="D46" s="14"/>
    </row>
    <row r="47" spans="1:14">
      <c r="A47" s="80" t="s">
        <v>242</v>
      </c>
      <c r="B47" s="14"/>
      <c r="C47" s="14"/>
      <c r="D47" s="14"/>
    </row>
    <row r="48" spans="1:14">
      <c r="A48" s="80" t="s">
        <v>243</v>
      </c>
      <c r="B48" s="14"/>
      <c r="C48" s="14"/>
      <c r="D48" s="14"/>
    </row>
    <row r="49" spans="2:4">
      <c r="B49" s="14"/>
      <c r="C49" s="14"/>
      <c r="D49" s="14"/>
    </row>
    <row r="50" spans="2:4">
      <c r="B50" s="14"/>
      <c r="C50" s="14"/>
      <c r="D50" s="14"/>
    </row>
    <row r="51" spans="2:4">
      <c r="B51" s="14"/>
      <c r="C51" s="14"/>
      <c r="D51" s="14"/>
    </row>
    <row r="52" spans="2:4">
      <c r="B52" s="14"/>
      <c r="C52" s="14"/>
      <c r="D52" s="14"/>
    </row>
    <row r="53" spans="2:4">
      <c r="B53" s="14"/>
      <c r="C53" s="14"/>
      <c r="D53" s="14"/>
    </row>
    <row r="54" spans="2:4">
      <c r="B54" s="14"/>
      <c r="C54" s="14"/>
      <c r="D54" s="14"/>
    </row>
    <row r="55" spans="2:4">
      <c r="B55" s="14"/>
      <c r="C55" s="14"/>
      <c r="D55" s="14"/>
    </row>
    <row r="56" spans="2:4">
      <c r="B56" s="14"/>
      <c r="C56" s="14"/>
      <c r="D56" s="14"/>
    </row>
    <row r="57" spans="2:4">
      <c r="B57" s="14"/>
      <c r="C57" s="14"/>
      <c r="D57" s="14"/>
    </row>
    <row r="58" spans="2:4">
      <c r="B58" s="14"/>
      <c r="C58" s="14"/>
      <c r="D58" s="14"/>
    </row>
    <row r="59" spans="2:4">
      <c r="B59" s="14"/>
      <c r="C59" s="14"/>
      <c r="D59" s="14"/>
    </row>
    <row r="60" spans="2:4">
      <c r="B60" s="14"/>
      <c r="C60" s="14"/>
      <c r="D60" s="14"/>
    </row>
    <row r="61" spans="2:4">
      <c r="B61" s="14"/>
      <c r="C61" s="14"/>
      <c r="D61" s="14"/>
    </row>
    <row r="62" spans="2:4">
      <c r="B62" s="14"/>
      <c r="C62" s="14"/>
      <c r="D62" s="14"/>
    </row>
    <row r="63" spans="2:4">
      <c r="B63" s="14"/>
      <c r="C63" s="14"/>
      <c r="D63" s="14"/>
    </row>
    <row r="64" spans="2:4">
      <c r="B64" s="14"/>
      <c r="C64" s="14"/>
      <c r="D64" s="14"/>
    </row>
    <row r="65" spans="2:4">
      <c r="B65" s="14"/>
      <c r="C65" s="14"/>
      <c r="D65" s="14"/>
    </row>
    <row r="66" spans="2:4">
      <c r="B66" s="14"/>
      <c r="C66" s="14"/>
      <c r="D66" s="14"/>
    </row>
    <row r="67" spans="2:4">
      <c r="B67" s="14"/>
      <c r="C67" s="14"/>
      <c r="D67" s="14"/>
    </row>
    <row r="68" spans="2:4">
      <c r="B68" s="14"/>
      <c r="C68" s="14"/>
      <c r="D68" s="14"/>
    </row>
    <row r="69" spans="2:4">
      <c r="B69" s="14"/>
      <c r="C69" s="14"/>
      <c r="D69" s="14"/>
    </row>
    <row r="70" spans="2:4">
      <c r="B70" s="14"/>
      <c r="C70" s="14"/>
      <c r="D70" s="14"/>
    </row>
    <row r="71" spans="2:4">
      <c r="B71" s="14"/>
      <c r="C71" s="14"/>
      <c r="D71" s="14"/>
    </row>
    <row r="72" spans="2:4">
      <c r="B72" s="14"/>
      <c r="C72" s="14"/>
      <c r="D72" s="14"/>
    </row>
    <row r="73" spans="2:4">
      <c r="B73" s="14"/>
      <c r="C73" s="14"/>
      <c r="D73" s="14"/>
    </row>
    <row r="74" spans="2:4">
      <c r="B74" s="14"/>
      <c r="C74" s="14"/>
      <c r="D74" s="14"/>
    </row>
    <row r="75" spans="2:4">
      <c r="B75" s="14"/>
      <c r="C75" s="14"/>
      <c r="D75" s="14"/>
    </row>
    <row r="76" spans="2:4">
      <c r="B76" s="14"/>
      <c r="C76" s="14"/>
      <c r="D76" s="14"/>
    </row>
    <row r="77" spans="2:4">
      <c r="B77" s="14"/>
      <c r="C77" s="14"/>
      <c r="D77" s="14"/>
    </row>
    <row r="78" spans="2:4">
      <c r="B78" s="14"/>
      <c r="C78" s="14"/>
      <c r="D78" s="14"/>
    </row>
    <row r="79" spans="2:4">
      <c r="B79" s="14"/>
      <c r="C79" s="14"/>
      <c r="D79" s="14"/>
    </row>
    <row r="80" spans="2:4">
      <c r="B80" s="14"/>
      <c r="C80" s="14"/>
      <c r="D80" s="14"/>
    </row>
    <row r="81" spans="2:4">
      <c r="B81" s="14"/>
      <c r="C81" s="14"/>
      <c r="D81" s="14"/>
    </row>
    <row r="82" spans="2:4">
      <c r="B82" s="14"/>
      <c r="C82" s="14"/>
      <c r="D82" s="14"/>
    </row>
    <row r="83" spans="2:4">
      <c r="B83" s="14"/>
      <c r="C83" s="14"/>
      <c r="D83" s="14"/>
    </row>
    <row r="84" spans="2:4">
      <c r="B84" s="14"/>
      <c r="C84" s="14"/>
      <c r="D84" s="14"/>
    </row>
    <row r="85" spans="2:4">
      <c r="B85" s="14"/>
      <c r="C85" s="14"/>
      <c r="D85" s="14"/>
    </row>
    <row r="86" spans="2:4">
      <c r="B86" s="14"/>
      <c r="C86" s="14"/>
      <c r="D86" s="14"/>
    </row>
    <row r="87" spans="2:4">
      <c r="B87" s="14"/>
      <c r="C87" s="14"/>
      <c r="D87" s="14"/>
    </row>
    <row r="88" spans="2:4">
      <c r="B88" s="14"/>
      <c r="C88" s="14"/>
      <c r="D88" s="14"/>
    </row>
    <row r="89" spans="2:4">
      <c r="B89" s="14"/>
      <c r="C89" s="14"/>
      <c r="D89" s="14"/>
    </row>
    <row r="90" spans="2:4">
      <c r="B90" s="14"/>
      <c r="C90" s="14"/>
      <c r="D90" s="14"/>
    </row>
    <row r="91" spans="2:4">
      <c r="B91" s="14"/>
      <c r="C91" s="14"/>
      <c r="D91" s="14"/>
    </row>
    <row r="92" spans="2:4">
      <c r="B92" s="14"/>
      <c r="C92" s="14"/>
      <c r="D92" s="14"/>
    </row>
    <row r="93" spans="2:4">
      <c r="B93" s="14"/>
      <c r="C93" s="14"/>
      <c r="D93" s="14"/>
    </row>
    <row r="94" spans="2:4">
      <c r="B94" s="14"/>
      <c r="C94" s="14"/>
      <c r="D94" s="14"/>
    </row>
    <row r="95" spans="2:4">
      <c r="B95" s="14"/>
      <c r="C95" s="14"/>
      <c r="D95" s="14"/>
    </row>
    <row r="96" spans="2:4">
      <c r="B96" s="14"/>
      <c r="C96" s="14"/>
      <c r="D96" s="14"/>
    </row>
    <row r="97" spans="2:4">
      <c r="B97" s="14"/>
      <c r="C97" s="14"/>
      <c r="D97" s="14"/>
    </row>
    <row r="98" spans="2:4">
      <c r="B98" s="14"/>
      <c r="C98" s="14"/>
      <c r="D98" s="14"/>
    </row>
    <row r="99" spans="2:4">
      <c r="B99" s="14"/>
      <c r="C99" s="14"/>
      <c r="D99" s="14"/>
    </row>
    <row r="100" spans="2:4">
      <c r="B100" s="14"/>
      <c r="C100" s="14"/>
      <c r="D100" s="14"/>
    </row>
    <row r="101" spans="2:4">
      <c r="B101" s="14"/>
      <c r="C101" s="14"/>
      <c r="D101" s="14"/>
    </row>
    <row r="102" spans="2:4">
      <c r="B102" s="14"/>
      <c r="C102" s="14"/>
      <c r="D102" s="14"/>
    </row>
    <row r="103" spans="2:4">
      <c r="B103" s="14"/>
      <c r="C103" s="14"/>
      <c r="D103" s="14"/>
    </row>
    <row r="104" spans="2:4">
      <c r="B104" s="14"/>
      <c r="C104" s="14"/>
      <c r="D104" s="14"/>
    </row>
    <row r="105" spans="2:4">
      <c r="B105" s="14"/>
      <c r="C105" s="14"/>
      <c r="D105" s="14"/>
    </row>
    <row r="106" spans="2:4">
      <c r="B106" s="14"/>
      <c r="C106" s="14"/>
      <c r="D106" s="14"/>
    </row>
    <row r="107" spans="2:4">
      <c r="B107" s="14"/>
      <c r="C107" s="14"/>
      <c r="D107" s="14"/>
    </row>
    <row r="108" spans="2:4">
      <c r="B108" s="14"/>
      <c r="C108" s="14"/>
      <c r="D108" s="14"/>
    </row>
    <row r="109" spans="2:4">
      <c r="B109" s="14"/>
      <c r="C109" s="14"/>
      <c r="D109" s="14"/>
    </row>
    <row r="110" spans="2:4">
      <c r="B110" s="14"/>
      <c r="C110" s="14"/>
      <c r="D110" s="14"/>
    </row>
    <row r="111" spans="2:4">
      <c r="B111" s="14"/>
      <c r="C111" s="14"/>
      <c r="D111" s="14"/>
    </row>
    <row r="112" spans="2:4">
      <c r="B112" s="14"/>
      <c r="C112" s="14"/>
      <c r="D112" s="14"/>
    </row>
    <row r="113" spans="2:4">
      <c r="B113" s="14"/>
      <c r="C113" s="14"/>
      <c r="D113" s="14"/>
    </row>
    <row r="114" spans="2:4">
      <c r="B114" s="14"/>
      <c r="C114" s="14"/>
      <c r="D114" s="14"/>
    </row>
    <row r="115" spans="2:4">
      <c r="B115" s="14"/>
      <c r="C115" s="14"/>
      <c r="D115" s="14"/>
    </row>
    <row r="116" spans="2:4">
      <c r="B116" s="14"/>
      <c r="C116" s="14"/>
      <c r="D116" s="14"/>
    </row>
    <row r="117" spans="2:4">
      <c r="B117" s="14"/>
      <c r="C117" s="14"/>
      <c r="D117" s="14"/>
    </row>
    <row r="118" spans="2:4">
      <c r="B118" s="14"/>
      <c r="C118" s="14"/>
      <c r="D118" s="14"/>
    </row>
    <row r="119" spans="2:4">
      <c r="B119" s="14"/>
      <c r="C119" s="14"/>
      <c r="D119" s="14"/>
    </row>
    <row r="120" spans="2:4">
      <c r="B120" s="14"/>
      <c r="C120" s="14"/>
      <c r="D120" s="14"/>
    </row>
    <row r="121" spans="2:4">
      <c r="B121" s="14"/>
      <c r="C121" s="14"/>
      <c r="D121" s="14"/>
    </row>
    <row r="122" spans="2:4">
      <c r="B122" s="14"/>
      <c r="C122" s="14"/>
      <c r="D122" s="14"/>
    </row>
    <row r="123" spans="2:4">
      <c r="B123" s="14"/>
      <c r="C123" s="14"/>
      <c r="D123" s="14"/>
    </row>
    <row r="124" spans="2:4">
      <c r="B124" s="14"/>
      <c r="C124" s="14"/>
      <c r="D124" s="14"/>
    </row>
    <row r="125" spans="2:4">
      <c r="B125" s="14"/>
      <c r="C125" s="14"/>
      <c r="D125" s="14"/>
    </row>
    <row r="126" spans="2:4">
      <c r="B126" s="14"/>
      <c r="C126" s="14"/>
      <c r="D126" s="14"/>
    </row>
    <row r="127" spans="2:4">
      <c r="B127" s="14"/>
      <c r="C127" s="14"/>
      <c r="D127" s="14"/>
    </row>
    <row r="128" spans="2:4">
      <c r="B128" s="14"/>
      <c r="C128" s="14"/>
      <c r="D128" s="14"/>
    </row>
    <row r="129" spans="2:4">
      <c r="B129" s="14"/>
      <c r="C129" s="14"/>
      <c r="D129" s="14"/>
    </row>
    <row r="130" spans="2:4">
      <c r="B130" s="14"/>
      <c r="C130" s="14"/>
      <c r="D130" s="14"/>
    </row>
    <row r="131" spans="2:4">
      <c r="B131" s="14"/>
      <c r="C131" s="14"/>
      <c r="D131" s="14"/>
    </row>
    <row r="132" spans="2:4">
      <c r="B132" s="14"/>
      <c r="C132" s="14"/>
      <c r="D132" s="14"/>
    </row>
    <row r="133" spans="2:4">
      <c r="B133" s="14"/>
      <c r="C133" s="14"/>
      <c r="D133" s="14"/>
    </row>
    <row r="134" spans="2:4">
      <c r="B134" s="14"/>
      <c r="C134" s="14"/>
      <c r="D134" s="14"/>
    </row>
    <row r="135" spans="2:4">
      <c r="B135" s="14"/>
      <c r="C135" s="14"/>
      <c r="D135" s="14"/>
    </row>
    <row r="136" spans="2:4">
      <c r="B136" s="14"/>
      <c r="C136" s="14"/>
      <c r="D136" s="14"/>
    </row>
    <row r="137" spans="2:4">
      <c r="B137" s="14"/>
      <c r="C137" s="14"/>
      <c r="D137" s="14"/>
    </row>
    <row r="138" spans="2:4">
      <c r="B138" s="14"/>
      <c r="C138" s="14"/>
      <c r="D138" s="14"/>
    </row>
    <row r="139" spans="2:4">
      <c r="B139" s="14"/>
      <c r="C139" s="14"/>
      <c r="D139" s="14"/>
    </row>
    <row r="140" spans="2:4">
      <c r="B140" s="14"/>
      <c r="C140" s="14"/>
      <c r="D140" s="14"/>
    </row>
    <row r="141" spans="2:4">
      <c r="B141" s="14"/>
      <c r="C141" s="14"/>
      <c r="D141" s="14"/>
    </row>
    <row r="142" spans="2:4">
      <c r="B142" s="14"/>
      <c r="C142" s="14"/>
      <c r="D142" s="14"/>
    </row>
    <row r="143" spans="2:4">
      <c r="B143" s="14"/>
      <c r="C143" s="14"/>
      <c r="D143" s="14"/>
    </row>
    <row r="144" spans="2:4">
      <c r="B144" s="14"/>
      <c r="C144" s="14"/>
      <c r="D144" s="14"/>
    </row>
    <row r="145" spans="2:4">
      <c r="B145" s="14"/>
      <c r="C145" s="14"/>
      <c r="D145" s="14"/>
    </row>
    <row r="146" spans="2:4">
      <c r="B146" s="14"/>
      <c r="C146" s="14"/>
      <c r="D146" s="14"/>
    </row>
    <row r="147" spans="2:4">
      <c r="B147" s="14"/>
      <c r="C147" s="14"/>
      <c r="D147" s="14"/>
    </row>
    <row r="148" spans="2:4">
      <c r="B148" s="14"/>
      <c r="C148" s="14"/>
      <c r="D148" s="14"/>
    </row>
    <row r="149" spans="2:4">
      <c r="B149" s="14"/>
      <c r="C149" s="14"/>
      <c r="D149" s="14"/>
    </row>
    <row r="150" spans="2:4">
      <c r="B150" s="14"/>
      <c r="C150" s="14"/>
      <c r="D150" s="14"/>
    </row>
    <row r="151" spans="2:4">
      <c r="B151" s="14"/>
      <c r="C151" s="14"/>
      <c r="D151" s="14"/>
    </row>
    <row r="152" spans="2:4">
      <c r="B152" s="14"/>
      <c r="C152" s="14"/>
      <c r="D152" s="14"/>
    </row>
    <row r="153" spans="2:4">
      <c r="B153" s="14"/>
      <c r="C153" s="14"/>
      <c r="D153" s="14"/>
    </row>
    <row r="154" spans="2:4">
      <c r="B154" s="14"/>
      <c r="C154" s="14"/>
      <c r="D154" s="14"/>
    </row>
    <row r="155" spans="2:4">
      <c r="B155" s="14"/>
      <c r="C155" s="14"/>
      <c r="D155" s="14"/>
    </row>
    <row r="156" spans="2:4">
      <c r="B156" s="14"/>
      <c r="C156" s="14"/>
      <c r="D156" s="14"/>
    </row>
    <row r="157" spans="2:4">
      <c r="B157" s="14"/>
      <c r="C157" s="14"/>
      <c r="D157" s="14"/>
    </row>
    <row r="158" spans="2:4">
      <c r="B158" s="14"/>
      <c r="C158" s="14"/>
      <c r="D158" s="14"/>
    </row>
    <row r="159" spans="2:4">
      <c r="B159" s="14"/>
      <c r="C159" s="14"/>
      <c r="D159" s="14"/>
    </row>
    <row r="160" spans="2:4">
      <c r="B160" s="14"/>
      <c r="C160" s="14"/>
      <c r="D160" s="14"/>
    </row>
    <row r="161" spans="2:4">
      <c r="B161" s="14"/>
      <c r="C161" s="14"/>
      <c r="D161" s="14"/>
    </row>
    <row r="162" spans="2:4">
      <c r="B162" s="14"/>
      <c r="C162" s="14"/>
      <c r="D162" s="14"/>
    </row>
    <row r="163" spans="2:4">
      <c r="B163" s="14"/>
      <c r="C163" s="14"/>
      <c r="D163" s="14"/>
    </row>
    <row r="164" spans="2:4">
      <c r="B164" s="14"/>
      <c r="C164" s="14"/>
      <c r="D164" s="14"/>
    </row>
    <row r="165" spans="2:4">
      <c r="B165" s="14"/>
      <c r="C165" s="14"/>
      <c r="D165" s="14"/>
    </row>
    <row r="166" spans="2:4">
      <c r="B166" s="14"/>
      <c r="C166" s="14"/>
      <c r="D166" s="14"/>
    </row>
    <row r="167" spans="2:4">
      <c r="B167" s="14"/>
      <c r="C167" s="14"/>
      <c r="D167" s="14"/>
    </row>
    <row r="168" spans="2:4">
      <c r="B168" s="14"/>
      <c r="C168" s="14"/>
      <c r="D168" s="14"/>
    </row>
    <row r="169" spans="2:4">
      <c r="B169" s="14"/>
      <c r="C169" s="14"/>
      <c r="D169" s="14"/>
    </row>
    <row r="170" spans="2:4">
      <c r="B170" s="14"/>
      <c r="C170" s="14"/>
      <c r="D170" s="14"/>
    </row>
    <row r="171" spans="2:4">
      <c r="B171" s="14"/>
      <c r="C171" s="14"/>
      <c r="D171" s="14"/>
    </row>
    <row r="172" spans="2:4">
      <c r="B172" s="14"/>
      <c r="C172" s="14"/>
      <c r="D172" s="14"/>
    </row>
    <row r="173" spans="2:4">
      <c r="B173" s="14"/>
      <c r="C173" s="14"/>
      <c r="D173" s="14"/>
    </row>
    <row r="174" spans="2:4">
      <c r="B174" s="14"/>
      <c r="C174" s="14"/>
      <c r="D174" s="14"/>
    </row>
    <row r="175" spans="2:4">
      <c r="B175" s="14"/>
      <c r="C175" s="14"/>
      <c r="D175" s="14"/>
    </row>
    <row r="176" spans="2:4">
      <c r="B176" s="14"/>
      <c r="C176" s="14"/>
      <c r="D176" s="14"/>
    </row>
    <row r="177" spans="2:4">
      <c r="B177" s="14"/>
      <c r="C177" s="14"/>
      <c r="D177" s="14"/>
    </row>
    <row r="178" spans="2:4">
      <c r="B178" s="14"/>
      <c r="C178" s="14"/>
      <c r="D178" s="14"/>
    </row>
    <row r="179" spans="2:4">
      <c r="B179" s="14"/>
      <c r="C179" s="14"/>
      <c r="D179" s="14"/>
    </row>
    <row r="180" spans="2:4">
      <c r="B180" s="14"/>
      <c r="C180" s="14"/>
      <c r="D180" s="14"/>
    </row>
    <row r="181" spans="2:4">
      <c r="B181" s="14"/>
      <c r="C181" s="14"/>
      <c r="D181" s="14"/>
    </row>
    <row r="182" spans="2:4">
      <c r="B182" s="14"/>
      <c r="C182" s="14"/>
      <c r="D182" s="14"/>
    </row>
    <row r="183" spans="2:4">
      <c r="B183" s="14"/>
      <c r="C183" s="14"/>
      <c r="D183" s="14"/>
    </row>
    <row r="184" spans="2:4">
      <c r="B184" s="14"/>
      <c r="C184" s="14"/>
      <c r="D184" s="14"/>
    </row>
    <row r="185" spans="2:4">
      <c r="B185" s="14"/>
      <c r="C185" s="14"/>
      <c r="D185" s="14"/>
    </row>
    <row r="186" spans="2:4">
      <c r="B186" s="14"/>
      <c r="C186" s="14"/>
      <c r="D186" s="14"/>
    </row>
    <row r="187" spans="2:4">
      <c r="B187" s="14"/>
      <c r="C187" s="14"/>
      <c r="D187" s="14"/>
    </row>
    <row r="188" spans="2:4">
      <c r="B188" s="14"/>
      <c r="C188" s="14"/>
      <c r="D188" s="14"/>
    </row>
    <row r="189" spans="2:4">
      <c r="B189" s="14"/>
      <c r="C189" s="14"/>
      <c r="D189" s="14"/>
    </row>
    <row r="190" spans="2:4">
      <c r="B190" s="14"/>
      <c r="C190" s="14"/>
      <c r="D190" s="14"/>
    </row>
    <row r="191" spans="2:4">
      <c r="B191" s="14"/>
      <c r="C191" s="14"/>
      <c r="D191" s="14"/>
    </row>
    <row r="192" spans="2:4">
      <c r="B192" s="14"/>
      <c r="C192" s="14"/>
      <c r="D192" s="14"/>
    </row>
    <row r="193" spans="2:4">
      <c r="B193" s="14"/>
      <c r="C193" s="14"/>
      <c r="D193" s="14"/>
    </row>
    <row r="194" spans="2:4">
      <c r="B194" s="14"/>
      <c r="C194" s="14"/>
      <c r="D194" s="14"/>
    </row>
    <row r="195" spans="2:4">
      <c r="B195" s="14"/>
      <c r="C195" s="14"/>
      <c r="D195" s="14"/>
    </row>
    <row r="196" spans="2:4">
      <c r="B196" s="14"/>
      <c r="C196" s="14"/>
      <c r="D196" s="14"/>
    </row>
    <row r="197" spans="2:4">
      <c r="B197" s="14"/>
      <c r="C197" s="14"/>
      <c r="D197" s="14"/>
    </row>
    <row r="198" spans="2:4">
      <c r="B198" s="14"/>
      <c r="C198" s="14"/>
      <c r="D198" s="14"/>
    </row>
    <row r="199" spans="2:4">
      <c r="B199" s="14"/>
      <c r="C199" s="14"/>
      <c r="D199" s="14"/>
    </row>
    <row r="200" spans="2:4">
      <c r="B200" s="14"/>
      <c r="C200" s="14"/>
      <c r="D200" s="14"/>
    </row>
    <row r="201" spans="2:4">
      <c r="B201" s="14"/>
      <c r="C201" s="14"/>
      <c r="D201" s="14"/>
    </row>
    <row r="202" spans="2:4">
      <c r="B202" s="14"/>
      <c r="C202" s="14"/>
      <c r="D202" s="14"/>
    </row>
    <row r="203" spans="2:4">
      <c r="B203" s="14"/>
      <c r="C203" s="14"/>
      <c r="D203" s="14"/>
    </row>
    <row r="204" spans="2:4">
      <c r="B204" s="14"/>
      <c r="C204" s="14"/>
      <c r="D204" s="14"/>
    </row>
    <row r="205" spans="2:4">
      <c r="B205" s="14"/>
      <c r="C205" s="14"/>
      <c r="D205" s="14"/>
    </row>
    <row r="206" spans="2:4">
      <c r="B206" s="14"/>
      <c r="C206" s="14"/>
      <c r="D206" s="14"/>
    </row>
    <row r="207" spans="2:4">
      <c r="B207" s="14"/>
      <c r="C207" s="14"/>
      <c r="D207" s="14"/>
    </row>
    <row r="208" spans="2:4">
      <c r="B208" s="14"/>
      <c r="C208" s="14"/>
      <c r="D208" s="14"/>
    </row>
    <row r="209" spans="2:4">
      <c r="B209" s="14"/>
      <c r="C209" s="14"/>
      <c r="D209" s="14"/>
    </row>
    <row r="210" spans="2:4">
      <c r="B210" s="14"/>
      <c r="C210" s="14"/>
      <c r="D210" s="14"/>
    </row>
    <row r="211" spans="2:4">
      <c r="B211" s="14"/>
      <c r="C211" s="14"/>
      <c r="D211" s="14"/>
    </row>
    <row r="212" spans="2:4">
      <c r="B212" s="14"/>
      <c r="C212" s="14"/>
      <c r="D212" s="14"/>
    </row>
    <row r="213" spans="2:4">
      <c r="B213" s="14"/>
      <c r="C213" s="14"/>
      <c r="D213" s="14"/>
    </row>
    <row r="214" spans="2:4">
      <c r="B214" s="14"/>
      <c r="C214" s="14"/>
      <c r="D214" s="14"/>
    </row>
    <row r="215" spans="2:4">
      <c r="B215" s="14"/>
      <c r="C215" s="14"/>
      <c r="D215" s="14"/>
    </row>
    <row r="216" spans="2:4">
      <c r="B216" s="14"/>
      <c r="C216" s="14"/>
      <c r="D216" s="14"/>
    </row>
    <row r="217" spans="2:4">
      <c r="B217" s="14"/>
      <c r="C217" s="14"/>
      <c r="D217" s="14"/>
    </row>
    <row r="218" spans="2:4">
      <c r="B218" s="14"/>
      <c r="C218" s="14"/>
      <c r="D218" s="14"/>
    </row>
    <row r="219" spans="2:4">
      <c r="B219" s="14"/>
      <c r="C219" s="14"/>
      <c r="D219" s="14"/>
    </row>
    <row r="220" spans="2:4">
      <c r="B220" s="14"/>
      <c r="C220" s="14"/>
      <c r="D220" s="14"/>
    </row>
    <row r="221" spans="2:4">
      <c r="B221" s="14"/>
      <c r="C221" s="14"/>
      <c r="D221" s="14"/>
    </row>
    <row r="222" spans="2:4">
      <c r="B222" s="14"/>
      <c r="C222" s="14"/>
      <c r="D222" s="14"/>
    </row>
    <row r="223" spans="2:4">
      <c r="B223" s="14"/>
      <c r="C223" s="14"/>
      <c r="D223" s="14"/>
    </row>
    <row r="224" spans="2:4">
      <c r="B224" s="14"/>
      <c r="C224" s="14"/>
      <c r="D224" s="14"/>
    </row>
    <row r="225" spans="2:4">
      <c r="B225" s="14"/>
      <c r="C225" s="14"/>
      <c r="D225" s="14"/>
    </row>
    <row r="226" spans="2:4">
      <c r="B226" s="14"/>
      <c r="C226" s="14"/>
      <c r="D226" s="14"/>
    </row>
    <row r="227" spans="2:4">
      <c r="B227" s="14"/>
      <c r="C227" s="14"/>
      <c r="D227" s="14"/>
    </row>
    <row r="228" spans="2:4">
      <c r="B228" s="14"/>
      <c r="C228" s="14"/>
      <c r="D228" s="14"/>
    </row>
    <row r="229" spans="2:4">
      <c r="B229" s="14"/>
      <c r="C229" s="14"/>
      <c r="D229" s="14"/>
    </row>
    <row r="230" spans="2:4">
      <c r="B230" s="14"/>
      <c r="C230" s="14"/>
      <c r="D230" s="14"/>
    </row>
    <row r="231" spans="2:4">
      <c r="B231" s="14"/>
      <c r="C231" s="14"/>
      <c r="D231" s="14"/>
    </row>
    <row r="232" spans="2:4">
      <c r="B232" s="14"/>
      <c r="C232" s="14"/>
      <c r="D232" s="14"/>
    </row>
    <row r="233" spans="2:4">
      <c r="B233" s="14"/>
      <c r="C233" s="14"/>
      <c r="D233" s="14"/>
    </row>
    <row r="234" spans="2:4">
      <c r="B234" s="14"/>
      <c r="C234" s="14"/>
      <c r="D234" s="14"/>
    </row>
    <row r="235" spans="2:4">
      <c r="B235" s="14"/>
      <c r="C235" s="14"/>
      <c r="D235" s="14"/>
    </row>
    <row r="236" spans="2:4">
      <c r="B236" s="14"/>
      <c r="C236" s="14"/>
      <c r="D236" s="14"/>
    </row>
    <row r="237" spans="2:4">
      <c r="B237" s="14"/>
      <c r="C237" s="14"/>
      <c r="D237" s="14"/>
    </row>
    <row r="238" spans="2:4">
      <c r="B238" s="14"/>
      <c r="C238" s="14"/>
      <c r="D238" s="14"/>
    </row>
    <row r="239" spans="2:4">
      <c r="B239" s="14"/>
      <c r="C239" s="14"/>
      <c r="D239" s="14"/>
    </row>
    <row r="240" spans="2:4">
      <c r="B240" s="14"/>
      <c r="C240" s="14"/>
      <c r="D240" s="14"/>
    </row>
    <row r="241" spans="2:4">
      <c r="B241" s="14"/>
      <c r="C241" s="14"/>
      <c r="D241" s="14"/>
    </row>
    <row r="242" spans="2:4">
      <c r="B242" s="14"/>
      <c r="C242" s="14"/>
      <c r="D242" s="14"/>
    </row>
    <row r="243" spans="2:4">
      <c r="B243" s="14"/>
      <c r="C243" s="14"/>
      <c r="D243" s="14"/>
    </row>
    <row r="244" spans="2:4">
      <c r="B244" s="14"/>
      <c r="C244" s="14"/>
      <c r="D244" s="14"/>
    </row>
    <row r="245" spans="2:4">
      <c r="B245" s="14"/>
      <c r="C245" s="14"/>
      <c r="D245" s="14"/>
    </row>
    <row r="246" spans="2:4">
      <c r="B246" s="14"/>
      <c r="C246" s="14"/>
      <c r="D246" s="14"/>
    </row>
    <row r="247" spans="2:4">
      <c r="B247" s="14"/>
      <c r="C247" s="14"/>
      <c r="D247" s="14"/>
    </row>
    <row r="248" spans="2:4">
      <c r="B248" s="14"/>
      <c r="C248" s="14"/>
      <c r="D248" s="14"/>
    </row>
    <row r="249" spans="2:4">
      <c r="B249" s="14"/>
      <c r="C249" s="14"/>
      <c r="D249" s="14"/>
    </row>
    <row r="250" spans="2:4">
      <c r="B250" s="14"/>
      <c r="C250" s="14"/>
      <c r="D250" s="14"/>
    </row>
    <row r="251" spans="2:4">
      <c r="B251" s="14"/>
      <c r="C251" s="14"/>
      <c r="D251" s="14"/>
    </row>
    <row r="252" spans="2:4">
      <c r="B252" s="14"/>
      <c r="C252" s="14"/>
      <c r="D252" s="14"/>
    </row>
    <row r="253" spans="2:4">
      <c r="B253" s="14"/>
      <c r="C253" s="14"/>
      <c r="D253" s="14"/>
    </row>
    <row r="254" spans="2:4">
      <c r="B254" s="14"/>
      <c r="C254" s="14"/>
      <c r="D254" s="14"/>
    </row>
    <row r="255" spans="2:4">
      <c r="B255" s="14"/>
      <c r="C255" s="14"/>
      <c r="D255" s="14"/>
    </row>
    <row r="256" spans="2:4">
      <c r="B256" s="14"/>
      <c r="C256" s="14"/>
      <c r="D256" s="14"/>
    </row>
    <row r="257" spans="2:4">
      <c r="B257" s="14"/>
      <c r="C257" s="14"/>
      <c r="D257" s="14"/>
    </row>
    <row r="258" spans="2:4">
      <c r="B258" s="14"/>
      <c r="C258" s="14"/>
      <c r="D258" s="14"/>
    </row>
    <row r="259" spans="2:4">
      <c r="B259" s="14"/>
      <c r="C259" s="14"/>
      <c r="D259" s="14"/>
    </row>
    <row r="260" spans="2:4">
      <c r="B260" s="14"/>
      <c r="C260" s="14"/>
      <c r="D260" s="14"/>
    </row>
    <row r="261" spans="2:4">
      <c r="B261" s="14"/>
      <c r="C261" s="14"/>
      <c r="D261" s="14"/>
    </row>
    <row r="262" spans="2:4">
      <c r="B262" s="14"/>
      <c r="C262" s="14"/>
      <c r="D262" s="14"/>
    </row>
    <row r="263" spans="2:4">
      <c r="B263" s="14"/>
      <c r="C263" s="14"/>
      <c r="D263" s="14"/>
    </row>
    <row r="264" spans="2:4">
      <c r="B264" s="14"/>
      <c r="C264" s="14"/>
      <c r="D264" s="14"/>
    </row>
    <row r="265" spans="2:4">
      <c r="B265" s="14"/>
      <c r="C265" s="14"/>
      <c r="D265" s="14"/>
    </row>
    <row r="266" spans="2:4">
      <c r="B266" s="14"/>
      <c r="C266" s="14"/>
      <c r="D266" s="14"/>
    </row>
    <row r="267" spans="2:4">
      <c r="B267" s="14"/>
      <c r="C267" s="14"/>
      <c r="D267" s="14"/>
    </row>
    <row r="268" spans="2:4">
      <c r="B268" s="14"/>
      <c r="C268" s="14"/>
      <c r="D268" s="14"/>
    </row>
    <row r="269" spans="2:4">
      <c r="B269" s="14"/>
      <c r="C269" s="14"/>
      <c r="D269" s="14"/>
    </row>
    <row r="270" spans="2:4">
      <c r="B270" s="14"/>
      <c r="C270" s="14"/>
      <c r="D270" s="14"/>
    </row>
    <row r="271" spans="2:4">
      <c r="B271" s="14"/>
      <c r="C271" s="14"/>
      <c r="D271" s="14"/>
    </row>
    <row r="272" spans="2:4">
      <c r="B272" s="14"/>
      <c r="C272" s="14"/>
      <c r="D272" s="14"/>
    </row>
    <row r="273" spans="2:4">
      <c r="B273" s="14"/>
      <c r="C273" s="14"/>
      <c r="D273" s="14"/>
    </row>
    <row r="274" spans="2:4">
      <c r="B274" s="14"/>
      <c r="C274" s="14"/>
      <c r="D274" s="14"/>
    </row>
    <row r="275" spans="2:4">
      <c r="B275" s="14"/>
      <c r="C275" s="14"/>
      <c r="D275" s="14"/>
    </row>
    <row r="276" spans="2:4">
      <c r="B276" s="14"/>
      <c r="C276" s="14"/>
      <c r="D276" s="14"/>
    </row>
    <row r="277" spans="2:4">
      <c r="B277" s="14"/>
      <c r="C277" s="14"/>
      <c r="D277" s="14"/>
    </row>
    <row r="278" spans="2:4">
      <c r="B278" s="14"/>
      <c r="C278" s="14"/>
      <c r="D278" s="14"/>
    </row>
    <row r="279" spans="2:4">
      <c r="B279" s="14"/>
      <c r="C279" s="14"/>
      <c r="D279" s="14"/>
    </row>
    <row r="280" spans="2:4">
      <c r="B280" s="14"/>
      <c r="C280" s="14"/>
      <c r="D280" s="14"/>
    </row>
    <row r="281" spans="2:4">
      <c r="B281" s="14"/>
      <c r="C281" s="14"/>
      <c r="D281" s="14"/>
    </row>
    <row r="282" spans="2:4">
      <c r="B282" s="14"/>
      <c r="C282" s="14"/>
      <c r="D282" s="14"/>
    </row>
    <row r="283" spans="2:4">
      <c r="B283" s="14"/>
      <c r="C283" s="14"/>
      <c r="D283" s="14"/>
    </row>
    <row r="284" spans="2:4">
      <c r="B284" s="14"/>
      <c r="C284" s="14"/>
      <c r="D284" s="14"/>
    </row>
    <row r="285" spans="2:4">
      <c r="B285" s="14"/>
      <c r="C285" s="14"/>
      <c r="D285" s="14"/>
    </row>
    <row r="286" spans="2:4">
      <c r="B286" s="14"/>
      <c r="C286" s="14"/>
      <c r="D286" s="14"/>
    </row>
    <row r="287" spans="2:4">
      <c r="B287" s="14"/>
      <c r="C287" s="14"/>
      <c r="D287" s="14"/>
    </row>
    <row r="288" spans="2:4">
      <c r="B288" s="14"/>
      <c r="C288" s="14"/>
      <c r="D288" s="14"/>
    </row>
    <row r="289" spans="1:4">
      <c r="B289" s="14"/>
      <c r="C289" s="14"/>
      <c r="D289" s="14"/>
    </row>
    <row r="290" spans="1:4">
      <c r="B290" s="14"/>
      <c r="C290" s="14"/>
      <c r="D290" s="14"/>
    </row>
    <row r="291" spans="1:4">
      <c r="B291" s="14"/>
      <c r="C291" s="14"/>
      <c r="D291" s="14"/>
    </row>
    <row r="292" spans="1:4">
      <c r="B292" s="14"/>
      <c r="C292" s="14"/>
      <c r="D292" s="14"/>
    </row>
    <row r="293" spans="1:4">
      <c r="B293" s="14"/>
      <c r="C293" s="14"/>
      <c r="D293" s="14"/>
    </row>
    <row r="294" spans="1:4">
      <c r="A294" s="14"/>
      <c r="B294" s="14"/>
      <c r="C294" s="14"/>
      <c r="D294" s="14"/>
    </row>
    <row r="295" spans="1:4">
      <c r="A295" s="14"/>
      <c r="B295" s="14"/>
      <c r="C295" s="14"/>
      <c r="D295" s="14"/>
    </row>
    <row r="296" spans="1:4">
      <c r="A296" s="16"/>
      <c r="B296" s="14"/>
      <c r="C296" s="14"/>
      <c r="D29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4" t="s">
        <v>67</v>
      </c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59" ht="26.25" customHeight="1">
      <c r="A6" s="94" t="s">
        <v>94</v>
      </c>
      <c r="B6" s="95"/>
      <c r="C6" s="95"/>
      <c r="D6" s="95"/>
      <c r="E6" s="95"/>
      <c r="F6" s="95"/>
      <c r="G6" s="95"/>
      <c r="H6" s="95"/>
      <c r="I6" s="95"/>
      <c r="J6" s="95"/>
      <c r="K6" s="96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14880</v>
      </c>
      <c r="G10" s="7"/>
      <c r="H10" s="63">
        <v>227.46528000000001</v>
      </c>
      <c r="I10" s="22"/>
      <c r="J10" s="64">
        <v>1</v>
      </c>
      <c r="K10" s="64">
        <v>2.0000000000000001E-4</v>
      </c>
      <c r="BB10" s="14"/>
      <c r="BC10" s="16"/>
      <c r="BD10" s="14"/>
      <c r="BF10" s="14"/>
    </row>
    <row r="11" spans="1:59">
      <c r="A11" s="67" t="s">
        <v>203</v>
      </c>
      <c r="C11" s="14"/>
      <c r="D11" s="14"/>
      <c r="F11" s="69">
        <v>14880</v>
      </c>
      <c r="H11" s="69">
        <v>227.46528000000001</v>
      </c>
      <c r="J11" s="68">
        <v>1</v>
      </c>
      <c r="K11" s="68">
        <v>2.0000000000000001E-4</v>
      </c>
    </row>
    <row r="12" spans="1:59">
      <c r="A12" s="67" t="s">
        <v>590</v>
      </c>
      <c r="C12" s="14"/>
      <c r="D12" s="14"/>
      <c r="F12" s="69">
        <v>14880</v>
      </c>
      <c r="H12" s="69">
        <v>227.46528000000001</v>
      </c>
      <c r="J12" s="68">
        <v>1</v>
      </c>
      <c r="K12" s="68">
        <v>2.0000000000000001E-4</v>
      </c>
    </row>
    <row r="13" spans="1:59">
      <c r="A13" t="s">
        <v>591</v>
      </c>
      <c r="B13" t="s">
        <v>592</v>
      </c>
      <c r="C13" t="s">
        <v>99</v>
      </c>
      <c r="D13" t="s">
        <v>252</v>
      </c>
      <c r="E13" t="s">
        <v>101</v>
      </c>
      <c r="F13" s="65">
        <v>12000</v>
      </c>
      <c r="G13" s="65">
        <v>1860</v>
      </c>
      <c r="H13" s="65">
        <v>223.2</v>
      </c>
      <c r="I13" s="66">
        <v>6.0000000000000001E-3</v>
      </c>
      <c r="J13" s="66">
        <v>0.98119999999999996</v>
      </c>
      <c r="K13" s="66">
        <v>2.0000000000000001E-4</v>
      </c>
    </row>
    <row r="14" spans="1:59">
      <c r="A14" t="s">
        <v>593</v>
      </c>
      <c r="B14" t="s">
        <v>594</v>
      </c>
      <c r="C14" t="s">
        <v>99</v>
      </c>
      <c r="D14" t="s">
        <v>291</v>
      </c>
      <c r="E14" t="s">
        <v>101</v>
      </c>
      <c r="F14" s="65">
        <v>2880</v>
      </c>
      <c r="G14" s="65">
        <v>148.1</v>
      </c>
      <c r="H14" s="65">
        <v>4.2652799999999997</v>
      </c>
      <c r="I14" s="66">
        <v>4.0000000000000002E-4</v>
      </c>
      <c r="J14" s="66">
        <v>1.8800000000000001E-2</v>
      </c>
      <c r="K14" s="66">
        <v>0</v>
      </c>
    </row>
    <row r="15" spans="1:59">
      <c r="A15" s="67" t="s">
        <v>228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s="67" t="s">
        <v>595</v>
      </c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223</v>
      </c>
      <c r="B17" t="s">
        <v>223</v>
      </c>
      <c r="C17" s="14"/>
      <c r="D17" t="s">
        <v>223</v>
      </c>
      <c r="E17" t="s">
        <v>223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80" t="s">
        <v>230</v>
      </c>
      <c r="C18" s="14"/>
      <c r="D18" s="14"/>
    </row>
    <row r="19" spans="1:11">
      <c r="A19" s="80" t="s">
        <v>241</v>
      </c>
      <c r="C19" s="14"/>
      <c r="D19" s="14"/>
    </row>
    <row r="20" spans="1:11">
      <c r="A20" s="80" t="s">
        <v>242</v>
      </c>
      <c r="C20" s="14"/>
      <c r="D20" s="14"/>
    </row>
    <row r="21" spans="1:11">
      <c r="A21" s="80" t="s">
        <v>243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5F7FB-F8EB-41AA-A29D-67F7DE8BA773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1ca4df27-5183-4bee-9dbd-0c46c9c4aa40"/>
    <ds:schemaRef ds:uri="http://purl.org/dc/dcmitype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C2B67E-6BB4-4CEF-9F58-BC2DD58B6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1198B6-1DC8-4A27-83C9-592F20DD51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520042177_b142_0321</dc:title>
  <dc:creator>Yuli</dc:creator>
  <cp:lastModifiedBy>User</cp:lastModifiedBy>
  <dcterms:created xsi:type="dcterms:W3CDTF">2015-11-10T09:34:27Z</dcterms:created>
  <dcterms:modified xsi:type="dcterms:W3CDTF">2022-01-17T09:29:19Z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כן</vt:lpwstr>
  </property>
  <property fmtid="{D5CDD505-2E9C-101B-9397-08002B2CF9AE}" pid="4" name="accessible">
    <vt:lpwstr>לא</vt:lpwstr>
  </property>
</Properties>
</file>