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29" i="2" s="1"/>
  <c r="C11" i="1"/>
  <c r="L31" i="2"/>
  <c r="L30" i="2"/>
  <c r="L28" i="2"/>
  <c r="L27" i="2"/>
  <c r="L26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32" i="2" l="1"/>
  <c r="L21" i="2"/>
  <c r="L25" i="2"/>
</calcChain>
</file>

<file path=xl/sharedStrings.xml><?xml version="1.0" encoding="utf-8"?>
<sst xmlns="http://schemas.openxmlformats.org/spreadsheetml/2006/main" count="3070" uniqueCount="635">
  <si>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</si>
  <si>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</si>
  <si>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</si>
  <si>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</si>
  <si>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</si>
  <si>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</si>
  <si>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</si>
  <si>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</si>
  <si>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</si>
  <si>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</si>
  <si>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</si>
  <si>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</si>
  <si>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</si>
  <si>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</si>
  <si>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</si>
  <si>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</si>
  <si>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</si>
  <si>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</si>
  <si>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</si>
  <si>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</si>
  <si>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</si>
  <si>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</si>
  <si>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</si>
  <si>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</si>
  <si>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</si>
  <si>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</si>
  <si>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</si>
  <si>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</si>
  <si>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</si>
  <si>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</si>
  <si>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</si>
  <si>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</si>
  <si>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</si>
  <si>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</si>
  <si>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</si>
  <si>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</si>
  <si>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</si>
  <si>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</si>
  <si>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</si>
  <si>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</si>
  <si>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</si>
  <si>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</si>
  <si>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</si>
  <si>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</si>
  <si>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</si>
  <si>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</si>
  <si>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</si>
  <si>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</si>
  <si>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</si>
  <si>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</si>
  <si>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</si>
  <si>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</si>
  <si>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</si>
  <si>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</si>
  <si>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</si>
  <si>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</si>
  <si>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</si>
  <si>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</si>
  <si>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</si>
  <si>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</si>
  <si>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</si>
  <si>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</si>
  <si>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</si>
  <si>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</si>
  <si>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</si>
  <si>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</si>
  <si>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</si>
  <si>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</si>
  <si>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</si>
  <si>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</si>
  <si>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</si>
  <si>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</si>
  <si>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</si>
  <si>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</si>
  <si>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</si>
  <si>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</si>
  <si>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</si>
  <si>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</si>
  <si>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</si>
  <si>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</si>
  <si>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</si>
  <si>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</si>
  <si>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</si>
  <si>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</si>
  <si>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</si>
  <si>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</si>
  <si>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</si>
  <si>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</si>
  <si>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</si>
  <si>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</si>
  <si>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</si>
  <si>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</si>
  <si>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</si>
  <si>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</si>
  <si>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</si>
  <si>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</si>
  <si>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</si>
  <si>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</si>
  <si>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</si>
  <si>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</si>
  <si>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</si>
  <si>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</si>
  <si>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</si>
  <si>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</si>
  <si>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</si>
  <si>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</si>
  <si>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</si>
  <si>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</si>
  <si>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</si>
  <si>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</si>
  <si>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</si>
  <si>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</si>
  <si>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</si>
  <si>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</si>
  <si>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</si>
  <si>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</si>
  <si>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</si>
  <si>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</si>
  <si>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</si>
  <si>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</si>
  <si>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</si>
  <si>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</si>
  <si>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</si>
  <si>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</si>
  <si>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</si>
  <si>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</si>
  <si>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</si>
  <si>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</si>
  <si>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</si>
  <si>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</si>
  <si>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</si>
  <si>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</si>
  <si>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</si>
  <si>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</si>
  <si>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</si>
  <si>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</si>
  <si>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</si>
  <si>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</si>
  <si>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</si>
  <si>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</si>
  <si>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</si>
  <si>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</si>
  <si>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</si>
  <si>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</si>
  <si>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</si>
  <si>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</si>
  <si>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</si>
  <si>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</si>
  <si>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</si>
  <si>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</si>
  <si>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</si>
  <si>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</si>
  <si>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</si>
  <si>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</si>
  <si>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</si>
  <si>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</si>
  <si>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</si>
  <si>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</si>
  <si>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</si>
  <si>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</si>
  <si>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</si>
  <si>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</si>
  <si>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</si>
  <si>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</si>
  <si>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</si>
  <si>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</si>
  <si>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</si>
  <si>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</si>
  <si>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</si>
  <si>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</si>
  <si>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</si>
  <si>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</si>
  <si>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</si>
  <si>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</si>
  <si>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</si>
  <si>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</si>
  <si>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</si>
  <si>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</si>
  <si>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</si>
  <si>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</si>
  <si>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</si>
  <si>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</si>
  <si>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</si>
  <si>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</si>
  <si>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</si>
  <si>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</si>
  <si>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</si>
  <si>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</si>
  <si>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</si>
  <si>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</si>
  <si>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</si>
  <si>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</si>
  <si>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</si>
  <si>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</si>
  <si>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</si>
  <si>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</si>
  <si>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</si>
  <si>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</si>
  <si>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אלטשולר שחם מניות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</si>
  <si>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</si>
  <si>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</si>
  <si>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</si>
  <si>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</si>
  <si>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</si>
  <si>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</si>
  <si>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</si>
  <si>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</si>
  <si>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</si>
  <si>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</si>
  <si>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</si>
  <si>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</si>
  <si>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</si>
  <si>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</si>
  <si>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</si>
  <si>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</si>
  <si>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</si>
  <si>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</si>
  <si>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</si>
  <si>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</si>
  <si>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</si>
  <si>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</si>
  <si>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</si>
  <si>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</si>
  <si>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</si>
  <si>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</si>
  <si>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</si>
  <si>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</si>
  <si>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</si>
  <si>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</si>
  <si>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0324- האוצר - ממשלתית שקלית</t>
  </si>
  <si>
    <t>1130848</t>
  </si>
  <si>
    <t>RF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</si>
  <si>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</si>
  <si>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</si>
  <si>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</si>
  <si>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</si>
  <si>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</si>
  <si>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30/09/22</t>
  </si>
  <si>
    <t>US91282CAN11</t>
  </si>
  <si>
    <t>Aaa</t>
  </si>
  <si>
    <t>Moodys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</si>
  <si>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</si>
  <si>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</si>
  <si>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</si>
  <si>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</si>
  <si>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</si>
  <si>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</si>
  <si>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</si>
  <si>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</si>
  <si>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</si>
  <si>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</si>
  <si>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</si>
  <si>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</si>
  <si>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</si>
  <si>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</si>
  <si>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</si>
  <si>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</si>
  <si>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</si>
  <si>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</si>
  <si>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</si>
  <si>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</si>
  <si>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</si>
  <si>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</si>
  <si>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</si>
  <si>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</si>
  <si>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</si>
  <si>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</si>
  <si>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</si>
  <si>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</si>
  <si>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</si>
  <si>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</si>
  <si>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</si>
  <si>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</si>
  <si>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</si>
  <si>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</si>
  <si>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</si>
  <si>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</si>
  <si>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קנון- קנון הולדינגס</t>
  </si>
  <si>
    <t>1134139</t>
  </si>
  <si>
    <t>1635</t>
  </si>
  <si>
    <t>השקעה ואחזקות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</si>
  <si>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</si>
  <si>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</si>
  <si>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</si>
  <si>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</si>
  <si>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</si>
  <si>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</si>
  <si>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</si>
  <si>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</si>
  <si>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</si>
  <si>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</si>
  <si>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</si>
  <si>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</si>
  <si>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</si>
  <si>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</si>
  <si>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</si>
  <si>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</si>
  <si>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</si>
  <si>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</si>
  <si>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</si>
  <si>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</si>
  <si>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</si>
  <si>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</si>
  <si>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</si>
  <si>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</si>
  <si>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שופרסל- שופרסל</t>
  </si>
  <si>
    <t>777037</t>
  </si>
  <si>
    <t>520022732</t>
  </si>
  <si>
    <t>רשתות שיווק</t>
  </si>
  <si>
    <t>סה"כ תל אביב 90</t>
  </si>
  <si>
    <t>כלל ביטוח- כלל עסקי ביטוח</t>
  </si>
  <si>
    <t>224014</t>
  </si>
  <si>
    <t>520036120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</si>
  <si>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</si>
  <si>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</si>
  <si>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</si>
  <si>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</si>
  <si>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</si>
  <si>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</si>
  <si>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</si>
  <si>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</si>
  <si>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</si>
  <si>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</si>
  <si>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</si>
  <si>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</si>
  <si>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</si>
  <si>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</si>
  <si>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אינרום- אינרום בניה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</si>
  <si>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</si>
  <si>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</si>
  <si>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</si>
  <si>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</si>
  <si>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</si>
  <si>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</si>
  <si>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</si>
  <si>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</si>
  <si>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</si>
  <si>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</si>
  <si>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</si>
  <si>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</si>
  <si>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</si>
  <si>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</si>
  <si>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</si>
  <si>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</si>
  <si>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</si>
  <si>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</si>
  <si>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</si>
  <si>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</si>
  <si>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</si>
  <si>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</si>
  <si>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</si>
  <si>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</si>
  <si>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</si>
  <si>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</si>
  <si>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</si>
  <si>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</si>
  <si>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</si>
  <si>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</si>
  <si>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</si>
  <si>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</si>
  <si>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</si>
  <si>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</si>
  <si>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</si>
  <si>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</si>
  <si>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אימאג'סט אינטרנשיונל</t>
  </si>
  <si>
    <t>1183813</t>
  </si>
  <si>
    <t>512737560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</si>
  <si>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</si>
  <si>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</si>
  <si>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</si>
  <si>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</si>
  <si>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</si>
  <si>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</si>
  <si>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</si>
  <si>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</si>
  <si>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</si>
  <si>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כלל משקאות- כלל משקאות</t>
  </si>
  <si>
    <t>1147685</t>
  </si>
  <si>
    <t>515818524</t>
  </si>
  <si>
    <t>מזון</t>
  </si>
  <si>
    <t>סקופ- סקופ</t>
  </si>
  <si>
    <t>288019</t>
  </si>
  <si>
    <t>520037425</t>
  </si>
  <si>
    <t>רב בריח- רב-בריח(08)</t>
  </si>
  <si>
    <t>1179993</t>
  </si>
  <si>
    <t>514160530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</si>
  <si>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</si>
  <si>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</si>
  <si>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</si>
  <si>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</si>
  <si>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</si>
  <si>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</si>
  <si>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</si>
  <si>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</si>
  <si>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</si>
  <si>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</si>
  <si>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</si>
  <si>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ZIM INTEGRATED- ZIM</t>
  </si>
  <si>
    <t>IL0065100930</t>
  </si>
  <si>
    <t>NYSE</t>
  </si>
  <si>
    <t>בלומברג</t>
  </si>
  <si>
    <t>INDUSTRIAL</t>
  </si>
  <si>
    <t>CHKP - CHECK POINT</t>
  </si>
  <si>
    <t>IL0010824113</t>
  </si>
  <si>
    <t>2080</t>
  </si>
  <si>
    <t>Software &amp; Services</t>
  </si>
  <si>
    <t>PALO ALTO NETWO</t>
  </si>
  <si>
    <t>US6974351057</t>
  </si>
  <si>
    <t>4723</t>
  </si>
  <si>
    <t>WIX -  WIX.COM- WIX.COM</t>
  </si>
  <si>
    <t>IL0011301780</t>
  </si>
  <si>
    <t>NASDAQ</t>
  </si>
  <si>
    <t>2275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</si>
  <si>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</si>
  <si>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</si>
  <si>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</si>
  <si>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</si>
  <si>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</si>
  <si>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</si>
  <si>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</si>
  <si>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</si>
  <si>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</si>
  <si>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</si>
  <si>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</si>
  <si>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</si>
  <si>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</si>
  <si>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</si>
  <si>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</si>
  <si>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</si>
  <si>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</si>
  <si>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</si>
  <si>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WALMART INC</t>
  </si>
  <si>
    <t>US9311421039</t>
  </si>
  <si>
    <t>5184</t>
  </si>
  <si>
    <t>NESTLE SA</t>
  </si>
  <si>
    <t>CH0038863350</t>
  </si>
  <si>
    <t>3125</t>
  </si>
  <si>
    <t>Food Beverage &amp; Tobacco</t>
  </si>
  <si>
    <t>GOOG GOOGLE C Class- GOOGLE</t>
  </si>
  <si>
    <t>US02079K1079</t>
  </si>
  <si>
    <t>960</t>
  </si>
  <si>
    <t>Media</t>
  </si>
  <si>
    <t>CATERPILLAR</t>
  </si>
  <si>
    <t>US1491231015</t>
  </si>
  <si>
    <t>4923</t>
  </si>
  <si>
    <t>Other</t>
  </si>
  <si>
    <t>ELOXX PHARMACEUTICALS-ELO</t>
  </si>
  <si>
    <t>US29014R1032</t>
  </si>
  <si>
    <t>4962</t>
  </si>
  <si>
    <t>Pharma &amp; Biotechnology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</si>
  <si>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</si>
  <si>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</si>
  <si>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</si>
  <si>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</si>
  <si>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</si>
  <si>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</si>
  <si>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</si>
  <si>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</si>
  <si>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</si>
  <si>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</si>
  <si>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</si>
  <si>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</si>
  <si>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</si>
  <si>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</si>
  <si>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</si>
  <si>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</si>
  <si>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</si>
  <si>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</si>
  <si>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FTNT-FORTINET INC</t>
  </si>
  <si>
    <t>US34959E1091</t>
  </si>
  <si>
    <t>4721</t>
  </si>
  <si>
    <t>SMSN LI - SAMSUNG</t>
  </si>
  <si>
    <t>US7960508882</t>
  </si>
  <si>
    <t>FWB</t>
  </si>
  <si>
    <t>5093</t>
  </si>
  <si>
    <t>SONY CORP- SONY CORP</t>
  </si>
  <si>
    <t>US8356993076</t>
  </si>
  <si>
    <t>4942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</si>
  <si>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</si>
  <si>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</si>
  <si>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</si>
  <si>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</si>
  <si>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</si>
  <si>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</si>
  <si>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מור סל NASDAQ 100 מנוטרלת מט"ח- מור קרנות נאמנות</t>
  </si>
  <si>
    <t>1165844</t>
  </si>
  <si>
    <t>514884485</t>
  </si>
  <si>
    <t>MVIS US Listed semico 25 (4D) ETF קסם- קסם קרנות נאמנות</t>
  </si>
  <si>
    <t>1174119</t>
  </si>
  <si>
    <t>510938608</t>
  </si>
  <si>
    <t>קסם NIKKEI 225 (4D) ETF- קסם קרנות נאמנות</t>
  </si>
  <si>
    <t>1146463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</si>
  <si>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</si>
  <si>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</si>
  <si>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</si>
  <si>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</si>
  <si>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</si>
  <si>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</si>
  <si>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</si>
  <si>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</si>
  <si>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</si>
  <si>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</si>
  <si>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</si>
  <si>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</si>
  <si>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</si>
  <si>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SMH US-VANECK VECTORS</t>
  </si>
  <si>
    <t>US92189F6768</t>
  </si>
  <si>
    <t>4816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</si>
  <si>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</si>
  <si>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</si>
  <si>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</si>
  <si>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</si>
  <si>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</si>
  <si>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</si>
  <si>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נאמנות</t>
  </si>
  <si>
    <t>5122957</t>
  </si>
  <si>
    <t>לא מדורג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</si>
  <si>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</si>
  <si>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</si>
  <si>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</si>
  <si>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</si>
  <si>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</si>
  <si>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</si>
  <si>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</si>
  <si>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</si>
  <si>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</si>
  <si>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</si>
  <si>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</si>
  <si>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</si>
  <si>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</si>
  <si>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</si>
  <si>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</si>
  <si>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</si>
  <si>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</si>
  <si>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</si>
  <si>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</si>
  <si>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</si>
  <si>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</si>
  <si>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</si>
  <si>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</si>
  <si>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</si>
  <si>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</si>
  <si>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</si>
  <si>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קיסטון ריט אפ 1- קיסטון ריט</t>
  </si>
  <si>
    <t>1181734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</si>
  <si>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</si>
  <si>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</si>
  <si>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</si>
  <si>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</si>
  <si>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</si>
  <si>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</si>
  <si>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</si>
  <si>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</si>
  <si>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</si>
  <si>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</si>
  <si>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</si>
  <si>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</si>
  <si>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NASDAQ 100 MINI - NQU2 - 16/09/2022</t>
  </si>
  <si>
    <t>BBG011CK2XT2</t>
  </si>
  <si>
    <t>S&amp;P500 EMINI  ESU2 16/09/22</t>
  </si>
  <si>
    <t>BBG011BQCM31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</si>
  <si>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</si>
  <si>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</si>
  <si>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</si>
  <si>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</si>
  <si>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</si>
  <si>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</si>
  <si>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</si>
  <si>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</si>
  <si>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</si>
  <si>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</si>
  <si>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</si>
  <si>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</si>
  <si>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</si>
  <si>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</si>
  <si>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</si>
  <si>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</si>
  <si>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</si>
  <si>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</si>
  <si>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</si>
  <si>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</si>
  <si>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</si>
  <si>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</si>
  <si>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</si>
  <si>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</si>
  <si>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</si>
  <si>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</si>
  <si>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3.55 03/08822 154086</t>
  </si>
  <si>
    <t>154086</t>
  </si>
  <si>
    <t>03/05/22</t>
  </si>
  <si>
    <t>פורוורד דולר/שקל 3.307 27/07/22 154107</t>
  </si>
  <si>
    <t>154107</t>
  </si>
  <si>
    <t>30/05/22</t>
  </si>
  <si>
    <t>פורוורד דולר/שקל 3.335 10/08/22 154112</t>
  </si>
  <si>
    <t>154112</t>
  </si>
  <si>
    <t>08/06/22</t>
  </si>
  <si>
    <t>פורוורד דולר/שקל 3.3363 27/07/22 154095</t>
  </si>
  <si>
    <t>154095</t>
  </si>
  <si>
    <t>18/05/22</t>
  </si>
  <si>
    <t>פורוורד דולר/שקל 3.34 06/07/22 154094</t>
  </si>
  <si>
    <t>154094</t>
  </si>
  <si>
    <t>פורוורד דולר/שקל 3.3487 06/07/22 154105</t>
  </si>
  <si>
    <t>154105</t>
  </si>
  <si>
    <t>26/05/22</t>
  </si>
  <si>
    <t>פורוורד דולר/שקל 3.453 23/08/22 154121</t>
  </si>
  <si>
    <t>154121</t>
  </si>
  <si>
    <t>22/06/22</t>
  </si>
  <si>
    <t>פורוורד דולר/שקל 3.4568 10/08/22 154122</t>
  </si>
  <si>
    <t>154122</t>
  </si>
  <si>
    <t>פורוורד אירו/דולר 1.07845 20/07/22 154080</t>
  </si>
  <si>
    <t>154080</t>
  </si>
  <si>
    <t>25/04/22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</si>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</sst>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16" workbookViewId="0">
      <selection activeCell="D39" sqref="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82144.158667491865</v>
      </c>
      <c r="D11" s="76">
        <f>C11/$C$42</f>
        <v>0.13898435487296337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67764.970125000007</v>
      </c>
      <c r="D13" s="78">
        <f t="shared" ref="D13:D22" si="0">C13/$C$42</f>
        <v>0.11465539130947355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240952.32271636999</v>
      </c>
      <c r="D16" s="78">
        <f t="shared" si="0"/>
        <v>0.40768088286635173</v>
      </c>
    </row>
    <row r="17" spans="1:4">
      <c r="A17" s="10" t="s">
        <v>13</v>
      </c>
      <c r="B17" s="70" t="s">
        <v>195</v>
      </c>
      <c r="C17" s="77">
        <v>145943.943795</v>
      </c>
      <c r="D17" s="78">
        <f t="shared" si="0"/>
        <v>0.24693082508849606</v>
      </c>
    </row>
    <row r="18" spans="1:4">
      <c r="A18" s="10" t="s">
        <v>13</v>
      </c>
      <c r="B18" s="70" t="s">
        <v>20</v>
      </c>
      <c r="C18" s="77">
        <v>41685.533423918503</v>
      </c>
      <c r="D18" s="78">
        <f t="shared" si="0"/>
        <v>7.0530115159015777E-2</v>
      </c>
    </row>
    <row r="19" spans="1:4">
      <c r="A19" s="10" t="s">
        <v>13</v>
      </c>
      <c r="B19" s="70" t="s">
        <v>21</v>
      </c>
      <c r="C19" s="77">
        <v>398.38425999999998</v>
      </c>
      <c r="D19" s="78">
        <f t="shared" si="0"/>
        <v>6.7404889484314577E-4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2123.6453418337501</v>
      </c>
      <c r="D21" s="78">
        <f t="shared" si="0"/>
        <v>3.5931158417298764E-3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-5184.8448021373288</v>
      </c>
      <c r="D31" s="78">
        <f t="shared" si="1"/>
        <v>-8.772532601599008E-3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15203.580238160001</v>
      </c>
      <c r="D37" s="78">
        <f t="shared" si="1"/>
        <v>2.5723798568725684E-2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591031.69376563665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3.6507000000000001</v>
      </c>
    </row>
    <row r="48" spans="1:4">
      <c r="C48" t="s">
        <v>110</v>
      </c>
      <c r="D48">
        <v>3.6364000000000001</v>
      </c>
    </row>
    <row r="49" spans="3:4">
      <c r="C49" t="s">
        <v>201</v>
      </c>
      <c r="D49">
        <v>2.5662000000000001E-2</v>
      </c>
    </row>
    <row r="50" spans="3:4">
      <c r="C50" t="s">
        <v>202</v>
      </c>
      <c r="D50">
        <v>0.4461</v>
      </c>
    </row>
    <row r="51" spans="3:4">
      <c r="C51" t="s">
        <v>106</v>
      </c>
      <c r="D51">
        <v>3.5</v>
      </c>
    </row>
    <row r="52" spans="3:4">
      <c r="C52" t="s">
        <v>113</v>
      </c>
      <c r="D52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23" sqref="K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82144.158667491865</v>
      </c>
      <c r="K11" s="76">
        <f>J11/$J$11</f>
        <v>1</v>
      </c>
      <c r="L11" s="76">
        <f>J11/'סכום נכסי הקרן'!$C$42</f>
        <v>0.13898435487296337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82144.158667491865</v>
      </c>
      <c r="K12" s="80">
        <f t="shared" ref="K12:K32" si="0">J12/$J$11</f>
        <v>1</v>
      </c>
      <c r="L12" s="80">
        <f>J12/'סכום נכסי הקרן'!$C$42</f>
        <v>0.13898435487296337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56391.919929999873</v>
      </c>
      <c r="K13" s="80">
        <f t="shared" si="0"/>
        <v>0.68649945224062159</v>
      </c>
      <c r="L13" s="80">
        <f>J13/'סכום נכסי הקרן'!$C$42</f>
        <v>9.541268349030553E-2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f>56306.9948+84.9251299998722</f>
        <v>56391.919929999873</v>
      </c>
      <c r="K14" s="78">
        <f t="shared" si="0"/>
        <v>0.68649945224062159</v>
      </c>
      <c r="L14" s="78">
        <f>J14/'סכום נכסי הקרן'!$C$42</f>
        <v>9.541268349030553E-2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25752.238737492</v>
      </c>
      <c r="K15" s="80">
        <f t="shared" si="0"/>
        <v>0.31350054775937852</v>
      </c>
      <c r="L15" s="80">
        <f>J15/'סכום נכסי הקרן'!$C$42</f>
        <v>4.357167138265787E-2</v>
      </c>
    </row>
    <row r="16" spans="2:13">
      <c r="B16" t="s">
        <v>211</v>
      </c>
      <c r="C16" t="s">
        <v>212</v>
      </c>
      <c r="D16" t="s">
        <v>207</v>
      </c>
      <c r="E16" t="s">
        <v>208</v>
      </c>
      <c r="F16" t="s">
        <v>209</v>
      </c>
      <c r="G16" t="s">
        <v>110</v>
      </c>
      <c r="H16" s="78">
        <v>0</v>
      </c>
      <c r="I16" s="78">
        <v>0</v>
      </c>
      <c r="J16" s="77">
        <v>608.84619749199999</v>
      </c>
      <c r="K16" s="78">
        <f t="shared" si="0"/>
        <v>7.4119232258075072E-3</v>
      </c>
      <c r="L16" s="78">
        <f>J16/'סכום נכסי הקרן'!$C$42</f>
        <v>1.0301413679067901E-3</v>
      </c>
    </row>
    <row r="17" spans="2:12">
      <c r="B17" t="s">
        <v>213</v>
      </c>
      <c r="C17" t="s">
        <v>214</v>
      </c>
      <c r="D17" t="s">
        <v>207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25143.392540000001</v>
      </c>
      <c r="K17" s="78">
        <f t="shared" si="0"/>
        <v>0.306088624533571</v>
      </c>
      <c r="L17" s="78">
        <f>J17/'סכום נכסי הקרן'!$C$42</f>
        <v>4.2541530014751083E-2</v>
      </c>
    </row>
    <row r="18" spans="2:12">
      <c r="B18" s="79" t="s">
        <v>215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216</v>
      </c>
      <c r="C19" t="s">
        <v>216</v>
      </c>
      <c r="D19" s="16"/>
      <c r="E19" t="s">
        <v>216</v>
      </c>
      <c r="G19" t="s">
        <v>216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216</v>
      </c>
      <c r="C21" t="s">
        <v>216</v>
      </c>
      <c r="D21" s="16"/>
      <c r="E21" t="s">
        <v>216</v>
      </c>
      <c r="G21" t="s">
        <v>216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218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216</v>
      </c>
      <c r="C23" t="s">
        <v>216</v>
      </c>
      <c r="D23" s="16"/>
      <c r="E23" t="s">
        <v>216</v>
      </c>
      <c r="G23" t="s">
        <v>216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219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216</v>
      </c>
      <c r="C25" t="s">
        <v>216</v>
      </c>
      <c r="D25" s="16"/>
      <c r="E25" t="s">
        <v>216</v>
      </c>
      <c r="G25" t="s">
        <v>216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216</v>
      </c>
      <c r="C27" t="s">
        <v>216</v>
      </c>
      <c r="D27" s="16"/>
      <c r="E27" t="s">
        <v>216</v>
      </c>
      <c r="G27" t="s">
        <v>216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216</v>
      </c>
      <c r="C30" t="s">
        <v>216</v>
      </c>
      <c r="D30" s="16"/>
      <c r="E30" t="s">
        <v>216</v>
      </c>
      <c r="G30" t="s">
        <v>216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216</v>
      </c>
      <c r="C32" t="s">
        <v>216</v>
      </c>
      <c r="D32" s="16"/>
      <c r="E32" t="s">
        <v>216</v>
      </c>
      <c r="G32" t="s">
        <v>216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0.93</v>
      </c>
      <c r="I11" s="7"/>
      <c r="J11" s="7"/>
      <c r="K11" s="76">
        <v>1.9699999999999999E-2</v>
      </c>
      <c r="L11" s="75">
        <v>40500000</v>
      </c>
      <c r="M11" s="7"/>
      <c r="N11" s="75">
        <v>0</v>
      </c>
      <c r="O11" s="75">
        <v>67764.970125000007</v>
      </c>
      <c r="P11" s="7"/>
      <c r="Q11" s="76">
        <v>1</v>
      </c>
      <c r="R11" s="76">
        <v>0.1147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1.72</v>
      </c>
      <c r="K12" s="80">
        <v>0.02</v>
      </c>
      <c r="L12" s="81">
        <v>30000000</v>
      </c>
      <c r="N12" s="81">
        <v>0</v>
      </c>
      <c r="O12" s="81">
        <v>31170</v>
      </c>
      <c r="Q12" s="80">
        <v>0.46</v>
      </c>
      <c r="R12" s="80">
        <v>5.2699999999999997E-2</v>
      </c>
    </row>
    <row r="13" spans="2:53">
      <c r="B13" s="79" t="s">
        <v>224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216</v>
      </c>
      <c r="C15" t="s">
        <v>216</v>
      </c>
      <c r="D15" s="16"/>
      <c r="E15" t="s">
        <v>216</v>
      </c>
      <c r="H15" s="77">
        <v>0</v>
      </c>
      <c r="I15" t="s">
        <v>216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226</v>
      </c>
      <c r="C16" s="16"/>
      <c r="D16" s="16"/>
      <c r="H16" s="81">
        <v>1.72</v>
      </c>
      <c r="K16" s="80">
        <v>0.02</v>
      </c>
      <c r="L16" s="81">
        <v>30000000</v>
      </c>
      <c r="N16" s="81">
        <v>0</v>
      </c>
      <c r="O16" s="81">
        <v>31170</v>
      </c>
      <c r="Q16" s="80">
        <v>0.46</v>
      </c>
      <c r="R16" s="80">
        <v>5.2699999999999997E-2</v>
      </c>
    </row>
    <row r="17" spans="2:18">
      <c r="B17" s="79" t="s">
        <v>227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216</v>
      </c>
      <c r="C18" t="s">
        <v>216</v>
      </c>
      <c r="D18" s="16"/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228</v>
      </c>
      <c r="C19" s="16"/>
      <c r="D19" s="16"/>
      <c r="H19" s="81">
        <v>1.72</v>
      </c>
      <c r="K19" s="80">
        <v>0.02</v>
      </c>
      <c r="L19" s="81">
        <v>30000000</v>
      </c>
      <c r="N19" s="81">
        <v>0</v>
      </c>
      <c r="O19" s="81">
        <v>31170</v>
      </c>
      <c r="Q19" s="80">
        <v>0.46</v>
      </c>
      <c r="R19" s="80">
        <v>5.2699999999999997E-2</v>
      </c>
    </row>
    <row r="20" spans="2:18">
      <c r="B20" t="s">
        <v>229</v>
      </c>
      <c r="C20" t="s">
        <v>230</v>
      </c>
      <c r="D20" t="s">
        <v>100</v>
      </c>
      <c r="E20" t="s">
        <v>231</v>
      </c>
      <c r="G20" t="s">
        <v>232</v>
      </c>
      <c r="H20" s="77">
        <v>1.72</v>
      </c>
      <c r="I20" t="s">
        <v>102</v>
      </c>
      <c r="J20" s="78">
        <v>3.7499999999999999E-2</v>
      </c>
      <c r="K20" s="78">
        <v>0.02</v>
      </c>
      <c r="L20" s="77">
        <v>30000000</v>
      </c>
      <c r="M20" s="77">
        <v>103.9</v>
      </c>
      <c r="N20" s="77">
        <v>0</v>
      </c>
      <c r="O20" s="77">
        <v>31170</v>
      </c>
      <c r="P20" s="78">
        <v>1.4E-3</v>
      </c>
      <c r="Q20" s="78">
        <v>0.46</v>
      </c>
      <c r="R20" s="78">
        <v>5.2699999999999997E-2</v>
      </c>
    </row>
    <row r="21" spans="2:18">
      <c r="B21" s="79" t="s">
        <v>233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216</v>
      </c>
      <c r="C22" t="s">
        <v>216</v>
      </c>
      <c r="D22" s="16"/>
      <c r="E22" t="s">
        <v>216</v>
      </c>
      <c r="H22" s="77">
        <v>0</v>
      </c>
      <c r="I22" t="s">
        <v>216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234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216</v>
      </c>
      <c r="C24" t="s">
        <v>216</v>
      </c>
      <c r="D24" s="16"/>
      <c r="E24" t="s">
        <v>216</v>
      </c>
      <c r="H24" s="77">
        <v>0</v>
      </c>
      <c r="I24" t="s">
        <v>216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221</v>
      </c>
      <c r="C25" s="16"/>
      <c r="D25" s="16"/>
      <c r="H25" s="81">
        <v>0.25</v>
      </c>
      <c r="K25" s="80">
        <v>1.9400000000000001E-2</v>
      </c>
      <c r="L25" s="81">
        <v>10500000</v>
      </c>
      <c r="N25" s="81">
        <v>0</v>
      </c>
      <c r="O25" s="81">
        <v>36594.970125</v>
      </c>
      <c r="Q25" s="80">
        <v>0.54</v>
      </c>
      <c r="R25" s="80">
        <v>6.1899999999999997E-2</v>
      </c>
    </row>
    <row r="26" spans="2:18">
      <c r="B26" s="79" t="s">
        <v>235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216</v>
      </c>
      <c r="C27" t="s">
        <v>216</v>
      </c>
      <c r="D27" s="16"/>
      <c r="E27" t="s">
        <v>216</v>
      </c>
      <c r="H27" s="77">
        <v>0</v>
      </c>
      <c r="I27" t="s">
        <v>216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236</v>
      </c>
      <c r="C28" s="16"/>
      <c r="D28" s="16"/>
      <c r="H28" s="81">
        <v>0.25</v>
      </c>
      <c r="K28" s="80">
        <v>1.9400000000000001E-2</v>
      </c>
      <c r="L28" s="81">
        <v>10500000</v>
      </c>
      <c r="N28" s="81">
        <v>0</v>
      </c>
      <c r="O28" s="81">
        <v>36594.970125</v>
      </c>
      <c r="Q28" s="80">
        <v>0.54</v>
      </c>
      <c r="R28" s="80">
        <v>6.1899999999999997E-2</v>
      </c>
    </row>
    <row r="29" spans="2:18">
      <c r="B29" t="s">
        <v>237</v>
      </c>
      <c r="C29" t="s">
        <v>238</v>
      </c>
      <c r="D29" t="s">
        <v>123</v>
      </c>
      <c r="E29" t="s">
        <v>239</v>
      </c>
      <c r="F29" t="s">
        <v>240</v>
      </c>
      <c r="G29" t="s">
        <v>241</v>
      </c>
      <c r="H29" s="77">
        <v>0.25</v>
      </c>
      <c r="I29" t="s">
        <v>106</v>
      </c>
      <c r="J29" s="78">
        <v>1.2999999999999999E-3</v>
      </c>
      <c r="K29" s="78">
        <v>1.9400000000000001E-2</v>
      </c>
      <c r="L29" s="77">
        <v>10500000</v>
      </c>
      <c r="M29" s="77">
        <v>99.578149999999994</v>
      </c>
      <c r="N29" s="77">
        <v>0</v>
      </c>
      <c r="O29" s="77">
        <v>36594.970125</v>
      </c>
      <c r="P29" s="78">
        <v>2.0000000000000001E-4</v>
      </c>
      <c r="Q29" s="78">
        <v>0.54</v>
      </c>
      <c r="R29" s="78">
        <v>6.1899999999999997E-2</v>
      </c>
    </row>
    <row r="30" spans="2:18">
      <c r="B30" t="s">
        <v>242</v>
      </c>
      <c r="C30" s="16"/>
      <c r="D30" s="16"/>
    </row>
    <row r="31" spans="2:18">
      <c r="B31" t="s">
        <v>243</v>
      </c>
      <c r="C31" s="16"/>
      <c r="D31" s="16"/>
    </row>
    <row r="32" spans="2:18">
      <c r="B32" t="s">
        <v>244</v>
      </c>
      <c r="C32" s="16"/>
      <c r="D32" s="16"/>
    </row>
    <row r="33" spans="2:4">
      <c r="B33" t="s">
        <v>245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242</v>
      </c>
      <c r="C25" s="16"/>
      <c r="D25" s="16"/>
      <c r="E25" s="16"/>
      <c r="F25" s="16"/>
      <c r="G25" s="16"/>
    </row>
    <row r="26" spans="2:21">
      <c r="B26" t="s">
        <v>243</v>
      </c>
      <c r="C26" s="16"/>
      <c r="D26" s="16"/>
      <c r="E26" s="16"/>
      <c r="F26" s="16"/>
      <c r="G26" s="16"/>
    </row>
    <row r="27" spans="2:21">
      <c r="B27" t="s">
        <v>244</v>
      </c>
      <c r="C27" s="16"/>
      <c r="D27" s="16"/>
      <c r="E27" s="16"/>
      <c r="F27" s="16"/>
      <c r="G27" s="16"/>
    </row>
    <row r="28" spans="2:21">
      <c r="B28" t="s">
        <v>245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216</v>
      </c>
      <c r="C20" t="s">
        <v>216</v>
      </c>
      <c r="D20" s="16"/>
      <c r="E20" s="16"/>
      <c r="F20" s="16"/>
      <c r="G20" t="s">
        <v>216</v>
      </c>
      <c r="H20" t="s">
        <v>216</v>
      </c>
      <c r="K20" s="77">
        <v>0</v>
      </c>
      <c r="L20" t="s">
        <v>216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216</v>
      </c>
      <c r="C25" t="s">
        <v>216</v>
      </c>
      <c r="D25" s="16"/>
      <c r="E25" s="16"/>
      <c r="F25" s="16"/>
      <c r="G25" t="s">
        <v>216</v>
      </c>
      <c r="H25" t="s">
        <v>216</v>
      </c>
      <c r="K25" s="77">
        <v>0</v>
      </c>
      <c r="L25" t="s">
        <v>216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223</v>
      </c>
      <c r="C26" s="16"/>
      <c r="D26" s="16"/>
      <c r="E26" s="16"/>
      <c r="F26" s="16"/>
    </row>
    <row r="27" spans="2:21">
      <c r="B27" t="s">
        <v>242</v>
      </c>
      <c r="C27" s="16"/>
      <c r="D27" s="16"/>
      <c r="E27" s="16"/>
      <c r="F27" s="16"/>
    </row>
    <row r="28" spans="2:21">
      <c r="B28" t="s">
        <v>243</v>
      </c>
      <c r="C28" s="16"/>
      <c r="D28" s="16"/>
      <c r="E28" s="16"/>
      <c r="F28" s="16"/>
    </row>
    <row r="29" spans="2:21">
      <c r="B29" t="s">
        <v>244</v>
      </c>
      <c r="C29" s="16"/>
      <c r="D29" s="16"/>
      <c r="E29" s="16"/>
      <c r="F29" s="16"/>
    </row>
    <row r="30" spans="2:21">
      <c r="B30" t="s">
        <v>245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5577344.6100000003</v>
      </c>
      <c r="J11" s="7"/>
      <c r="K11" s="75">
        <v>690.97591</v>
      </c>
      <c r="L11" s="75">
        <v>240952.32271636999</v>
      </c>
      <c r="M11" s="7"/>
      <c r="N11" s="76">
        <v>1</v>
      </c>
      <c r="O11" s="76">
        <v>0.40770000000000001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5065155.6100000003</v>
      </c>
      <c r="K12" s="81">
        <v>690.97591</v>
      </c>
      <c r="L12" s="81">
        <v>116316.07937178999</v>
      </c>
      <c r="N12" s="80">
        <v>0.48270000000000002</v>
      </c>
      <c r="O12" s="80">
        <v>0.1968</v>
      </c>
    </row>
    <row r="13" spans="2:62">
      <c r="B13" s="79" t="s">
        <v>251</v>
      </c>
      <c r="E13" s="16"/>
      <c r="F13" s="16"/>
      <c r="G13" s="16"/>
      <c r="I13" s="81">
        <v>2111036.5699999998</v>
      </c>
      <c r="K13" s="81">
        <v>398.66199</v>
      </c>
      <c r="L13" s="81">
        <v>76330.749052500003</v>
      </c>
      <c r="N13" s="80">
        <v>0.31680000000000003</v>
      </c>
      <c r="O13" s="80">
        <v>0.12920000000000001</v>
      </c>
    </row>
    <row r="14" spans="2:62">
      <c r="B14" t="s">
        <v>252</v>
      </c>
      <c r="C14" t="s">
        <v>253</v>
      </c>
      <c r="D14" t="s">
        <v>100</v>
      </c>
      <c r="E14" t="s">
        <v>123</v>
      </c>
      <c r="F14" t="s">
        <v>254</v>
      </c>
      <c r="G14" t="s">
        <v>255</v>
      </c>
      <c r="H14" t="s">
        <v>102</v>
      </c>
      <c r="I14" s="77">
        <v>57246.57</v>
      </c>
      <c r="J14" s="77">
        <v>3425</v>
      </c>
      <c r="K14" s="77">
        <v>0</v>
      </c>
      <c r="L14" s="77">
        <v>1960.6950225000001</v>
      </c>
      <c r="M14" s="78">
        <v>2.9999999999999997E-4</v>
      </c>
      <c r="N14" s="78">
        <v>8.0999999999999996E-3</v>
      </c>
      <c r="O14" s="78">
        <v>3.3E-3</v>
      </c>
    </row>
    <row r="15" spans="2:62">
      <c r="B15" t="s">
        <v>256</v>
      </c>
      <c r="C15" t="s">
        <v>257</v>
      </c>
      <c r="D15" t="s">
        <v>100</v>
      </c>
      <c r="E15" t="s">
        <v>123</v>
      </c>
      <c r="F15" t="s">
        <v>258</v>
      </c>
      <c r="G15" t="s">
        <v>259</v>
      </c>
      <c r="H15" t="s">
        <v>102</v>
      </c>
      <c r="I15" s="77">
        <v>19376</v>
      </c>
      <c r="J15" s="77">
        <v>3446</v>
      </c>
      <c r="K15" s="77">
        <v>0</v>
      </c>
      <c r="L15" s="77">
        <v>667.69695999999999</v>
      </c>
      <c r="M15" s="78">
        <v>1E-4</v>
      </c>
      <c r="N15" s="78">
        <v>2.8E-3</v>
      </c>
      <c r="O15" s="78">
        <v>1.1000000000000001E-3</v>
      </c>
    </row>
    <row r="16" spans="2:62">
      <c r="B16" t="s">
        <v>260</v>
      </c>
      <c r="C16" t="s">
        <v>261</v>
      </c>
      <c r="D16" t="s">
        <v>100</v>
      </c>
      <c r="E16" t="s">
        <v>123</v>
      </c>
      <c r="F16" t="s">
        <v>262</v>
      </c>
      <c r="G16" t="s">
        <v>263</v>
      </c>
      <c r="H16" t="s">
        <v>102</v>
      </c>
      <c r="I16" s="77">
        <v>6155</v>
      </c>
      <c r="J16" s="77">
        <v>79720</v>
      </c>
      <c r="K16" s="77">
        <v>10.758940000000001</v>
      </c>
      <c r="L16" s="77">
        <v>4917.5249400000002</v>
      </c>
      <c r="M16" s="78">
        <v>1E-4</v>
      </c>
      <c r="N16" s="78">
        <v>2.0400000000000001E-2</v>
      </c>
      <c r="O16" s="78">
        <v>8.3000000000000001E-3</v>
      </c>
    </row>
    <row r="17" spans="2:15">
      <c r="B17" t="s">
        <v>264</v>
      </c>
      <c r="C17" t="s">
        <v>265</v>
      </c>
      <c r="D17" t="s">
        <v>100</v>
      </c>
      <c r="E17" t="s">
        <v>123</v>
      </c>
      <c r="F17" t="s">
        <v>266</v>
      </c>
      <c r="G17" t="s">
        <v>267</v>
      </c>
      <c r="H17" t="s">
        <v>102</v>
      </c>
      <c r="I17" s="77">
        <v>17600</v>
      </c>
      <c r="J17" s="77">
        <v>13010</v>
      </c>
      <c r="K17" s="77">
        <v>0</v>
      </c>
      <c r="L17" s="77">
        <v>2289.7600000000002</v>
      </c>
      <c r="M17" s="78">
        <v>2.0000000000000001E-4</v>
      </c>
      <c r="N17" s="78">
        <v>9.4999999999999998E-3</v>
      </c>
      <c r="O17" s="78">
        <v>3.8999999999999998E-3</v>
      </c>
    </row>
    <row r="18" spans="2:15">
      <c r="B18" t="s">
        <v>268</v>
      </c>
      <c r="C18" t="s">
        <v>269</v>
      </c>
      <c r="D18" t="s">
        <v>100</v>
      </c>
      <c r="E18" t="s">
        <v>123</v>
      </c>
      <c r="F18" t="s">
        <v>270</v>
      </c>
      <c r="G18" t="s">
        <v>267</v>
      </c>
      <c r="H18" t="s">
        <v>102</v>
      </c>
      <c r="I18" s="77">
        <v>318700</v>
      </c>
      <c r="J18" s="77">
        <v>1816</v>
      </c>
      <c r="K18" s="77">
        <v>0</v>
      </c>
      <c r="L18" s="77">
        <v>5787.5919999999996</v>
      </c>
      <c r="M18" s="78">
        <v>2.9999999999999997E-4</v>
      </c>
      <c r="N18" s="78">
        <v>2.4E-2</v>
      </c>
      <c r="O18" s="78">
        <v>9.7999999999999997E-3</v>
      </c>
    </row>
    <row r="19" spans="2:15">
      <c r="B19" t="s">
        <v>271</v>
      </c>
      <c r="C19" t="s">
        <v>272</v>
      </c>
      <c r="D19" t="s">
        <v>100</v>
      </c>
      <c r="E19" t="s">
        <v>123</v>
      </c>
      <c r="F19" t="s">
        <v>273</v>
      </c>
      <c r="G19" t="s">
        <v>267</v>
      </c>
      <c r="H19" t="s">
        <v>102</v>
      </c>
      <c r="I19" s="77">
        <v>435318</v>
      </c>
      <c r="J19" s="77">
        <v>3105</v>
      </c>
      <c r="K19" s="77">
        <v>0</v>
      </c>
      <c r="L19" s="77">
        <v>13516.623900000001</v>
      </c>
      <c r="M19" s="78">
        <v>2.9999999999999997E-4</v>
      </c>
      <c r="N19" s="78">
        <v>5.6099999999999997E-2</v>
      </c>
      <c r="O19" s="78">
        <v>2.29E-2</v>
      </c>
    </row>
    <row r="20" spans="2:15">
      <c r="B20" t="s">
        <v>274</v>
      </c>
      <c r="C20" t="s">
        <v>275</v>
      </c>
      <c r="D20" t="s">
        <v>100</v>
      </c>
      <c r="E20" t="s">
        <v>123</v>
      </c>
      <c r="F20" t="s">
        <v>276</v>
      </c>
      <c r="G20" t="s">
        <v>267</v>
      </c>
      <c r="H20" t="s">
        <v>102</v>
      </c>
      <c r="I20" s="77">
        <v>430000</v>
      </c>
      <c r="J20" s="77">
        <v>2916</v>
      </c>
      <c r="K20" s="77">
        <v>0</v>
      </c>
      <c r="L20" s="77">
        <v>12538.8</v>
      </c>
      <c r="M20" s="78">
        <v>2.9999999999999997E-4</v>
      </c>
      <c r="N20" s="78">
        <v>5.1999999999999998E-2</v>
      </c>
      <c r="O20" s="78">
        <v>2.12E-2</v>
      </c>
    </row>
    <row r="21" spans="2:15">
      <c r="B21" t="s">
        <v>277</v>
      </c>
      <c r="C21" t="s">
        <v>278</v>
      </c>
      <c r="D21" t="s">
        <v>100</v>
      </c>
      <c r="E21" t="s">
        <v>123</v>
      </c>
      <c r="F21" t="s">
        <v>279</v>
      </c>
      <c r="G21" t="s">
        <v>280</v>
      </c>
      <c r="H21" t="s">
        <v>102</v>
      </c>
      <c r="I21" s="77">
        <v>10825</v>
      </c>
      <c r="J21" s="77">
        <v>13990</v>
      </c>
      <c r="K21" s="77">
        <v>387.90305000000001</v>
      </c>
      <c r="L21" s="77">
        <v>1902.3205499999999</v>
      </c>
      <c r="M21" s="78">
        <v>2.0000000000000001E-4</v>
      </c>
      <c r="N21" s="78">
        <v>7.9000000000000008E-3</v>
      </c>
      <c r="O21" s="78">
        <v>3.2000000000000002E-3</v>
      </c>
    </row>
    <row r="22" spans="2:15">
      <c r="B22" t="s">
        <v>281</v>
      </c>
      <c r="C22" t="s">
        <v>282</v>
      </c>
      <c r="D22" t="s">
        <v>100</v>
      </c>
      <c r="E22" t="s">
        <v>123</v>
      </c>
      <c r="F22" t="s">
        <v>283</v>
      </c>
      <c r="G22" t="s">
        <v>284</v>
      </c>
      <c r="H22" t="s">
        <v>102</v>
      </c>
      <c r="I22" s="77">
        <v>260800</v>
      </c>
      <c r="J22" s="77">
        <v>3169</v>
      </c>
      <c r="K22" s="77">
        <v>0</v>
      </c>
      <c r="L22" s="77">
        <v>8264.7520000000004</v>
      </c>
      <c r="M22" s="78">
        <v>2.0000000000000001E-4</v>
      </c>
      <c r="N22" s="78">
        <v>3.4299999999999997E-2</v>
      </c>
      <c r="O22" s="78">
        <v>1.4E-2</v>
      </c>
    </row>
    <row r="23" spans="2:15">
      <c r="B23" t="s">
        <v>285</v>
      </c>
      <c r="C23" t="s">
        <v>286</v>
      </c>
      <c r="D23" t="s">
        <v>100</v>
      </c>
      <c r="E23" t="s">
        <v>123</v>
      </c>
      <c r="F23" t="s">
        <v>287</v>
      </c>
      <c r="G23" t="s">
        <v>288</v>
      </c>
      <c r="H23" t="s">
        <v>102</v>
      </c>
      <c r="I23" s="77">
        <v>9000</v>
      </c>
      <c r="J23" s="77">
        <v>2850</v>
      </c>
      <c r="K23" s="77">
        <v>0</v>
      </c>
      <c r="L23" s="77">
        <v>256.5</v>
      </c>
      <c r="M23" s="78">
        <v>0</v>
      </c>
      <c r="N23" s="78">
        <v>1.1000000000000001E-3</v>
      </c>
      <c r="O23" s="78">
        <v>4.0000000000000002E-4</v>
      </c>
    </row>
    <row r="24" spans="2:15">
      <c r="B24" t="s">
        <v>289</v>
      </c>
      <c r="C24" t="s">
        <v>290</v>
      </c>
      <c r="D24" t="s">
        <v>100</v>
      </c>
      <c r="E24" t="s">
        <v>123</v>
      </c>
      <c r="F24" t="s">
        <v>291</v>
      </c>
      <c r="G24" t="s">
        <v>292</v>
      </c>
      <c r="H24" t="s">
        <v>102</v>
      </c>
      <c r="I24" s="77">
        <v>155000</v>
      </c>
      <c r="J24" s="77">
        <v>4376</v>
      </c>
      <c r="K24" s="77">
        <v>0</v>
      </c>
      <c r="L24" s="77">
        <v>6782.8</v>
      </c>
      <c r="M24" s="78">
        <v>8.9999999999999998E-4</v>
      </c>
      <c r="N24" s="78">
        <v>2.81E-2</v>
      </c>
      <c r="O24" s="78">
        <v>1.15E-2</v>
      </c>
    </row>
    <row r="25" spans="2:15">
      <c r="B25" t="s">
        <v>293</v>
      </c>
      <c r="C25" t="s">
        <v>294</v>
      </c>
      <c r="D25" t="s">
        <v>100</v>
      </c>
      <c r="E25" t="s">
        <v>123</v>
      </c>
      <c r="F25" t="s">
        <v>295</v>
      </c>
      <c r="G25" t="s">
        <v>292</v>
      </c>
      <c r="H25" t="s">
        <v>102</v>
      </c>
      <c r="I25" s="77">
        <v>131616</v>
      </c>
      <c r="J25" s="77">
        <v>2098</v>
      </c>
      <c r="K25" s="77">
        <v>0</v>
      </c>
      <c r="L25" s="77">
        <v>2761.30368</v>
      </c>
      <c r="M25" s="78">
        <v>2.9999999999999997E-4</v>
      </c>
      <c r="N25" s="78">
        <v>1.15E-2</v>
      </c>
      <c r="O25" s="78">
        <v>4.7000000000000002E-3</v>
      </c>
    </row>
    <row r="26" spans="2:15">
      <c r="B26" t="s">
        <v>296</v>
      </c>
      <c r="C26" t="s">
        <v>297</v>
      </c>
      <c r="D26" t="s">
        <v>100</v>
      </c>
      <c r="E26" t="s">
        <v>123</v>
      </c>
      <c r="F26" t="s">
        <v>298</v>
      </c>
      <c r="G26" t="s">
        <v>292</v>
      </c>
      <c r="H26" t="s">
        <v>102</v>
      </c>
      <c r="I26" s="77">
        <v>9200</v>
      </c>
      <c r="J26" s="77">
        <v>42990</v>
      </c>
      <c r="K26" s="77">
        <v>0</v>
      </c>
      <c r="L26" s="77">
        <v>3955.08</v>
      </c>
      <c r="M26" s="78">
        <v>4.0000000000000002E-4</v>
      </c>
      <c r="N26" s="78">
        <v>1.6400000000000001E-2</v>
      </c>
      <c r="O26" s="78">
        <v>6.7000000000000002E-3</v>
      </c>
    </row>
    <row r="27" spans="2:15">
      <c r="B27" t="s">
        <v>299</v>
      </c>
      <c r="C27" t="s">
        <v>300</v>
      </c>
      <c r="D27" t="s">
        <v>100</v>
      </c>
      <c r="E27" t="s">
        <v>123</v>
      </c>
      <c r="F27" t="s">
        <v>301</v>
      </c>
      <c r="G27" t="s">
        <v>292</v>
      </c>
      <c r="H27" t="s">
        <v>102</v>
      </c>
      <c r="I27" s="77">
        <v>12200</v>
      </c>
      <c r="J27" s="77">
        <v>23300</v>
      </c>
      <c r="K27" s="77">
        <v>0</v>
      </c>
      <c r="L27" s="77">
        <v>2842.6</v>
      </c>
      <c r="M27" s="78">
        <v>2.9999999999999997E-4</v>
      </c>
      <c r="N27" s="78">
        <v>1.18E-2</v>
      </c>
      <c r="O27" s="78">
        <v>4.7999999999999996E-3</v>
      </c>
    </row>
    <row r="28" spans="2:15">
      <c r="B28" t="s">
        <v>302</v>
      </c>
      <c r="C28" t="s">
        <v>303</v>
      </c>
      <c r="D28" t="s">
        <v>100</v>
      </c>
      <c r="E28" t="s">
        <v>123</v>
      </c>
      <c r="F28" t="s">
        <v>304</v>
      </c>
      <c r="G28" t="s">
        <v>292</v>
      </c>
      <c r="H28" t="s">
        <v>102</v>
      </c>
      <c r="I28" s="77">
        <v>11000</v>
      </c>
      <c r="J28" s="77">
        <v>24440</v>
      </c>
      <c r="K28" s="77">
        <v>0</v>
      </c>
      <c r="L28" s="77">
        <v>2688.4</v>
      </c>
      <c r="M28" s="78">
        <v>1E-4</v>
      </c>
      <c r="N28" s="78">
        <v>1.12E-2</v>
      </c>
      <c r="O28" s="78">
        <v>4.4999999999999997E-3</v>
      </c>
    </row>
    <row r="29" spans="2:15">
      <c r="B29" t="s">
        <v>305</v>
      </c>
      <c r="C29" t="s">
        <v>306</v>
      </c>
      <c r="D29" t="s">
        <v>100</v>
      </c>
      <c r="E29" t="s">
        <v>123</v>
      </c>
      <c r="F29" t="s">
        <v>307</v>
      </c>
      <c r="G29" t="s">
        <v>308</v>
      </c>
      <c r="H29" t="s">
        <v>102</v>
      </c>
      <c r="I29" s="77">
        <v>227000</v>
      </c>
      <c r="J29" s="77">
        <v>2290</v>
      </c>
      <c r="K29" s="77">
        <v>0</v>
      </c>
      <c r="L29" s="77">
        <v>5198.3</v>
      </c>
      <c r="M29" s="78">
        <v>8.0000000000000004E-4</v>
      </c>
      <c r="N29" s="78">
        <v>2.1600000000000001E-2</v>
      </c>
      <c r="O29" s="78">
        <v>8.8000000000000005E-3</v>
      </c>
    </row>
    <row r="30" spans="2:15">
      <c r="B30" s="79" t="s">
        <v>309</v>
      </c>
      <c r="E30" s="16"/>
      <c r="F30" s="16"/>
      <c r="G30" s="16"/>
      <c r="I30" s="81">
        <v>627231.62</v>
      </c>
      <c r="K30" s="81">
        <v>287</v>
      </c>
      <c r="L30" s="81">
        <v>27048.193298999999</v>
      </c>
      <c r="N30" s="80">
        <v>0.1123</v>
      </c>
      <c r="O30" s="80">
        <v>4.58E-2</v>
      </c>
    </row>
    <row r="31" spans="2:15">
      <c r="B31" t="s">
        <v>310</v>
      </c>
      <c r="C31" t="s">
        <v>311</v>
      </c>
      <c r="D31" t="s">
        <v>100</v>
      </c>
      <c r="E31" t="s">
        <v>123</v>
      </c>
      <c r="F31" t="s">
        <v>312</v>
      </c>
      <c r="G31" t="s">
        <v>259</v>
      </c>
      <c r="H31" t="s">
        <v>102</v>
      </c>
      <c r="I31" s="77">
        <v>15000</v>
      </c>
      <c r="J31" s="77">
        <v>6211</v>
      </c>
      <c r="K31" s="77">
        <v>0</v>
      </c>
      <c r="L31" s="77">
        <v>931.65</v>
      </c>
      <c r="M31" s="78">
        <v>2.0000000000000001E-4</v>
      </c>
      <c r="N31" s="78">
        <v>3.8999999999999998E-3</v>
      </c>
      <c r="O31" s="78">
        <v>1.6000000000000001E-3</v>
      </c>
    </row>
    <row r="32" spans="2:15">
      <c r="B32" t="s">
        <v>313</v>
      </c>
      <c r="C32" t="s">
        <v>314</v>
      </c>
      <c r="D32" t="s">
        <v>100</v>
      </c>
      <c r="E32" t="s">
        <v>123</v>
      </c>
      <c r="F32" t="s">
        <v>315</v>
      </c>
      <c r="G32" t="s">
        <v>316</v>
      </c>
      <c r="H32" t="s">
        <v>102</v>
      </c>
      <c r="I32" s="77">
        <v>10983</v>
      </c>
      <c r="J32" s="77">
        <v>8110</v>
      </c>
      <c r="K32" s="77">
        <v>0</v>
      </c>
      <c r="L32" s="77">
        <v>890.72130000000004</v>
      </c>
      <c r="M32" s="78">
        <v>4.0000000000000002E-4</v>
      </c>
      <c r="N32" s="78">
        <v>3.7000000000000002E-3</v>
      </c>
      <c r="O32" s="78">
        <v>1.5E-3</v>
      </c>
    </row>
    <row r="33" spans="2:15">
      <c r="B33" t="s">
        <v>317</v>
      </c>
      <c r="C33" t="s">
        <v>318</v>
      </c>
      <c r="D33" t="s">
        <v>100</v>
      </c>
      <c r="E33" t="s">
        <v>123</v>
      </c>
      <c r="F33" t="s">
        <v>319</v>
      </c>
      <c r="G33" t="s">
        <v>280</v>
      </c>
      <c r="H33" t="s">
        <v>102</v>
      </c>
      <c r="I33" s="77">
        <v>6386</v>
      </c>
      <c r="J33" s="77">
        <v>22480</v>
      </c>
      <c r="K33" s="77">
        <v>0</v>
      </c>
      <c r="L33" s="77">
        <v>1435.5727999999999</v>
      </c>
      <c r="M33" s="78">
        <v>2.0000000000000001E-4</v>
      </c>
      <c r="N33" s="78">
        <v>6.0000000000000001E-3</v>
      </c>
      <c r="O33" s="78">
        <v>2.3999999999999998E-3</v>
      </c>
    </row>
    <row r="34" spans="2:15">
      <c r="B34" t="s">
        <v>320</v>
      </c>
      <c r="C34" t="s">
        <v>321</v>
      </c>
      <c r="D34" t="s">
        <v>100</v>
      </c>
      <c r="E34" t="s">
        <v>123</v>
      </c>
      <c r="F34" t="s">
        <v>322</v>
      </c>
      <c r="G34" t="s">
        <v>280</v>
      </c>
      <c r="H34" t="s">
        <v>102</v>
      </c>
      <c r="I34" s="77">
        <v>9700</v>
      </c>
      <c r="J34" s="77">
        <v>10070</v>
      </c>
      <c r="K34" s="77">
        <v>0</v>
      </c>
      <c r="L34" s="77">
        <v>976.79</v>
      </c>
      <c r="M34" s="78">
        <v>4.0000000000000002E-4</v>
      </c>
      <c r="N34" s="78">
        <v>4.1000000000000003E-3</v>
      </c>
      <c r="O34" s="78">
        <v>1.6999999999999999E-3</v>
      </c>
    </row>
    <row r="35" spans="2:15">
      <c r="B35" t="s">
        <v>323</v>
      </c>
      <c r="C35" t="s">
        <v>324</v>
      </c>
      <c r="D35" t="s">
        <v>100</v>
      </c>
      <c r="E35" t="s">
        <v>123</v>
      </c>
      <c r="F35" t="s">
        <v>325</v>
      </c>
      <c r="G35" t="s">
        <v>326</v>
      </c>
      <c r="H35" t="s">
        <v>102</v>
      </c>
      <c r="I35" s="77">
        <v>98300</v>
      </c>
      <c r="J35" s="77">
        <v>3800</v>
      </c>
      <c r="K35" s="77">
        <v>287</v>
      </c>
      <c r="L35" s="77">
        <v>4022.4</v>
      </c>
      <c r="M35" s="78">
        <v>1E-3</v>
      </c>
      <c r="N35" s="78">
        <v>1.67E-2</v>
      </c>
      <c r="O35" s="78">
        <v>6.7999999999999996E-3</v>
      </c>
    </row>
    <row r="36" spans="2:15">
      <c r="B36" t="s">
        <v>327</v>
      </c>
      <c r="C36" t="s">
        <v>328</v>
      </c>
      <c r="D36" t="s">
        <v>100</v>
      </c>
      <c r="E36" t="s">
        <v>123</v>
      </c>
      <c r="F36" t="s">
        <v>329</v>
      </c>
      <c r="G36" t="s">
        <v>288</v>
      </c>
      <c r="H36" t="s">
        <v>102</v>
      </c>
      <c r="I36" s="77">
        <v>160000</v>
      </c>
      <c r="J36" s="77">
        <v>1535</v>
      </c>
      <c r="K36" s="77">
        <v>0</v>
      </c>
      <c r="L36" s="77">
        <v>2456</v>
      </c>
      <c r="M36" s="78">
        <v>1.2999999999999999E-3</v>
      </c>
      <c r="N36" s="78">
        <v>1.0200000000000001E-2</v>
      </c>
      <c r="O36" s="78">
        <v>4.1999999999999997E-3</v>
      </c>
    </row>
    <row r="37" spans="2:15">
      <c r="B37" t="s">
        <v>330</v>
      </c>
      <c r="C37" t="s">
        <v>331</v>
      </c>
      <c r="D37" t="s">
        <v>100</v>
      </c>
      <c r="E37" t="s">
        <v>123</v>
      </c>
      <c r="F37" t="s">
        <v>332</v>
      </c>
      <c r="G37" t="s">
        <v>292</v>
      </c>
      <c r="H37" t="s">
        <v>102</v>
      </c>
      <c r="I37" s="77">
        <v>12191</v>
      </c>
      <c r="J37" s="77">
        <v>9380</v>
      </c>
      <c r="K37" s="77">
        <v>0</v>
      </c>
      <c r="L37" s="77">
        <v>1143.5157999999999</v>
      </c>
      <c r="M37" s="78">
        <v>8.0000000000000004E-4</v>
      </c>
      <c r="N37" s="78">
        <v>4.7000000000000002E-3</v>
      </c>
      <c r="O37" s="78">
        <v>1.9E-3</v>
      </c>
    </row>
    <row r="38" spans="2:15">
      <c r="B38" t="s">
        <v>333</v>
      </c>
      <c r="C38" t="s">
        <v>334</v>
      </c>
      <c r="D38" t="s">
        <v>100</v>
      </c>
      <c r="E38" t="s">
        <v>123</v>
      </c>
      <c r="F38" t="s">
        <v>335</v>
      </c>
      <c r="G38" t="s">
        <v>292</v>
      </c>
      <c r="H38" t="s">
        <v>102</v>
      </c>
      <c r="I38" s="77">
        <v>214500</v>
      </c>
      <c r="J38" s="77">
        <v>1828</v>
      </c>
      <c r="K38" s="77">
        <v>0</v>
      </c>
      <c r="L38" s="77">
        <v>3921.06</v>
      </c>
      <c r="M38" s="78">
        <v>1.1999999999999999E-3</v>
      </c>
      <c r="N38" s="78">
        <v>1.6299999999999999E-2</v>
      </c>
      <c r="O38" s="78">
        <v>6.6E-3</v>
      </c>
    </row>
    <row r="39" spans="2:15">
      <c r="B39" t="s">
        <v>336</v>
      </c>
      <c r="C39" t="s">
        <v>337</v>
      </c>
      <c r="D39" t="s">
        <v>100</v>
      </c>
      <c r="E39" t="s">
        <v>123</v>
      </c>
      <c r="F39" t="s">
        <v>338</v>
      </c>
      <c r="G39" t="s">
        <v>308</v>
      </c>
      <c r="H39" t="s">
        <v>102</v>
      </c>
      <c r="I39" s="77">
        <v>20000</v>
      </c>
      <c r="J39" s="77">
        <v>5797</v>
      </c>
      <c r="K39" s="77">
        <v>0</v>
      </c>
      <c r="L39" s="77">
        <v>1159.4000000000001</v>
      </c>
      <c r="M39" s="78">
        <v>8.0000000000000004E-4</v>
      </c>
      <c r="N39" s="78">
        <v>4.7999999999999996E-3</v>
      </c>
      <c r="O39" s="78">
        <v>2E-3</v>
      </c>
    </row>
    <row r="40" spans="2:15">
      <c r="B40" t="s">
        <v>339</v>
      </c>
      <c r="C40" t="s">
        <v>340</v>
      </c>
      <c r="D40" t="s">
        <v>100</v>
      </c>
      <c r="E40" t="s">
        <v>123</v>
      </c>
      <c r="F40" t="s">
        <v>341</v>
      </c>
      <c r="G40" t="s">
        <v>308</v>
      </c>
      <c r="H40" t="s">
        <v>102</v>
      </c>
      <c r="I40" s="77">
        <v>13200</v>
      </c>
      <c r="J40" s="77">
        <v>39650</v>
      </c>
      <c r="K40" s="77">
        <v>0</v>
      </c>
      <c r="L40" s="77">
        <v>5233.8</v>
      </c>
      <c r="M40" s="78">
        <v>1E-3</v>
      </c>
      <c r="N40" s="78">
        <v>2.1700000000000001E-2</v>
      </c>
      <c r="O40" s="78">
        <v>8.8999999999999999E-3</v>
      </c>
    </row>
    <row r="41" spans="2:15">
      <c r="B41" t="s">
        <v>342</v>
      </c>
      <c r="C41" t="s">
        <v>343</v>
      </c>
      <c r="D41" t="s">
        <v>100</v>
      </c>
      <c r="E41" t="s">
        <v>123</v>
      </c>
      <c r="F41" t="s">
        <v>344</v>
      </c>
      <c r="G41" t="s">
        <v>308</v>
      </c>
      <c r="H41" t="s">
        <v>102</v>
      </c>
      <c r="I41" s="77">
        <v>2996</v>
      </c>
      <c r="J41" s="77">
        <v>6358</v>
      </c>
      <c r="K41" s="77">
        <v>0</v>
      </c>
      <c r="L41" s="77">
        <v>190.48568</v>
      </c>
      <c r="M41" s="78">
        <v>1E-4</v>
      </c>
      <c r="N41" s="78">
        <v>8.0000000000000004E-4</v>
      </c>
      <c r="O41" s="78">
        <v>2.9999999999999997E-4</v>
      </c>
    </row>
    <row r="42" spans="2:15">
      <c r="B42" t="s">
        <v>345</v>
      </c>
      <c r="C42" t="s">
        <v>346</v>
      </c>
      <c r="D42" t="s">
        <v>100</v>
      </c>
      <c r="E42" t="s">
        <v>123</v>
      </c>
      <c r="F42" t="s">
        <v>347</v>
      </c>
      <c r="G42" t="s">
        <v>308</v>
      </c>
      <c r="H42" t="s">
        <v>102</v>
      </c>
      <c r="I42" s="77">
        <v>8425</v>
      </c>
      <c r="J42" s="77">
        <v>24960</v>
      </c>
      <c r="K42" s="77">
        <v>0</v>
      </c>
      <c r="L42" s="77">
        <v>2102.88</v>
      </c>
      <c r="M42" s="78">
        <v>5.9999999999999995E-4</v>
      </c>
      <c r="N42" s="78">
        <v>8.6999999999999994E-3</v>
      </c>
      <c r="O42" s="78">
        <v>3.5999999999999999E-3</v>
      </c>
    </row>
    <row r="43" spans="2:15">
      <c r="B43" t="s">
        <v>348</v>
      </c>
      <c r="C43" t="s">
        <v>349</v>
      </c>
      <c r="D43" t="s">
        <v>100</v>
      </c>
      <c r="E43" t="s">
        <v>123</v>
      </c>
      <c r="F43" t="s">
        <v>350</v>
      </c>
      <c r="G43" t="s">
        <v>351</v>
      </c>
      <c r="H43" t="s">
        <v>102</v>
      </c>
      <c r="I43" s="77">
        <v>11050</v>
      </c>
      <c r="J43" s="77">
        <v>18370</v>
      </c>
      <c r="K43" s="77">
        <v>0</v>
      </c>
      <c r="L43" s="77">
        <v>2029.885</v>
      </c>
      <c r="M43" s="78">
        <v>5.0000000000000001E-4</v>
      </c>
      <c r="N43" s="78">
        <v>8.3999999999999995E-3</v>
      </c>
      <c r="O43" s="78">
        <v>3.3999999999999998E-3</v>
      </c>
    </row>
    <row r="44" spans="2:15">
      <c r="B44" t="s">
        <v>352</v>
      </c>
      <c r="C44" t="s">
        <v>353</v>
      </c>
      <c r="D44" t="s">
        <v>100</v>
      </c>
      <c r="E44" t="s">
        <v>123</v>
      </c>
      <c r="F44" t="s">
        <v>354</v>
      </c>
      <c r="G44" t="s">
        <v>355</v>
      </c>
      <c r="H44" t="s">
        <v>102</v>
      </c>
      <c r="I44" s="77">
        <v>44500.62</v>
      </c>
      <c r="J44" s="77">
        <v>1245</v>
      </c>
      <c r="K44" s="77">
        <v>0</v>
      </c>
      <c r="L44" s="77">
        <v>554.03271900000004</v>
      </c>
      <c r="M44" s="78">
        <v>2.0000000000000001E-4</v>
      </c>
      <c r="N44" s="78">
        <v>2.3E-3</v>
      </c>
      <c r="O44" s="78">
        <v>8.9999999999999998E-4</v>
      </c>
    </row>
    <row r="45" spans="2:15">
      <c r="B45" s="79" t="s">
        <v>356</v>
      </c>
      <c r="E45" s="16"/>
      <c r="F45" s="16"/>
      <c r="G45" s="16"/>
      <c r="I45" s="81">
        <v>2326887.42</v>
      </c>
      <c r="K45" s="81">
        <v>5.3139200000000004</v>
      </c>
      <c r="L45" s="81">
        <v>12937.13702029</v>
      </c>
      <c r="N45" s="80">
        <v>5.3699999999999998E-2</v>
      </c>
      <c r="O45" s="80">
        <v>2.1899999999999999E-2</v>
      </c>
    </row>
    <row r="46" spans="2:15">
      <c r="B46" t="s">
        <v>357</v>
      </c>
      <c r="C46" t="s">
        <v>358</v>
      </c>
      <c r="D46" t="s">
        <v>100</v>
      </c>
      <c r="E46" t="s">
        <v>123</v>
      </c>
      <c r="F46" t="s">
        <v>359</v>
      </c>
      <c r="G46" t="s">
        <v>360</v>
      </c>
      <c r="H46" t="s">
        <v>102</v>
      </c>
      <c r="I46" s="77">
        <v>18500.71</v>
      </c>
      <c r="J46" s="77">
        <v>2698</v>
      </c>
      <c r="K46" s="77">
        <v>0</v>
      </c>
      <c r="L46" s="77">
        <v>499.14915580000002</v>
      </c>
      <c r="M46" s="78">
        <v>5.9999999999999995E-4</v>
      </c>
      <c r="N46" s="78">
        <v>2.0999999999999999E-3</v>
      </c>
      <c r="O46" s="78">
        <v>8.0000000000000004E-4</v>
      </c>
    </row>
    <row r="47" spans="2:15">
      <c r="B47" t="s">
        <v>361</v>
      </c>
      <c r="C47" t="s">
        <v>362</v>
      </c>
      <c r="D47" t="s">
        <v>100</v>
      </c>
      <c r="E47" t="s">
        <v>123</v>
      </c>
      <c r="F47" t="s">
        <v>363</v>
      </c>
      <c r="G47" t="s">
        <v>360</v>
      </c>
      <c r="H47" t="s">
        <v>102</v>
      </c>
      <c r="I47" s="77">
        <v>16000</v>
      </c>
      <c r="J47" s="77">
        <v>3860</v>
      </c>
      <c r="K47" s="77">
        <v>5.3139200000000004</v>
      </c>
      <c r="L47" s="77">
        <v>622.91391999999996</v>
      </c>
      <c r="M47" s="78">
        <v>4.0000000000000002E-4</v>
      </c>
      <c r="N47" s="78">
        <v>2.5999999999999999E-3</v>
      </c>
      <c r="O47" s="78">
        <v>1.1000000000000001E-3</v>
      </c>
    </row>
    <row r="48" spans="2:15">
      <c r="B48" t="s">
        <v>364</v>
      </c>
      <c r="C48" t="s">
        <v>365</v>
      </c>
      <c r="D48" t="s">
        <v>100</v>
      </c>
      <c r="E48" t="s">
        <v>123</v>
      </c>
      <c r="F48" t="s">
        <v>366</v>
      </c>
      <c r="G48" t="s">
        <v>263</v>
      </c>
      <c r="H48" t="s">
        <v>102</v>
      </c>
      <c r="I48" s="77">
        <v>83841</v>
      </c>
      <c r="J48" s="77">
        <v>1639</v>
      </c>
      <c r="K48" s="77">
        <v>0</v>
      </c>
      <c r="L48" s="77">
        <v>1374.15399</v>
      </c>
      <c r="M48" s="78">
        <v>1.4E-3</v>
      </c>
      <c r="N48" s="78">
        <v>5.7000000000000002E-3</v>
      </c>
      <c r="O48" s="78">
        <v>2.3E-3</v>
      </c>
    </row>
    <row r="49" spans="2:15">
      <c r="B49" t="s">
        <v>367</v>
      </c>
      <c r="C49" t="s">
        <v>368</v>
      </c>
      <c r="D49" t="s">
        <v>100</v>
      </c>
      <c r="E49" t="s">
        <v>123</v>
      </c>
      <c r="F49" t="s">
        <v>369</v>
      </c>
      <c r="G49" t="s">
        <v>316</v>
      </c>
      <c r="H49" t="s">
        <v>102</v>
      </c>
      <c r="I49" s="77">
        <v>154285.71</v>
      </c>
      <c r="J49" s="77">
        <v>61.9</v>
      </c>
      <c r="K49" s="77">
        <v>0</v>
      </c>
      <c r="L49" s="77">
        <v>95.502854490000004</v>
      </c>
      <c r="M49" s="78">
        <v>8.9999999999999998E-4</v>
      </c>
      <c r="N49" s="78">
        <v>4.0000000000000002E-4</v>
      </c>
      <c r="O49" s="78">
        <v>2.0000000000000001E-4</v>
      </c>
    </row>
    <row r="50" spans="2:15">
      <c r="B50" t="s">
        <v>370</v>
      </c>
      <c r="C50" t="s">
        <v>371</v>
      </c>
      <c r="D50" t="s">
        <v>100</v>
      </c>
      <c r="E50" t="s">
        <v>123</v>
      </c>
      <c r="F50" t="s">
        <v>372</v>
      </c>
      <c r="G50" t="s">
        <v>280</v>
      </c>
      <c r="H50" t="s">
        <v>102</v>
      </c>
      <c r="I50" s="77">
        <v>20850</v>
      </c>
      <c r="J50" s="77">
        <v>10000</v>
      </c>
      <c r="K50" s="77">
        <v>0</v>
      </c>
      <c r="L50" s="77">
        <v>2085</v>
      </c>
      <c r="M50" s="78">
        <v>5.1999999999999998E-3</v>
      </c>
      <c r="N50" s="78">
        <v>8.6999999999999994E-3</v>
      </c>
      <c r="O50" s="78">
        <v>3.5000000000000001E-3</v>
      </c>
    </row>
    <row r="51" spans="2:15">
      <c r="B51" t="s">
        <v>373</v>
      </c>
      <c r="C51" t="s">
        <v>374</v>
      </c>
      <c r="D51" t="s">
        <v>100</v>
      </c>
      <c r="E51" t="s">
        <v>123</v>
      </c>
      <c r="F51" t="s">
        <v>375</v>
      </c>
      <c r="G51" t="s">
        <v>280</v>
      </c>
      <c r="H51" t="s">
        <v>102</v>
      </c>
      <c r="I51" s="77">
        <v>288500</v>
      </c>
      <c r="J51" s="77">
        <v>712.7</v>
      </c>
      <c r="K51" s="77">
        <v>0</v>
      </c>
      <c r="L51" s="77">
        <v>2056.1395000000002</v>
      </c>
      <c r="M51" s="78">
        <v>3.0999999999999999E-3</v>
      </c>
      <c r="N51" s="78">
        <v>8.5000000000000006E-3</v>
      </c>
      <c r="O51" s="78">
        <v>3.5000000000000001E-3</v>
      </c>
    </row>
    <row r="52" spans="2:15">
      <c r="B52" t="s">
        <v>376</v>
      </c>
      <c r="C52" t="s">
        <v>377</v>
      </c>
      <c r="D52" t="s">
        <v>100</v>
      </c>
      <c r="E52" t="s">
        <v>123</v>
      </c>
      <c r="F52" t="s">
        <v>378</v>
      </c>
      <c r="G52" t="s">
        <v>379</v>
      </c>
      <c r="H52" t="s">
        <v>102</v>
      </c>
      <c r="I52" s="77">
        <v>8700</v>
      </c>
      <c r="J52" s="77">
        <v>2784</v>
      </c>
      <c r="K52" s="77">
        <v>0</v>
      </c>
      <c r="L52" s="77">
        <v>242.208</v>
      </c>
      <c r="M52" s="78">
        <v>8.9999999999999998E-4</v>
      </c>
      <c r="N52" s="78">
        <v>1E-3</v>
      </c>
      <c r="O52" s="78">
        <v>4.0000000000000002E-4</v>
      </c>
    </row>
    <row r="53" spans="2:15">
      <c r="B53" t="s">
        <v>380</v>
      </c>
      <c r="C53" t="s">
        <v>381</v>
      </c>
      <c r="D53" t="s">
        <v>100</v>
      </c>
      <c r="E53" t="s">
        <v>123</v>
      </c>
      <c r="F53" t="s">
        <v>382</v>
      </c>
      <c r="G53" t="s">
        <v>326</v>
      </c>
      <c r="H53" t="s">
        <v>102</v>
      </c>
      <c r="I53" s="77">
        <v>1860</v>
      </c>
      <c r="J53" s="77">
        <v>15230</v>
      </c>
      <c r="K53" s="77">
        <v>0</v>
      </c>
      <c r="L53" s="77">
        <v>283.27800000000002</v>
      </c>
      <c r="M53" s="78">
        <v>2.0000000000000001E-4</v>
      </c>
      <c r="N53" s="78">
        <v>1.1999999999999999E-3</v>
      </c>
      <c r="O53" s="78">
        <v>5.0000000000000001E-4</v>
      </c>
    </row>
    <row r="54" spans="2:15">
      <c r="B54" t="s">
        <v>383</v>
      </c>
      <c r="C54" t="s">
        <v>384</v>
      </c>
      <c r="D54" t="s">
        <v>100</v>
      </c>
      <c r="E54" t="s">
        <v>123</v>
      </c>
      <c r="F54" t="s">
        <v>385</v>
      </c>
      <c r="G54" t="s">
        <v>288</v>
      </c>
      <c r="H54" t="s">
        <v>102</v>
      </c>
      <c r="I54" s="77">
        <v>1409600</v>
      </c>
      <c r="J54" s="77">
        <v>92.1</v>
      </c>
      <c r="K54" s="77">
        <v>0</v>
      </c>
      <c r="L54" s="77">
        <v>1298.2416000000001</v>
      </c>
      <c r="M54" s="78">
        <v>4.0000000000000001E-3</v>
      </c>
      <c r="N54" s="78">
        <v>5.4000000000000003E-3</v>
      </c>
      <c r="O54" s="78">
        <v>2.2000000000000001E-3</v>
      </c>
    </row>
    <row r="55" spans="2:15">
      <c r="B55" t="s">
        <v>386</v>
      </c>
      <c r="C55" t="s">
        <v>387</v>
      </c>
      <c r="D55" t="s">
        <v>100</v>
      </c>
      <c r="E55" t="s">
        <v>123</v>
      </c>
      <c r="F55" t="s">
        <v>388</v>
      </c>
      <c r="G55" t="s">
        <v>292</v>
      </c>
      <c r="H55" t="s">
        <v>102</v>
      </c>
      <c r="I55" s="77">
        <v>23750</v>
      </c>
      <c r="J55" s="77">
        <v>15570</v>
      </c>
      <c r="K55" s="77">
        <v>0</v>
      </c>
      <c r="L55" s="77">
        <v>3697.875</v>
      </c>
      <c r="M55" s="78">
        <v>1.1000000000000001E-3</v>
      </c>
      <c r="N55" s="78">
        <v>1.5299999999999999E-2</v>
      </c>
      <c r="O55" s="78">
        <v>6.3E-3</v>
      </c>
    </row>
    <row r="56" spans="2:15">
      <c r="B56" t="s">
        <v>389</v>
      </c>
      <c r="C56" t="s">
        <v>390</v>
      </c>
      <c r="D56" t="s">
        <v>100</v>
      </c>
      <c r="E56" t="s">
        <v>123</v>
      </c>
      <c r="F56" t="s">
        <v>391</v>
      </c>
      <c r="G56" t="s">
        <v>392</v>
      </c>
      <c r="H56" t="s">
        <v>102</v>
      </c>
      <c r="I56" s="77">
        <v>175000</v>
      </c>
      <c r="J56" s="77">
        <v>82.3</v>
      </c>
      <c r="K56" s="77">
        <v>0</v>
      </c>
      <c r="L56" s="77">
        <v>144.02500000000001</v>
      </c>
      <c r="M56" s="78">
        <v>1.4E-3</v>
      </c>
      <c r="N56" s="78">
        <v>5.9999999999999995E-4</v>
      </c>
      <c r="O56" s="78">
        <v>2.0000000000000001E-4</v>
      </c>
    </row>
    <row r="57" spans="2:15">
      <c r="B57" t="s">
        <v>393</v>
      </c>
      <c r="C57" t="s">
        <v>394</v>
      </c>
      <c r="D57" t="s">
        <v>100</v>
      </c>
      <c r="E57" t="s">
        <v>123</v>
      </c>
      <c r="F57" t="s">
        <v>395</v>
      </c>
      <c r="G57" t="s">
        <v>392</v>
      </c>
      <c r="H57" t="s">
        <v>102</v>
      </c>
      <c r="I57" s="77">
        <v>126000</v>
      </c>
      <c r="J57" s="77">
        <v>427.5</v>
      </c>
      <c r="K57" s="77">
        <v>0</v>
      </c>
      <c r="L57" s="77">
        <v>538.65</v>
      </c>
      <c r="M57" s="78">
        <v>1.5E-3</v>
      </c>
      <c r="N57" s="78">
        <v>2.2000000000000001E-3</v>
      </c>
      <c r="O57" s="78">
        <v>8.9999999999999998E-4</v>
      </c>
    </row>
    <row r="58" spans="2:15">
      <c r="B58" s="79" t="s">
        <v>396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216</v>
      </c>
      <c r="C59" t="s">
        <v>216</v>
      </c>
      <c r="E59" s="16"/>
      <c r="F59" s="16"/>
      <c r="G59" t="s">
        <v>216</v>
      </c>
      <c r="H59" t="s">
        <v>216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221</v>
      </c>
      <c r="E60" s="16"/>
      <c r="F60" s="16"/>
      <c r="G60" s="16"/>
      <c r="I60" s="81">
        <v>512189</v>
      </c>
      <c r="K60" s="81">
        <v>0</v>
      </c>
      <c r="L60" s="81">
        <v>124636.24334458</v>
      </c>
      <c r="N60" s="80">
        <v>0.51729999999999998</v>
      </c>
      <c r="O60" s="80">
        <v>0.2109</v>
      </c>
    </row>
    <row r="61" spans="2:15">
      <c r="B61" s="79" t="s">
        <v>248</v>
      </c>
      <c r="E61" s="16"/>
      <c r="F61" s="16"/>
      <c r="G61" s="16"/>
      <c r="I61" s="81">
        <v>29998</v>
      </c>
      <c r="K61" s="81">
        <v>0</v>
      </c>
      <c r="L61" s="81">
        <v>16522.884665000001</v>
      </c>
      <c r="N61" s="80">
        <v>6.8599999999999994E-2</v>
      </c>
      <c r="O61" s="80">
        <v>2.8000000000000001E-2</v>
      </c>
    </row>
    <row r="62" spans="2:15">
      <c r="B62" t="s">
        <v>397</v>
      </c>
      <c r="C62" t="s">
        <v>398</v>
      </c>
      <c r="D62" t="s">
        <v>399</v>
      </c>
      <c r="E62" t="s">
        <v>400</v>
      </c>
      <c r="F62" s="16"/>
      <c r="G62" t="s">
        <v>401</v>
      </c>
      <c r="H62" t="s">
        <v>106</v>
      </c>
      <c r="I62" s="77">
        <v>13175</v>
      </c>
      <c r="J62" s="77">
        <v>4723</v>
      </c>
      <c r="K62" s="77">
        <v>0</v>
      </c>
      <c r="L62" s="77">
        <v>2177.8933750000001</v>
      </c>
      <c r="M62" s="78">
        <v>1E-4</v>
      </c>
      <c r="N62" s="78">
        <v>8.9999999999999993E-3</v>
      </c>
      <c r="O62" s="78">
        <v>3.7000000000000002E-3</v>
      </c>
    </row>
    <row r="63" spans="2:15">
      <c r="B63" t="s">
        <v>402</v>
      </c>
      <c r="C63" t="s">
        <v>403</v>
      </c>
      <c r="D63" t="s">
        <v>399</v>
      </c>
      <c r="E63" t="s">
        <v>400</v>
      </c>
      <c r="F63" t="s">
        <v>404</v>
      </c>
      <c r="G63" t="s">
        <v>405</v>
      </c>
      <c r="H63" t="s">
        <v>106</v>
      </c>
      <c r="I63" s="77">
        <v>3948</v>
      </c>
      <c r="J63" s="77">
        <v>12178</v>
      </c>
      <c r="K63" s="77">
        <v>0</v>
      </c>
      <c r="L63" s="77">
        <v>1682.75604</v>
      </c>
      <c r="M63" s="78">
        <v>0</v>
      </c>
      <c r="N63" s="78">
        <v>7.0000000000000001E-3</v>
      </c>
      <c r="O63" s="78">
        <v>2.8E-3</v>
      </c>
    </row>
    <row r="64" spans="2:15">
      <c r="B64" t="s">
        <v>406</v>
      </c>
      <c r="C64" t="s">
        <v>407</v>
      </c>
      <c r="D64" t="s">
        <v>399</v>
      </c>
      <c r="E64" t="s">
        <v>400</v>
      </c>
      <c r="F64" t="s">
        <v>408</v>
      </c>
      <c r="G64" t="s">
        <v>405</v>
      </c>
      <c r="H64" t="s">
        <v>106</v>
      </c>
      <c r="I64" s="77">
        <v>6475</v>
      </c>
      <c r="J64" s="77">
        <v>49394</v>
      </c>
      <c r="K64" s="77">
        <v>0</v>
      </c>
      <c r="L64" s="77">
        <v>11193.91525</v>
      </c>
      <c r="M64" s="78">
        <v>1E-4</v>
      </c>
      <c r="N64" s="78">
        <v>4.65E-2</v>
      </c>
      <c r="O64" s="78">
        <v>1.89E-2</v>
      </c>
    </row>
    <row r="65" spans="2:15">
      <c r="B65" t="s">
        <v>409</v>
      </c>
      <c r="C65" t="s">
        <v>410</v>
      </c>
      <c r="D65" t="s">
        <v>411</v>
      </c>
      <c r="E65" t="s">
        <v>400</v>
      </c>
      <c r="F65" t="s">
        <v>412</v>
      </c>
      <c r="G65" t="s">
        <v>405</v>
      </c>
      <c r="H65" t="s">
        <v>106</v>
      </c>
      <c r="I65" s="77">
        <v>6400</v>
      </c>
      <c r="J65" s="77">
        <v>6555</v>
      </c>
      <c r="K65" s="77">
        <v>0</v>
      </c>
      <c r="L65" s="77">
        <v>1468.32</v>
      </c>
      <c r="M65" s="78">
        <v>1E-4</v>
      </c>
      <c r="N65" s="78">
        <v>6.1000000000000004E-3</v>
      </c>
      <c r="O65" s="78">
        <v>2.5000000000000001E-3</v>
      </c>
    </row>
    <row r="66" spans="2:15">
      <c r="B66" s="79" t="s">
        <v>249</v>
      </c>
      <c r="E66" s="16"/>
      <c r="F66" s="16"/>
      <c r="G66" s="16"/>
      <c r="I66" s="81">
        <v>482191</v>
      </c>
      <c r="K66" s="81">
        <v>0</v>
      </c>
      <c r="L66" s="81">
        <v>108113.35867957999</v>
      </c>
      <c r="N66" s="80">
        <v>0.44869999999999999</v>
      </c>
      <c r="O66" s="80">
        <v>0.18290000000000001</v>
      </c>
    </row>
    <row r="67" spans="2:15">
      <c r="B67" t="s">
        <v>413</v>
      </c>
      <c r="C67" t="s">
        <v>414</v>
      </c>
      <c r="D67" t="s">
        <v>399</v>
      </c>
      <c r="E67" t="s">
        <v>400</v>
      </c>
      <c r="F67" t="s">
        <v>415</v>
      </c>
      <c r="G67" t="s">
        <v>416</v>
      </c>
      <c r="H67" t="s">
        <v>106</v>
      </c>
      <c r="I67" s="77">
        <v>74100</v>
      </c>
      <c r="J67" s="77">
        <v>3113</v>
      </c>
      <c r="K67" s="77">
        <v>0</v>
      </c>
      <c r="L67" s="77">
        <v>8073.5654999999997</v>
      </c>
      <c r="M67" s="78">
        <v>0</v>
      </c>
      <c r="N67" s="78">
        <v>3.3500000000000002E-2</v>
      </c>
      <c r="O67" s="78">
        <v>1.37E-2</v>
      </c>
    </row>
    <row r="68" spans="2:15">
      <c r="B68" t="s">
        <v>417</v>
      </c>
      <c r="C68" t="s">
        <v>418</v>
      </c>
      <c r="D68" t="s">
        <v>399</v>
      </c>
      <c r="E68" t="s">
        <v>400</v>
      </c>
      <c r="F68" t="s">
        <v>419</v>
      </c>
      <c r="G68" t="s">
        <v>416</v>
      </c>
      <c r="H68" t="s">
        <v>106</v>
      </c>
      <c r="I68" s="77">
        <v>51500</v>
      </c>
      <c r="J68" s="77">
        <v>4599</v>
      </c>
      <c r="K68" s="77">
        <v>0</v>
      </c>
      <c r="L68" s="77">
        <v>8289.6975000000002</v>
      </c>
      <c r="M68" s="78">
        <v>0</v>
      </c>
      <c r="N68" s="78">
        <v>3.44E-2</v>
      </c>
      <c r="O68" s="78">
        <v>1.4E-2</v>
      </c>
    </row>
    <row r="69" spans="2:15">
      <c r="B69" t="s">
        <v>420</v>
      </c>
      <c r="C69" t="s">
        <v>421</v>
      </c>
      <c r="D69" t="s">
        <v>399</v>
      </c>
      <c r="E69" t="s">
        <v>400</v>
      </c>
      <c r="F69" t="s">
        <v>422</v>
      </c>
      <c r="G69" t="s">
        <v>416</v>
      </c>
      <c r="H69" t="s">
        <v>106</v>
      </c>
      <c r="I69" s="77">
        <v>20550</v>
      </c>
      <c r="J69" s="77">
        <v>11261</v>
      </c>
      <c r="K69" s="77">
        <v>0</v>
      </c>
      <c r="L69" s="77">
        <v>8099.4742500000002</v>
      </c>
      <c r="M69" s="78">
        <v>0</v>
      </c>
      <c r="N69" s="78">
        <v>3.3599999999999998E-2</v>
      </c>
      <c r="O69" s="78">
        <v>1.37E-2</v>
      </c>
    </row>
    <row r="70" spans="2:15">
      <c r="B70" t="s">
        <v>423</v>
      </c>
      <c r="C70" t="s">
        <v>424</v>
      </c>
      <c r="D70" t="s">
        <v>399</v>
      </c>
      <c r="E70" t="s">
        <v>400</v>
      </c>
      <c r="F70" t="s">
        <v>425</v>
      </c>
      <c r="G70" t="s">
        <v>416</v>
      </c>
      <c r="H70" t="s">
        <v>106</v>
      </c>
      <c r="I70" s="77">
        <v>61250</v>
      </c>
      <c r="J70" s="77">
        <v>3917</v>
      </c>
      <c r="K70" s="77">
        <v>0</v>
      </c>
      <c r="L70" s="77">
        <v>8397.0687500000004</v>
      </c>
      <c r="M70" s="78">
        <v>0</v>
      </c>
      <c r="N70" s="78">
        <v>3.4799999999999998E-2</v>
      </c>
      <c r="O70" s="78">
        <v>1.4200000000000001E-2</v>
      </c>
    </row>
    <row r="71" spans="2:15">
      <c r="B71" t="s">
        <v>426</v>
      </c>
      <c r="C71" t="s">
        <v>427</v>
      </c>
      <c r="D71" t="s">
        <v>428</v>
      </c>
      <c r="E71" t="s">
        <v>400</v>
      </c>
      <c r="F71" t="s">
        <v>429</v>
      </c>
      <c r="G71" t="s">
        <v>430</v>
      </c>
      <c r="H71" t="s">
        <v>113</v>
      </c>
      <c r="I71" s="77">
        <v>52000</v>
      </c>
      <c r="J71" s="77">
        <v>187.1</v>
      </c>
      <c r="K71" s="77">
        <v>0</v>
      </c>
      <c r="L71" s="77">
        <v>412.05107839999999</v>
      </c>
      <c r="M71" s="78">
        <v>1E-4</v>
      </c>
      <c r="N71" s="78">
        <v>1.6999999999999999E-3</v>
      </c>
      <c r="O71" s="78">
        <v>6.9999999999999999E-4</v>
      </c>
    </row>
    <row r="72" spans="2:15">
      <c r="B72" t="s">
        <v>431</v>
      </c>
      <c r="C72" t="s">
        <v>432</v>
      </c>
      <c r="D72" t="s">
        <v>399</v>
      </c>
      <c r="E72" t="s">
        <v>400</v>
      </c>
      <c r="F72" t="s">
        <v>433</v>
      </c>
      <c r="G72" t="s">
        <v>430</v>
      </c>
      <c r="H72" t="s">
        <v>106</v>
      </c>
      <c r="I72" s="77">
        <v>9230</v>
      </c>
      <c r="J72" s="77">
        <v>12158</v>
      </c>
      <c r="K72" s="77">
        <v>0</v>
      </c>
      <c r="L72" s="77">
        <v>3927.6419000000001</v>
      </c>
      <c r="M72" s="78">
        <v>0</v>
      </c>
      <c r="N72" s="78">
        <v>1.6299999999999999E-2</v>
      </c>
      <c r="O72" s="78">
        <v>6.6E-3</v>
      </c>
    </row>
    <row r="73" spans="2:15">
      <c r="B73" t="s">
        <v>434</v>
      </c>
      <c r="C73" t="s">
        <v>435</v>
      </c>
      <c r="D73" t="s">
        <v>123</v>
      </c>
      <c r="E73" t="s">
        <v>400</v>
      </c>
      <c r="F73" t="s">
        <v>436</v>
      </c>
      <c r="G73" t="s">
        <v>437</v>
      </c>
      <c r="H73" t="s">
        <v>200</v>
      </c>
      <c r="I73" s="77">
        <v>11460</v>
      </c>
      <c r="J73" s="77">
        <v>11144</v>
      </c>
      <c r="K73" s="77">
        <v>0</v>
      </c>
      <c r="L73" s="77">
        <v>4662.3177316800002</v>
      </c>
      <c r="M73" s="78">
        <v>0</v>
      </c>
      <c r="N73" s="78">
        <v>1.9300000000000001E-2</v>
      </c>
      <c r="O73" s="78">
        <v>7.9000000000000008E-3</v>
      </c>
    </row>
    <row r="74" spans="2:15">
      <c r="B74" t="s">
        <v>438</v>
      </c>
      <c r="C74" t="s">
        <v>439</v>
      </c>
      <c r="D74" t="s">
        <v>399</v>
      </c>
      <c r="E74" t="s">
        <v>400</v>
      </c>
      <c r="F74" t="s">
        <v>440</v>
      </c>
      <c r="G74" t="s">
        <v>441</v>
      </c>
      <c r="H74" t="s">
        <v>106</v>
      </c>
      <c r="I74" s="77">
        <v>812</v>
      </c>
      <c r="J74" s="77">
        <v>218745</v>
      </c>
      <c r="K74" s="77">
        <v>0</v>
      </c>
      <c r="L74" s="77">
        <v>6216.7329</v>
      </c>
      <c r="M74" s="78">
        <v>0</v>
      </c>
      <c r="N74" s="78">
        <v>2.58E-2</v>
      </c>
      <c r="O74" s="78">
        <v>1.0500000000000001E-2</v>
      </c>
    </row>
    <row r="75" spans="2:15">
      <c r="B75" t="s">
        <v>442</v>
      </c>
      <c r="C75" t="s">
        <v>443</v>
      </c>
      <c r="D75" t="s">
        <v>399</v>
      </c>
      <c r="E75" t="s">
        <v>400</v>
      </c>
      <c r="F75" t="s">
        <v>444</v>
      </c>
      <c r="G75" t="s">
        <v>445</v>
      </c>
      <c r="H75" t="s">
        <v>106</v>
      </c>
      <c r="I75" s="77">
        <v>10050</v>
      </c>
      <c r="J75" s="77">
        <v>17876</v>
      </c>
      <c r="K75" s="77">
        <v>0</v>
      </c>
      <c r="L75" s="77">
        <v>6287.8829999999998</v>
      </c>
      <c r="M75" s="78">
        <v>0</v>
      </c>
      <c r="N75" s="78">
        <v>2.6100000000000002E-2</v>
      </c>
      <c r="O75" s="78">
        <v>1.06E-2</v>
      </c>
    </row>
    <row r="76" spans="2:15">
      <c r="B76" t="s">
        <v>446</v>
      </c>
      <c r="C76" t="s">
        <v>447</v>
      </c>
      <c r="D76" t="s">
        <v>411</v>
      </c>
      <c r="E76" t="s">
        <v>400</v>
      </c>
      <c r="F76" t="s">
        <v>448</v>
      </c>
      <c r="G76" t="s">
        <v>449</v>
      </c>
      <c r="H76" t="s">
        <v>106</v>
      </c>
      <c r="I76" s="77">
        <v>8586</v>
      </c>
      <c r="J76" s="77">
        <v>27</v>
      </c>
      <c r="K76" s="77">
        <v>0</v>
      </c>
      <c r="L76" s="77">
        <v>8.1137700000000006</v>
      </c>
      <c r="M76" s="78">
        <v>1E-4</v>
      </c>
      <c r="N76" s="78">
        <v>0</v>
      </c>
      <c r="O76" s="78">
        <v>0</v>
      </c>
    </row>
    <row r="77" spans="2:15">
      <c r="B77" t="s">
        <v>450</v>
      </c>
      <c r="C77" t="s">
        <v>451</v>
      </c>
      <c r="D77" t="s">
        <v>399</v>
      </c>
      <c r="E77" t="s">
        <v>400</v>
      </c>
      <c r="F77" t="s">
        <v>452</v>
      </c>
      <c r="G77" t="s">
        <v>453</v>
      </c>
      <c r="H77" t="s">
        <v>106</v>
      </c>
      <c r="I77" s="77">
        <v>5960</v>
      </c>
      <c r="J77" s="77">
        <v>8690</v>
      </c>
      <c r="K77" s="77">
        <v>0</v>
      </c>
      <c r="L77" s="77">
        <v>1812.7339999999999</v>
      </c>
      <c r="M77" s="78">
        <v>2.9999999999999997E-4</v>
      </c>
      <c r="N77" s="78">
        <v>7.4999999999999997E-3</v>
      </c>
      <c r="O77" s="78">
        <v>3.0999999999999999E-3</v>
      </c>
    </row>
    <row r="78" spans="2:15">
      <c r="B78" t="s">
        <v>454</v>
      </c>
      <c r="C78" t="s">
        <v>455</v>
      </c>
      <c r="D78" t="s">
        <v>123</v>
      </c>
      <c r="E78" t="s">
        <v>400</v>
      </c>
      <c r="F78" t="s">
        <v>456</v>
      </c>
      <c r="G78" t="s">
        <v>457</v>
      </c>
      <c r="H78" t="s">
        <v>110</v>
      </c>
      <c r="I78" s="77">
        <v>52625</v>
      </c>
      <c r="J78" s="77">
        <v>2309</v>
      </c>
      <c r="K78" s="77">
        <v>0</v>
      </c>
      <c r="L78" s="77">
        <v>4418.6305494999997</v>
      </c>
      <c r="M78" s="78">
        <v>0</v>
      </c>
      <c r="N78" s="78">
        <v>1.83E-2</v>
      </c>
      <c r="O78" s="78">
        <v>7.4999999999999997E-3</v>
      </c>
    </row>
    <row r="79" spans="2:15">
      <c r="B79" t="s">
        <v>458</v>
      </c>
      <c r="C79" t="s">
        <v>459</v>
      </c>
      <c r="D79" t="s">
        <v>399</v>
      </c>
      <c r="E79" t="s">
        <v>400</v>
      </c>
      <c r="F79" t="s">
        <v>460</v>
      </c>
      <c r="G79" t="s">
        <v>457</v>
      </c>
      <c r="H79" t="s">
        <v>106</v>
      </c>
      <c r="I79" s="77">
        <v>10235</v>
      </c>
      <c r="J79" s="77">
        <v>8175</v>
      </c>
      <c r="K79" s="77">
        <v>0</v>
      </c>
      <c r="L79" s="77">
        <v>2928.4893750000001</v>
      </c>
      <c r="M79" s="78">
        <v>0</v>
      </c>
      <c r="N79" s="78">
        <v>1.2200000000000001E-2</v>
      </c>
      <c r="O79" s="78">
        <v>5.0000000000000001E-3</v>
      </c>
    </row>
    <row r="80" spans="2:15">
      <c r="B80" t="s">
        <v>461</v>
      </c>
      <c r="C80" t="s">
        <v>462</v>
      </c>
      <c r="D80" t="s">
        <v>399</v>
      </c>
      <c r="E80" t="s">
        <v>400</v>
      </c>
      <c r="F80" t="s">
        <v>463</v>
      </c>
      <c r="G80" t="s">
        <v>405</v>
      </c>
      <c r="H80" t="s">
        <v>106</v>
      </c>
      <c r="I80" s="77">
        <v>13200</v>
      </c>
      <c r="J80" s="77">
        <v>25683</v>
      </c>
      <c r="K80" s="77">
        <v>0</v>
      </c>
      <c r="L80" s="77">
        <v>11865.546</v>
      </c>
      <c r="M80" s="78">
        <v>0</v>
      </c>
      <c r="N80" s="78">
        <v>4.9200000000000001E-2</v>
      </c>
      <c r="O80" s="78">
        <v>2.01E-2</v>
      </c>
    </row>
    <row r="81" spans="2:15">
      <c r="B81" t="s">
        <v>464</v>
      </c>
      <c r="C81" t="s">
        <v>465</v>
      </c>
      <c r="D81" t="s">
        <v>399</v>
      </c>
      <c r="E81" t="s">
        <v>400</v>
      </c>
      <c r="F81" t="s">
        <v>466</v>
      </c>
      <c r="G81" t="s">
        <v>467</v>
      </c>
      <c r="H81" t="s">
        <v>106</v>
      </c>
      <c r="I81" s="77">
        <v>24850</v>
      </c>
      <c r="J81" s="77">
        <v>13672</v>
      </c>
      <c r="K81" s="77">
        <v>0</v>
      </c>
      <c r="L81" s="77">
        <v>11891.222</v>
      </c>
      <c r="M81" s="78">
        <v>0</v>
      </c>
      <c r="N81" s="78">
        <v>4.9399999999999999E-2</v>
      </c>
      <c r="O81" s="78">
        <v>2.01E-2</v>
      </c>
    </row>
    <row r="82" spans="2:15">
      <c r="B82" t="s">
        <v>468</v>
      </c>
      <c r="C82" t="s">
        <v>469</v>
      </c>
      <c r="D82" t="s">
        <v>399</v>
      </c>
      <c r="E82" t="s">
        <v>400</v>
      </c>
      <c r="F82" t="s">
        <v>470</v>
      </c>
      <c r="G82" t="s">
        <v>467</v>
      </c>
      <c r="H82" t="s">
        <v>106</v>
      </c>
      <c r="I82" s="77">
        <v>57225</v>
      </c>
      <c r="J82" s="77">
        <v>5658</v>
      </c>
      <c r="K82" s="77">
        <v>0</v>
      </c>
      <c r="L82" s="77">
        <v>11332.266750000001</v>
      </c>
      <c r="M82" s="78">
        <v>1E-4</v>
      </c>
      <c r="N82" s="78">
        <v>4.7E-2</v>
      </c>
      <c r="O82" s="78">
        <v>1.9199999999999998E-2</v>
      </c>
    </row>
    <row r="83" spans="2:15">
      <c r="B83" t="s">
        <v>471</v>
      </c>
      <c r="C83" t="s">
        <v>472</v>
      </c>
      <c r="D83" t="s">
        <v>473</v>
      </c>
      <c r="E83" t="s">
        <v>400</v>
      </c>
      <c r="F83" t="s">
        <v>474</v>
      </c>
      <c r="G83" t="s">
        <v>467</v>
      </c>
      <c r="H83" t="s">
        <v>106</v>
      </c>
      <c r="I83" s="77">
        <v>1183</v>
      </c>
      <c r="J83" s="77">
        <v>109100</v>
      </c>
      <c r="K83" s="77">
        <v>0</v>
      </c>
      <c r="L83" s="77">
        <v>4517.2855</v>
      </c>
      <c r="M83" s="78">
        <v>0</v>
      </c>
      <c r="N83" s="78">
        <v>1.8700000000000001E-2</v>
      </c>
      <c r="O83" s="78">
        <v>7.6E-3</v>
      </c>
    </row>
    <row r="84" spans="2:15">
      <c r="B84" t="s">
        <v>475</v>
      </c>
      <c r="C84" t="s">
        <v>476</v>
      </c>
      <c r="D84" t="s">
        <v>399</v>
      </c>
      <c r="E84" t="s">
        <v>400</v>
      </c>
      <c r="F84" t="s">
        <v>477</v>
      </c>
      <c r="G84" t="s">
        <v>467</v>
      </c>
      <c r="H84" t="s">
        <v>106</v>
      </c>
      <c r="I84" s="77">
        <v>17375</v>
      </c>
      <c r="J84" s="77">
        <v>8177</v>
      </c>
      <c r="K84" s="77">
        <v>0</v>
      </c>
      <c r="L84" s="77">
        <v>4972.6381250000004</v>
      </c>
      <c r="M84" s="78">
        <v>0</v>
      </c>
      <c r="N84" s="78">
        <v>2.06E-2</v>
      </c>
      <c r="O84" s="78">
        <v>8.3999999999999995E-3</v>
      </c>
    </row>
    <row r="85" spans="2:15">
      <c r="B85" t="s">
        <v>223</v>
      </c>
      <c r="E85" s="16"/>
      <c r="F85" s="16"/>
      <c r="G85" s="16"/>
    </row>
    <row r="86" spans="2:15">
      <c r="B86" t="s">
        <v>242</v>
      </c>
      <c r="E86" s="16"/>
      <c r="F86" s="16"/>
      <c r="G86" s="16"/>
    </row>
    <row r="87" spans="2:15">
      <c r="B87" t="s">
        <v>243</v>
      </c>
      <c r="E87" s="16"/>
      <c r="F87" s="16"/>
      <c r="G87" s="16"/>
    </row>
    <row r="88" spans="2:15">
      <c r="B88" t="s">
        <v>244</v>
      </c>
      <c r="E88" s="16"/>
      <c r="F88" s="16"/>
      <c r="G88" s="16"/>
    </row>
    <row r="89" spans="2:15">
      <c r="B89" t="s">
        <v>245</v>
      </c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1217365</v>
      </c>
      <c r="I11" s="7"/>
      <c r="J11" s="75">
        <v>297.93772000000001</v>
      </c>
      <c r="K11" s="75">
        <v>145943.943795</v>
      </c>
      <c r="L11" s="7"/>
      <c r="M11" s="76">
        <v>1</v>
      </c>
      <c r="N11" s="76">
        <v>0.247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1001300</v>
      </c>
      <c r="J12" s="81">
        <v>0</v>
      </c>
      <c r="K12" s="81">
        <v>73470.03</v>
      </c>
      <c r="M12" s="80">
        <v>0.50339999999999996</v>
      </c>
      <c r="N12" s="80">
        <v>0.12429999999999999</v>
      </c>
    </row>
    <row r="13" spans="2:63">
      <c r="B13" s="79" t="s">
        <v>478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479</v>
      </c>
      <c r="D15" s="16"/>
      <c r="E15" s="16"/>
      <c r="F15" s="16"/>
      <c r="G15" s="16"/>
      <c r="H15" s="81">
        <v>1001300</v>
      </c>
      <c r="J15" s="81">
        <v>0</v>
      </c>
      <c r="K15" s="81">
        <v>73470.03</v>
      </c>
      <c r="M15" s="80">
        <v>0.50339999999999996</v>
      </c>
      <c r="N15" s="80">
        <v>0.12429999999999999</v>
      </c>
    </row>
    <row r="16" spans="2:63">
      <c r="B16" t="s">
        <v>480</v>
      </c>
      <c r="C16" t="s">
        <v>481</v>
      </c>
      <c r="D16" t="s">
        <v>100</v>
      </c>
      <c r="E16" t="s">
        <v>482</v>
      </c>
      <c r="F16" t="s">
        <v>483</v>
      </c>
      <c r="G16" t="s">
        <v>102</v>
      </c>
      <c r="H16" s="77">
        <v>535000</v>
      </c>
      <c r="I16" s="77">
        <v>4931</v>
      </c>
      <c r="J16" s="77">
        <v>0</v>
      </c>
      <c r="K16" s="77">
        <v>26380.85</v>
      </c>
      <c r="L16" s="78">
        <v>2.1899999999999999E-2</v>
      </c>
      <c r="M16" s="78">
        <v>0.18079999999999999</v>
      </c>
      <c r="N16" s="78">
        <v>4.4600000000000001E-2</v>
      </c>
    </row>
    <row r="17" spans="2:14">
      <c r="B17" t="s">
        <v>484</v>
      </c>
      <c r="C17" t="s">
        <v>485</v>
      </c>
      <c r="D17" t="s">
        <v>100</v>
      </c>
      <c r="E17" t="s">
        <v>486</v>
      </c>
      <c r="F17" t="s">
        <v>483</v>
      </c>
      <c r="G17" t="s">
        <v>102</v>
      </c>
      <c r="H17" s="77">
        <v>249000</v>
      </c>
      <c r="I17" s="77">
        <v>5643</v>
      </c>
      <c r="J17" s="77">
        <v>0</v>
      </c>
      <c r="K17" s="77">
        <v>14051.07</v>
      </c>
      <c r="L17" s="78">
        <v>1.46E-2</v>
      </c>
      <c r="M17" s="78">
        <v>9.6299999999999997E-2</v>
      </c>
      <c r="N17" s="78">
        <v>2.3800000000000002E-2</v>
      </c>
    </row>
    <row r="18" spans="2:14">
      <c r="B18" t="s">
        <v>487</v>
      </c>
      <c r="C18" t="s">
        <v>488</v>
      </c>
      <c r="D18" t="s">
        <v>100</v>
      </c>
      <c r="E18" t="s">
        <v>489</v>
      </c>
      <c r="F18" t="s">
        <v>483</v>
      </c>
      <c r="G18" t="s">
        <v>102</v>
      </c>
      <c r="H18" s="77">
        <v>99000</v>
      </c>
      <c r="I18" s="77">
        <v>13930</v>
      </c>
      <c r="J18" s="77">
        <v>0</v>
      </c>
      <c r="K18" s="77">
        <v>13790.7</v>
      </c>
      <c r="L18" s="78">
        <v>0.02</v>
      </c>
      <c r="M18" s="78">
        <v>9.4500000000000001E-2</v>
      </c>
      <c r="N18" s="78">
        <v>2.3300000000000001E-2</v>
      </c>
    </row>
    <row r="19" spans="2:14">
      <c r="B19" t="s">
        <v>490</v>
      </c>
      <c r="C19" t="s">
        <v>491</v>
      </c>
      <c r="D19" t="s">
        <v>100</v>
      </c>
      <c r="E19" t="s">
        <v>489</v>
      </c>
      <c r="F19" t="s">
        <v>483</v>
      </c>
      <c r="G19" t="s">
        <v>102</v>
      </c>
      <c r="H19" s="77">
        <v>118300</v>
      </c>
      <c r="I19" s="77">
        <v>16270</v>
      </c>
      <c r="J19" s="77">
        <v>0</v>
      </c>
      <c r="K19" s="77">
        <v>19247.41</v>
      </c>
      <c r="L19" s="78">
        <v>3.1899999999999998E-2</v>
      </c>
      <c r="M19" s="78">
        <v>0.13189999999999999</v>
      </c>
      <c r="N19" s="78">
        <v>3.2599999999999997E-2</v>
      </c>
    </row>
    <row r="20" spans="2:14">
      <c r="B20" s="79" t="s">
        <v>492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216</v>
      </c>
      <c r="C21" t="s">
        <v>216</v>
      </c>
      <c r="D21" s="16"/>
      <c r="E21" s="16"/>
      <c r="F21" t="s">
        <v>216</v>
      </c>
      <c r="G21" t="s">
        <v>216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493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250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494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221</v>
      </c>
      <c r="D28" s="16"/>
      <c r="E28" s="16"/>
      <c r="F28" s="16"/>
      <c r="G28" s="16"/>
      <c r="H28" s="81">
        <v>216065</v>
      </c>
      <c r="J28" s="81">
        <v>297.93772000000001</v>
      </c>
      <c r="K28" s="81">
        <v>72473.913795</v>
      </c>
      <c r="M28" s="80">
        <v>0.49659999999999999</v>
      </c>
      <c r="N28" s="80">
        <v>0.1226</v>
      </c>
    </row>
    <row r="29" spans="2:14">
      <c r="B29" s="79" t="s">
        <v>495</v>
      </c>
      <c r="D29" s="16"/>
      <c r="E29" s="16"/>
      <c r="F29" s="16"/>
      <c r="G29" s="16"/>
      <c r="H29" s="81">
        <v>216065</v>
      </c>
      <c r="J29" s="81">
        <v>297.93772000000001</v>
      </c>
      <c r="K29" s="81">
        <v>72473.913795</v>
      </c>
      <c r="M29" s="80">
        <v>0.49659999999999999</v>
      </c>
      <c r="N29" s="80">
        <v>0.1226</v>
      </c>
    </row>
    <row r="30" spans="2:14">
      <c r="B30" t="s">
        <v>496</v>
      </c>
      <c r="C30" t="s">
        <v>497</v>
      </c>
      <c r="D30" t="s">
        <v>399</v>
      </c>
      <c r="E30" t="s">
        <v>498</v>
      </c>
      <c r="F30" t="s">
        <v>483</v>
      </c>
      <c r="G30" t="s">
        <v>106</v>
      </c>
      <c r="H30" s="77">
        <v>31675</v>
      </c>
      <c r="I30" s="77">
        <v>5819</v>
      </c>
      <c r="J30" s="77">
        <v>0</v>
      </c>
      <c r="K30" s="77">
        <v>6451.0888750000004</v>
      </c>
      <c r="L30" s="78">
        <v>0</v>
      </c>
      <c r="M30" s="78">
        <v>4.4200000000000003E-2</v>
      </c>
      <c r="N30" s="78">
        <v>1.09E-2</v>
      </c>
    </row>
    <row r="31" spans="2:14">
      <c r="B31" t="s">
        <v>499</v>
      </c>
      <c r="C31" t="s">
        <v>500</v>
      </c>
      <c r="D31" t="s">
        <v>399</v>
      </c>
      <c r="E31" t="s">
        <v>501</v>
      </c>
      <c r="F31" t="s">
        <v>483</v>
      </c>
      <c r="G31" t="s">
        <v>106</v>
      </c>
      <c r="H31" s="77">
        <v>125230</v>
      </c>
      <c r="I31" s="77">
        <v>3038</v>
      </c>
      <c r="J31" s="77">
        <v>235.73681999999999</v>
      </c>
      <c r="K31" s="77">
        <v>13551.442719999999</v>
      </c>
      <c r="L31" s="78">
        <v>1E-4</v>
      </c>
      <c r="M31" s="78">
        <v>9.2899999999999996E-2</v>
      </c>
      <c r="N31" s="78">
        <v>2.29E-2</v>
      </c>
    </row>
    <row r="32" spans="2:14">
      <c r="B32" t="s">
        <v>502</v>
      </c>
      <c r="C32" t="s">
        <v>503</v>
      </c>
      <c r="D32" t="s">
        <v>411</v>
      </c>
      <c r="E32" t="s">
        <v>504</v>
      </c>
      <c r="F32" t="s">
        <v>483</v>
      </c>
      <c r="G32" t="s">
        <v>106</v>
      </c>
      <c r="H32" s="77">
        <v>29000</v>
      </c>
      <c r="I32" s="77">
        <v>28028</v>
      </c>
      <c r="J32" s="77">
        <v>43.801560000000002</v>
      </c>
      <c r="K32" s="77">
        <v>28492.221560000002</v>
      </c>
      <c r="L32" s="78">
        <v>0</v>
      </c>
      <c r="M32" s="78">
        <v>0.19520000000000001</v>
      </c>
      <c r="N32" s="78">
        <v>4.82E-2</v>
      </c>
    </row>
    <row r="33" spans="2:14">
      <c r="B33" t="s">
        <v>505</v>
      </c>
      <c r="C33" t="s">
        <v>506</v>
      </c>
      <c r="D33" t="s">
        <v>399</v>
      </c>
      <c r="E33" t="s">
        <v>507</v>
      </c>
      <c r="F33" t="s">
        <v>483</v>
      </c>
      <c r="G33" t="s">
        <v>106</v>
      </c>
      <c r="H33" s="77">
        <v>25260</v>
      </c>
      <c r="I33" s="77">
        <v>20373</v>
      </c>
      <c r="J33" s="77">
        <v>0</v>
      </c>
      <c r="K33" s="77">
        <v>18011.7693</v>
      </c>
      <c r="L33" s="78">
        <v>0</v>
      </c>
      <c r="M33" s="78">
        <v>0.1234</v>
      </c>
      <c r="N33" s="78">
        <v>3.0499999999999999E-2</v>
      </c>
    </row>
    <row r="34" spans="2:14">
      <c r="B34" t="s">
        <v>508</v>
      </c>
      <c r="C34" t="s">
        <v>509</v>
      </c>
      <c r="D34" t="s">
        <v>399</v>
      </c>
      <c r="E34" t="s">
        <v>510</v>
      </c>
      <c r="F34" t="s">
        <v>483</v>
      </c>
      <c r="G34" t="s">
        <v>106</v>
      </c>
      <c r="H34" s="77">
        <v>4900</v>
      </c>
      <c r="I34" s="77">
        <v>34688</v>
      </c>
      <c r="J34" s="77">
        <v>18.399339999999999</v>
      </c>
      <c r="K34" s="77">
        <v>5967.3913400000001</v>
      </c>
      <c r="L34" s="78">
        <v>0</v>
      </c>
      <c r="M34" s="78">
        <v>4.0899999999999999E-2</v>
      </c>
      <c r="N34" s="78">
        <v>1.01E-2</v>
      </c>
    </row>
    <row r="35" spans="2:14">
      <c r="B35" s="79" t="s">
        <v>511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216</v>
      </c>
      <c r="C36" t="s">
        <v>216</v>
      </c>
      <c r="D36" s="16"/>
      <c r="E36" s="16"/>
      <c r="F36" t="s">
        <v>216</v>
      </c>
      <c r="G36" t="s">
        <v>216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250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216</v>
      </c>
      <c r="C38" t="s">
        <v>216</v>
      </c>
      <c r="D38" s="16"/>
      <c r="E38" s="16"/>
      <c r="F38" t="s">
        <v>216</v>
      </c>
      <c r="G38" t="s">
        <v>216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494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216</v>
      </c>
      <c r="C40" t="s">
        <v>216</v>
      </c>
      <c r="D40" s="16"/>
      <c r="E40" s="16"/>
      <c r="F40" t="s">
        <v>216</v>
      </c>
      <c r="G40" t="s">
        <v>216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t="s">
        <v>223</v>
      </c>
      <c r="D41" s="16"/>
      <c r="E41" s="16"/>
      <c r="F41" s="16"/>
      <c r="G41" s="16"/>
    </row>
    <row r="42" spans="2:14">
      <c r="B42" t="s">
        <v>242</v>
      </c>
      <c r="D42" s="16"/>
      <c r="E42" s="16"/>
      <c r="F42" s="16"/>
      <c r="G42" s="16"/>
    </row>
    <row r="43" spans="2:14">
      <c r="B43" t="s">
        <v>243</v>
      </c>
      <c r="D43" s="16"/>
      <c r="E43" s="16"/>
      <c r="F43" s="16"/>
      <c r="G43" s="16"/>
    </row>
    <row r="44" spans="2:14">
      <c r="B44" t="s">
        <v>244</v>
      </c>
      <c r="D44" s="16"/>
      <c r="E44" s="16"/>
      <c r="F44" s="16"/>
      <c r="G44" s="16"/>
    </row>
    <row r="45" spans="2:14">
      <c r="B45" t="s">
        <v>245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8252845.9500000002</v>
      </c>
      <c r="K11" s="7"/>
      <c r="L11" s="75">
        <v>41685.533423918503</v>
      </c>
      <c r="M11" s="7"/>
      <c r="N11" s="76">
        <v>1</v>
      </c>
      <c r="O11" s="76">
        <v>7.0499999999999993E-2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7975000</v>
      </c>
      <c r="L12" s="81">
        <v>14402.0525</v>
      </c>
      <c r="N12" s="80">
        <v>0.34549999999999997</v>
      </c>
      <c r="O12" s="80">
        <v>2.4400000000000002E-2</v>
      </c>
    </row>
    <row r="13" spans="2:65">
      <c r="B13" s="79" t="s">
        <v>512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7975000</v>
      </c>
      <c r="L17" s="81">
        <v>14402.0525</v>
      </c>
      <c r="N17" s="80">
        <v>0.34549999999999997</v>
      </c>
      <c r="O17" s="80">
        <v>2.4400000000000002E-2</v>
      </c>
    </row>
    <row r="18" spans="2:15">
      <c r="B18" t="s">
        <v>514</v>
      </c>
      <c r="C18" t="s">
        <v>515</v>
      </c>
      <c r="D18" t="s">
        <v>100</v>
      </c>
      <c r="E18" t="s">
        <v>489</v>
      </c>
      <c r="F18" t="s">
        <v>483</v>
      </c>
      <c r="G18" t="s">
        <v>216</v>
      </c>
      <c r="H18" t="s">
        <v>516</v>
      </c>
      <c r="I18" t="s">
        <v>102</v>
      </c>
      <c r="J18" s="77">
        <v>7975000</v>
      </c>
      <c r="K18" s="77">
        <v>180.59</v>
      </c>
      <c r="L18" s="77">
        <v>14402.0525</v>
      </c>
      <c r="M18" s="78">
        <v>0</v>
      </c>
      <c r="N18" s="78">
        <v>0.34549999999999997</v>
      </c>
      <c r="O18" s="78">
        <v>2.4400000000000002E-2</v>
      </c>
    </row>
    <row r="19" spans="2:15">
      <c r="B19" s="79" t="s">
        <v>250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277845.95</v>
      </c>
      <c r="L21" s="81">
        <v>27283.480923918502</v>
      </c>
      <c r="N21" s="80">
        <v>0.65449999999999997</v>
      </c>
      <c r="O21" s="80">
        <v>4.6199999999999998E-2</v>
      </c>
    </row>
    <row r="22" spans="2:15">
      <c r="B22" s="79" t="s">
        <v>512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513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277845.95</v>
      </c>
      <c r="L26" s="81">
        <v>27283.480923918502</v>
      </c>
      <c r="N26" s="80">
        <v>0.65449999999999997</v>
      </c>
      <c r="O26" s="80">
        <v>4.6199999999999998E-2</v>
      </c>
    </row>
    <row r="27" spans="2:15">
      <c r="B27" t="s">
        <v>517</v>
      </c>
      <c r="C27" t="s">
        <v>518</v>
      </c>
      <c r="D27" t="s">
        <v>123</v>
      </c>
      <c r="E27" t="s">
        <v>519</v>
      </c>
      <c r="F27" t="s">
        <v>483</v>
      </c>
      <c r="G27" t="s">
        <v>216</v>
      </c>
      <c r="H27" t="s">
        <v>516</v>
      </c>
      <c r="I27" t="s">
        <v>106</v>
      </c>
      <c r="J27" s="77">
        <v>5720</v>
      </c>
      <c r="K27" s="77">
        <v>16955</v>
      </c>
      <c r="L27" s="77">
        <v>3394.3910000000001</v>
      </c>
      <c r="M27" s="78">
        <v>0</v>
      </c>
      <c r="N27" s="78">
        <v>8.14E-2</v>
      </c>
      <c r="O27" s="78">
        <v>5.7000000000000002E-3</v>
      </c>
    </row>
    <row r="28" spans="2:15">
      <c r="B28" t="s">
        <v>520</v>
      </c>
      <c r="C28" t="s">
        <v>521</v>
      </c>
      <c r="D28" t="s">
        <v>123</v>
      </c>
      <c r="E28" t="s">
        <v>522</v>
      </c>
      <c r="F28" t="s">
        <v>483</v>
      </c>
      <c r="G28" t="s">
        <v>216</v>
      </c>
      <c r="H28" t="s">
        <v>516</v>
      </c>
      <c r="I28" t="s">
        <v>110</v>
      </c>
      <c r="J28" s="77">
        <v>29300</v>
      </c>
      <c r="K28" s="77">
        <v>4573</v>
      </c>
      <c r="L28" s="77">
        <v>4872.3723596</v>
      </c>
      <c r="M28" s="78">
        <v>0</v>
      </c>
      <c r="N28" s="78">
        <v>0.1169</v>
      </c>
      <c r="O28" s="78">
        <v>8.2000000000000007E-3</v>
      </c>
    </row>
    <row r="29" spans="2:15">
      <c r="B29" t="s">
        <v>523</v>
      </c>
      <c r="C29" t="s">
        <v>524</v>
      </c>
      <c r="D29" t="s">
        <v>123</v>
      </c>
      <c r="E29" t="s">
        <v>522</v>
      </c>
      <c r="F29" t="s">
        <v>483</v>
      </c>
      <c r="G29" t="s">
        <v>216</v>
      </c>
      <c r="H29" t="s">
        <v>516</v>
      </c>
      <c r="I29" t="s">
        <v>201</v>
      </c>
      <c r="J29" s="77">
        <v>69300</v>
      </c>
      <c r="K29" s="77">
        <v>156500</v>
      </c>
      <c r="L29" s="77">
        <v>2783.1593790000002</v>
      </c>
      <c r="M29" s="78">
        <v>0</v>
      </c>
      <c r="N29" s="78">
        <v>6.6799999999999998E-2</v>
      </c>
      <c r="O29" s="78">
        <v>4.7000000000000002E-3</v>
      </c>
    </row>
    <row r="30" spans="2:15">
      <c r="B30" t="s">
        <v>525</v>
      </c>
      <c r="C30" t="s">
        <v>526</v>
      </c>
      <c r="D30" t="s">
        <v>399</v>
      </c>
      <c r="E30" t="s">
        <v>527</v>
      </c>
      <c r="F30" t="s">
        <v>483</v>
      </c>
      <c r="G30" t="s">
        <v>216</v>
      </c>
      <c r="H30" t="s">
        <v>516</v>
      </c>
      <c r="I30" t="s">
        <v>200</v>
      </c>
      <c r="J30" s="77">
        <v>1600</v>
      </c>
      <c r="K30" s="77">
        <v>26500</v>
      </c>
      <c r="L30" s="77">
        <v>1547.8968</v>
      </c>
      <c r="M30" s="78">
        <v>0.81930000000000003</v>
      </c>
      <c r="N30" s="78">
        <v>3.7100000000000001E-2</v>
      </c>
      <c r="O30" s="78">
        <v>2.5999999999999999E-3</v>
      </c>
    </row>
    <row r="31" spans="2:15">
      <c r="B31" t="s">
        <v>528</v>
      </c>
      <c r="C31" t="s">
        <v>529</v>
      </c>
      <c r="D31" t="s">
        <v>123</v>
      </c>
      <c r="E31" t="s">
        <v>530</v>
      </c>
      <c r="F31" t="s">
        <v>483</v>
      </c>
      <c r="G31" t="s">
        <v>216</v>
      </c>
      <c r="H31" t="s">
        <v>516</v>
      </c>
      <c r="I31" t="s">
        <v>106</v>
      </c>
      <c r="J31" s="77">
        <v>3400</v>
      </c>
      <c r="K31" s="77">
        <v>18583.54</v>
      </c>
      <c r="L31" s="77">
        <v>2211.4412600000001</v>
      </c>
      <c r="M31" s="78">
        <v>0</v>
      </c>
      <c r="N31" s="78">
        <v>5.3100000000000001E-2</v>
      </c>
      <c r="O31" s="78">
        <v>3.7000000000000002E-3</v>
      </c>
    </row>
    <row r="32" spans="2:15">
      <c r="B32" t="s">
        <v>531</v>
      </c>
      <c r="C32" t="s">
        <v>532</v>
      </c>
      <c r="D32" t="s">
        <v>123</v>
      </c>
      <c r="E32" t="s">
        <v>533</v>
      </c>
      <c r="F32" t="s">
        <v>483</v>
      </c>
      <c r="G32" t="s">
        <v>216</v>
      </c>
      <c r="H32" t="s">
        <v>516</v>
      </c>
      <c r="I32" t="s">
        <v>106</v>
      </c>
      <c r="J32" s="77">
        <v>65000.67</v>
      </c>
      <c r="K32" s="77">
        <v>2136.9299999999998</v>
      </c>
      <c r="L32" s="77">
        <v>4861.5658610085002</v>
      </c>
      <c r="M32" s="78">
        <v>0</v>
      </c>
      <c r="N32" s="78">
        <v>0.1166</v>
      </c>
      <c r="O32" s="78">
        <v>8.2000000000000007E-3</v>
      </c>
    </row>
    <row r="33" spans="2:15">
      <c r="B33" t="s">
        <v>534</v>
      </c>
      <c r="C33" t="s">
        <v>535</v>
      </c>
      <c r="D33" t="s">
        <v>123</v>
      </c>
      <c r="E33" t="s">
        <v>536</v>
      </c>
      <c r="F33" t="s">
        <v>483</v>
      </c>
      <c r="G33" t="s">
        <v>216</v>
      </c>
      <c r="H33" t="s">
        <v>516</v>
      </c>
      <c r="I33" t="s">
        <v>110</v>
      </c>
      <c r="J33" s="77">
        <v>3525</v>
      </c>
      <c r="K33" s="77">
        <v>10583</v>
      </c>
      <c r="L33" s="77">
        <v>1356.5617473</v>
      </c>
      <c r="M33" s="78">
        <v>0</v>
      </c>
      <c r="N33" s="78">
        <v>3.2500000000000001E-2</v>
      </c>
      <c r="O33" s="78">
        <v>2.3E-3</v>
      </c>
    </row>
    <row r="34" spans="2:15">
      <c r="B34" t="s">
        <v>537</v>
      </c>
      <c r="C34" t="s">
        <v>538</v>
      </c>
      <c r="D34" t="s">
        <v>123</v>
      </c>
      <c r="E34" t="s">
        <v>539</v>
      </c>
      <c r="F34" t="s">
        <v>483</v>
      </c>
      <c r="G34" t="s">
        <v>216</v>
      </c>
      <c r="H34" t="s">
        <v>516</v>
      </c>
      <c r="I34" t="s">
        <v>106</v>
      </c>
      <c r="J34" s="77">
        <v>100000.28</v>
      </c>
      <c r="K34" s="77">
        <v>1787.45</v>
      </c>
      <c r="L34" s="77">
        <v>6256.0925170099999</v>
      </c>
      <c r="M34" s="78">
        <v>1E-4</v>
      </c>
      <c r="N34" s="78">
        <v>0.15010000000000001</v>
      </c>
      <c r="O34" s="78">
        <v>1.06E-2</v>
      </c>
    </row>
    <row r="35" spans="2:15">
      <c r="B35" s="79" t="s">
        <v>250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216</v>
      </c>
      <c r="C36" t="s">
        <v>216</v>
      </c>
      <c r="D36" s="16"/>
      <c r="E36" s="16"/>
      <c r="F36" t="s">
        <v>216</v>
      </c>
      <c r="G36" t="s">
        <v>216</v>
      </c>
      <c r="I36" t="s">
        <v>216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223</v>
      </c>
      <c r="C37" s="16"/>
      <c r="D37" s="16"/>
      <c r="E37" s="16"/>
    </row>
    <row r="38" spans="2:15">
      <c r="B38" t="s">
        <v>242</v>
      </c>
      <c r="C38" s="16"/>
      <c r="D38" s="16"/>
      <c r="E38" s="16"/>
    </row>
    <row r="39" spans="2:15">
      <c r="B39" t="s">
        <v>243</v>
      </c>
      <c r="C39" s="16"/>
      <c r="D39" s="16"/>
      <c r="E39" s="16"/>
    </row>
    <row r="40" spans="2:15">
      <c r="B40" t="s">
        <v>244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115855</v>
      </c>
      <c r="H11" s="7"/>
      <c r="I11" s="75">
        <v>398.38425999999998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115855</v>
      </c>
      <c r="I12" s="81">
        <v>398.38425999999998</v>
      </c>
      <c r="K12" s="80">
        <v>1</v>
      </c>
      <c r="L12" s="80">
        <v>6.9999999999999999E-4</v>
      </c>
    </row>
    <row r="13" spans="2:60">
      <c r="B13" s="79" t="s">
        <v>540</v>
      </c>
      <c r="D13" s="16"/>
      <c r="E13" s="16"/>
      <c r="G13" s="81">
        <v>115855</v>
      </c>
      <c r="I13" s="81">
        <v>398.38425999999998</v>
      </c>
      <c r="K13" s="80">
        <v>1</v>
      </c>
      <c r="L13" s="80">
        <v>6.9999999999999999E-4</v>
      </c>
    </row>
    <row r="14" spans="2:60">
      <c r="B14" t="s">
        <v>541</v>
      </c>
      <c r="C14" t="s">
        <v>542</v>
      </c>
      <c r="D14" t="s">
        <v>100</v>
      </c>
      <c r="E14" t="s">
        <v>280</v>
      </c>
      <c r="F14" t="s">
        <v>102</v>
      </c>
      <c r="G14" s="77">
        <v>12000</v>
      </c>
      <c r="H14" s="77">
        <v>1920</v>
      </c>
      <c r="I14" s="77">
        <v>230.4</v>
      </c>
      <c r="J14" s="78">
        <v>6.0000000000000001E-3</v>
      </c>
      <c r="K14" s="78">
        <v>0.57830000000000004</v>
      </c>
      <c r="L14" s="78">
        <v>4.0000000000000002E-4</v>
      </c>
    </row>
    <row r="15" spans="2:60">
      <c r="B15" t="s">
        <v>543</v>
      </c>
      <c r="C15" t="s">
        <v>544</v>
      </c>
      <c r="D15" t="s">
        <v>100</v>
      </c>
      <c r="E15" t="s">
        <v>280</v>
      </c>
      <c r="F15" t="s">
        <v>102</v>
      </c>
      <c r="G15" s="77">
        <v>100975</v>
      </c>
      <c r="H15" s="77">
        <v>166</v>
      </c>
      <c r="I15" s="77">
        <v>167.61850000000001</v>
      </c>
      <c r="J15" s="78">
        <v>8.2000000000000007E-3</v>
      </c>
      <c r="K15" s="78">
        <v>0.42070000000000002</v>
      </c>
      <c r="L15" s="78">
        <v>2.9999999999999997E-4</v>
      </c>
    </row>
    <row r="16" spans="2:60">
      <c r="B16" t="s">
        <v>545</v>
      </c>
      <c r="C16" t="s">
        <v>546</v>
      </c>
      <c r="D16" t="s">
        <v>100</v>
      </c>
      <c r="E16" t="s">
        <v>292</v>
      </c>
      <c r="F16" t="s">
        <v>102</v>
      </c>
      <c r="G16" s="77">
        <v>2880</v>
      </c>
      <c r="H16" s="77">
        <v>12.7</v>
      </c>
      <c r="I16" s="77">
        <v>0.36575999999999997</v>
      </c>
      <c r="J16" s="78">
        <v>1E-4</v>
      </c>
      <c r="K16" s="78">
        <v>8.9999999999999998E-4</v>
      </c>
      <c r="L16" s="78">
        <v>0</v>
      </c>
    </row>
    <row r="17" spans="2:12">
      <c r="B17" s="79" t="s">
        <v>221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547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216</v>
      </c>
      <c r="C19" t="s">
        <v>216</v>
      </c>
      <c r="D19" s="16"/>
      <c r="E19" t="s">
        <v>216</v>
      </c>
      <c r="F19" t="s">
        <v>216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223</v>
      </c>
      <c r="D20" s="16"/>
      <c r="E20" s="16"/>
    </row>
    <row r="21" spans="2:12">
      <c r="B21" t="s">
        <v>242</v>
      </c>
      <c r="D21" s="16"/>
      <c r="E21" s="16"/>
    </row>
    <row r="22" spans="2:12">
      <c r="B22" t="s">
        <v>243</v>
      </c>
      <c r="D22" s="16"/>
      <c r="E22" s="16"/>
    </row>
    <row r="23" spans="2:12">
      <c r="B23" t="s">
        <v>244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548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551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242</v>
      </c>
      <c r="C33" s="16"/>
      <c r="D33" s="16"/>
      <c r="E33" s="16"/>
    </row>
    <row r="34" spans="2:5">
      <c r="B34" t="s">
        <v>243</v>
      </c>
      <c r="C34" s="16"/>
      <c r="D34" s="16"/>
      <c r="E34" s="16"/>
    </row>
    <row r="35" spans="2:5">
      <c r="B35" t="s">
        <v>244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607023.04</v>
      </c>
      <c r="H11" s="25"/>
      <c r="I11" s="75">
        <v>2123.6453418337501</v>
      </c>
      <c r="J11" s="76">
        <v>1</v>
      </c>
      <c r="K11" s="76">
        <v>3.5999999999999999E-3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607023.04</v>
      </c>
      <c r="H14" s="19"/>
      <c r="I14" s="81">
        <v>2123.6453418337501</v>
      </c>
      <c r="J14" s="80">
        <v>1</v>
      </c>
      <c r="K14" s="80">
        <v>3.5999999999999999E-3</v>
      </c>
      <c r="BF14" s="16" t="s">
        <v>126</v>
      </c>
    </row>
    <row r="15" spans="1:60">
      <c r="B15" t="s">
        <v>553</v>
      </c>
      <c r="C15" t="s">
        <v>554</v>
      </c>
      <c r="D15" t="s">
        <v>123</v>
      </c>
      <c r="E15" t="s">
        <v>445</v>
      </c>
      <c r="F15" t="s">
        <v>106</v>
      </c>
      <c r="G15" s="77">
        <v>26</v>
      </c>
      <c r="H15" s="77">
        <v>5.8400000000000001E-2</v>
      </c>
      <c r="I15" s="77">
        <v>5.3143999999999998E-5</v>
      </c>
      <c r="J15" s="78">
        <v>0</v>
      </c>
      <c r="K15" s="78">
        <v>0</v>
      </c>
      <c r="BF15" s="16" t="s">
        <v>127</v>
      </c>
    </row>
    <row r="16" spans="1:60">
      <c r="B16" t="s">
        <v>555</v>
      </c>
      <c r="C16" t="s">
        <v>556</v>
      </c>
      <c r="D16" t="s">
        <v>123</v>
      </c>
      <c r="E16" t="s">
        <v>445</v>
      </c>
      <c r="F16" t="s">
        <v>106</v>
      </c>
      <c r="G16" s="77">
        <v>606754.04</v>
      </c>
      <c r="H16" s="77">
        <v>100</v>
      </c>
      <c r="I16" s="77">
        <v>2123.6391400000002</v>
      </c>
      <c r="J16" s="78">
        <v>1</v>
      </c>
      <c r="K16" s="78">
        <v>3.5999999999999999E-3</v>
      </c>
      <c r="BF16" s="16" t="s">
        <v>128</v>
      </c>
    </row>
    <row r="17" spans="2:58">
      <c r="B17" t="s">
        <v>557</v>
      </c>
      <c r="C17" t="s">
        <v>558</v>
      </c>
      <c r="D17" t="s">
        <v>123</v>
      </c>
      <c r="E17" t="s">
        <v>445</v>
      </c>
      <c r="F17" t="s">
        <v>106</v>
      </c>
      <c r="G17" s="77">
        <v>108</v>
      </c>
      <c r="H17" s="77">
        <v>1.1529499999999999</v>
      </c>
      <c r="I17" s="77">
        <v>4.3581510000000002E-3</v>
      </c>
      <c r="J17" s="78">
        <v>0</v>
      </c>
      <c r="K17" s="78">
        <v>0</v>
      </c>
      <c r="BF17" s="16" t="s">
        <v>129</v>
      </c>
    </row>
    <row r="18" spans="2:58">
      <c r="B18" t="s">
        <v>559</v>
      </c>
      <c r="C18" t="s">
        <v>560</v>
      </c>
      <c r="D18" t="s">
        <v>123</v>
      </c>
      <c r="E18" t="s">
        <v>445</v>
      </c>
      <c r="F18" t="s">
        <v>106</v>
      </c>
      <c r="G18" s="77">
        <v>135</v>
      </c>
      <c r="H18" s="77">
        <v>0.37895000000000001</v>
      </c>
      <c r="I18" s="77">
        <v>1.79053875E-3</v>
      </c>
      <c r="J18" s="78">
        <v>0</v>
      </c>
      <c r="K18" s="78">
        <v>0</v>
      </c>
      <c r="BF18" s="16" t="s">
        <v>130</v>
      </c>
    </row>
    <row r="19" spans="2:58">
      <c r="B19" t="s">
        <v>223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243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244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561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242</v>
      </c>
    </row>
    <row r="42" spans="2:17">
      <c r="B42" t="s">
        <v>243</v>
      </c>
    </row>
    <row r="43" spans="2:17">
      <c r="B43" t="s">
        <v>244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570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572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242</v>
      </c>
    </row>
    <row r="29" spans="2:16">
      <c r="B29" t="s">
        <v>243</v>
      </c>
    </row>
    <row r="30" spans="2:16">
      <c r="B30" t="s">
        <v>244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242</v>
      </c>
      <c r="D27" s="16"/>
      <c r="E27" s="16"/>
      <c r="F27" s="16"/>
    </row>
    <row r="28" spans="2:19">
      <c r="B28" t="s">
        <v>243</v>
      </c>
      <c r="D28" s="16"/>
      <c r="E28" s="16"/>
      <c r="F28" s="16"/>
    </row>
    <row r="29" spans="2:19">
      <c r="B29" t="s">
        <v>244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573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574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242</v>
      </c>
      <c r="C27" s="16"/>
      <c r="D27" s="16"/>
      <c r="E27" s="16"/>
    </row>
    <row r="28" spans="2:19">
      <c r="B28" t="s">
        <v>243</v>
      </c>
      <c r="C28" s="16"/>
      <c r="D28" s="16"/>
      <c r="E28" s="16"/>
    </row>
    <row r="29" spans="2:19">
      <c r="B29" t="s">
        <v>244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242</v>
      </c>
      <c r="C20" s="16"/>
      <c r="D20" s="16"/>
      <c r="E20" s="16"/>
    </row>
    <row r="21" spans="2:13">
      <c r="B21" t="s">
        <v>243</v>
      </c>
      <c r="C21" s="16"/>
      <c r="D21" s="16"/>
      <c r="E21" s="16"/>
    </row>
    <row r="22" spans="2:13">
      <c r="B22" t="s">
        <v>244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242</v>
      </c>
      <c r="C31" s="16"/>
    </row>
    <row r="32" spans="2:11">
      <c r="B32" t="s">
        <v>243</v>
      </c>
      <c r="C32" s="16"/>
    </row>
    <row r="33" spans="2:3">
      <c r="B33" t="s">
        <v>244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242</v>
      </c>
      <c r="C17" s="16"/>
      <c r="D17" s="16"/>
    </row>
    <row r="18" spans="2:4">
      <c r="B18" t="s">
        <v>243</v>
      </c>
      <c r="C18" s="16"/>
      <c r="D18" s="16"/>
    </row>
    <row r="19" spans="2:4">
      <c r="B19" t="s">
        <v>244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242</v>
      </c>
      <c r="C35" s="16"/>
      <c r="D35" s="16"/>
    </row>
    <row r="36" spans="2:12">
      <c r="B36" t="s">
        <v>243</v>
      </c>
      <c r="C36" s="16"/>
      <c r="D36" s="16"/>
    </row>
    <row r="37" spans="2:12">
      <c r="B37" t="s">
        <v>244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-38532000</v>
      </c>
      <c r="H11" s="7"/>
      <c r="I11" s="75">
        <v>-5184.8448021373288</v>
      </c>
      <c r="J11" s="76">
        <v>1</v>
      </c>
      <c r="K11" s="76">
        <v>-8.8000000000000005E-3</v>
      </c>
      <c r="AW11" s="16"/>
    </row>
    <row r="12" spans="2:49">
      <c r="B12" s="79" t="s">
        <v>203</v>
      </c>
      <c r="C12" s="16"/>
      <c r="D12" s="16"/>
      <c r="G12" s="81">
        <v>-38532000</v>
      </c>
      <c r="I12" s="81">
        <v>-5184.8448021373288</v>
      </c>
      <c r="J12" s="80">
        <v>1</v>
      </c>
      <c r="K12" s="80">
        <v>-8.8000000000000005E-3</v>
      </c>
    </row>
    <row r="13" spans="2:49">
      <c r="B13" s="79" t="s">
        <v>548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549</v>
      </c>
      <c r="C15" s="16"/>
      <c r="D15" s="16"/>
      <c r="G15" s="81">
        <v>-40532000</v>
      </c>
      <c r="I15" s="81">
        <v>-4917.8761972847196</v>
      </c>
      <c r="J15" s="80">
        <v>0.94850000000000001</v>
      </c>
      <c r="K15" s="80">
        <v>-8.3000000000000001E-3</v>
      </c>
    </row>
    <row r="16" spans="2:49">
      <c r="B16" t="s">
        <v>587</v>
      </c>
      <c r="C16" t="s">
        <v>588</v>
      </c>
      <c r="D16" t="s">
        <v>123</v>
      </c>
      <c r="E16" t="s">
        <v>110</v>
      </c>
      <c r="F16" t="s">
        <v>589</v>
      </c>
      <c r="G16" s="77">
        <v>-3632000</v>
      </c>
      <c r="H16" s="77">
        <v>8.8661560302000826</v>
      </c>
      <c r="I16" s="77">
        <v>-322.01878701686701</v>
      </c>
      <c r="J16" s="78">
        <v>6.2100000000000002E-2</v>
      </c>
      <c r="K16" s="78">
        <v>-5.0000000000000001E-4</v>
      </c>
    </row>
    <row r="17" spans="2:11">
      <c r="B17" t="s">
        <v>590</v>
      </c>
      <c r="C17" t="s">
        <v>591</v>
      </c>
      <c r="D17" t="s">
        <v>123</v>
      </c>
      <c r="E17" t="s">
        <v>106</v>
      </c>
      <c r="F17" t="s">
        <v>592</v>
      </c>
      <c r="G17" s="77">
        <v>-4500000</v>
      </c>
      <c r="H17" s="77">
        <v>18.882160077622132</v>
      </c>
      <c r="I17" s="77">
        <v>-849.69720349299598</v>
      </c>
      <c r="J17" s="78">
        <v>0.16389999999999999</v>
      </c>
      <c r="K17" s="78">
        <v>-1.4E-3</v>
      </c>
    </row>
    <row r="18" spans="2:11">
      <c r="B18" t="s">
        <v>593</v>
      </c>
      <c r="C18" t="s">
        <v>594</v>
      </c>
      <c r="D18" t="s">
        <v>123</v>
      </c>
      <c r="E18" t="s">
        <v>106</v>
      </c>
      <c r="F18" t="s">
        <v>595</v>
      </c>
      <c r="G18" s="77">
        <v>-1750000</v>
      </c>
      <c r="H18" s="77">
        <v>15.740633050329143</v>
      </c>
      <c r="I18" s="77">
        <v>-275.46107838076</v>
      </c>
      <c r="J18" s="78">
        <v>5.3100000000000001E-2</v>
      </c>
      <c r="K18" s="78">
        <v>-5.0000000000000001E-4</v>
      </c>
    </row>
    <row r="19" spans="2:11">
      <c r="B19" t="s">
        <v>596</v>
      </c>
      <c r="C19" t="s">
        <v>597</v>
      </c>
      <c r="D19" t="s">
        <v>123</v>
      </c>
      <c r="E19" t="s">
        <v>106</v>
      </c>
      <c r="F19" t="s">
        <v>598</v>
      </c>
      <c r="G19" s="77">
        <v>-8250000</v>
      </c>
      <c r="H19" s="77">
        <v>15.952414885599515</v>
      </c>
      <c r="I19" s="77">
        <v>-1316.07422806196</v>
      </c>
      <c r="J19" s="78">
        <v>0.25380000000000003</v>
      </c>
      <c r="K19" s="78">
        <v>-2.2000000000000001E-3</v>
      </c>
    </row>
    <row r="20" spans="2:11">
      <c r="B20" t="s">
        <v>599</v>
      </c>
      <c r="C20" t="s">
        <v>600</v>
      </c>
      <c r="D20" t="s">
        <v>123</v>
      </c>
      <c r="E20" t="s">
        <v>106</v>
      </c>
      <c r="F20" t="s">
        <v>598</v>
      </c>
      <c r="G20" s="77">
        <v>-8250000</v>
      </c>
      <c r="H20" s="77">
        <v>15.936723114897818</v>
      </c>
      <c r="I20" s="77">
        <v>-1314.7796569790701</v>
      </c>
      <c r="J20" s="78">
        <v>0.25359999999999999</v>
      </c>
      <c r="K20" s="78">
        <v>-2.2000000000000001E-3</v>
      </c>
    </row>
    <row r="21" spans="2:11">
      <c r="B21" t="s">
        <v>601</v>
      </c>
      <c r="C21" t="s">
        <v>602</v>
      </c>
      <c r="D21" t="s">
        <v>123</v>
      </c>
      <c r="E21" t="s">
        <v>106</v>
      </c>
      <c r="F21" t="s">
        <v>603</v>
      </c>
      <c r="G21" s="77">
        <v>-2900000</v>
      </c>
      <c r="H21" s="77">
        <v>15.066801818543551</v>
      </c>
      <c r="I21" s="77">
        <v>-436.937252737763</v>
      </c>
      <c r="J21" s="78">
        <v>8.43E-2</v>
      </c>
      <c r="K21" s="78">
        <v>-6.9999999999999999E-4</v>
      </c>
    </row>
    <row r="22" spans="2:11">
      <c r="B22" t="s">
        <v>604</v>
      </c>
      <c r="C22" t="s">
        <v>605</v>
      </c>
      <c r="D22" t="s">
        <v>123</v>
      </c>
      <c r="E22" t="s">
        <v>106</v>
      </c>
      <c r="F22" t="s">
        <v>606</v>
      </c>
      <c r="G22" s="77">
        <v>-4000000</v>
      </c>
      <c r="H22" s="77">
        <v>3.6219054140907749</v>
      </c>
      <c r="I22" s="77">
        <v>-144.876216563631</v>
      </c>
      <c r="J22" s="78">
        <v>2.7900000000000001E-2</v>
      </c>
      <c r="K22" s="78">
        <v>-2.0000000000000001E-4</v>
      </c>
    </row>
    <row r="23" spans="2:11">
      <c r="B23" t="s">
        <v>607</v>
      </c>
      <c r="C23" t="s">
        <v>608</v>
      </c>
      <c r="D23" t="s">
        <v>123</v>
      </c>
      <c r="E23" t="s">
        <v>106</v>
      </c>
      <c r="F23" t="s">
        <v>606</v>
      </c>
      <c r="G23" s="77">
        <v>-7250000</v>
      </c>
      <c r="H23" s="77">
        <v>3.5590589524368688</v>
      </c>
      <c r="I23" s="77">
        <v>-258.03177405167298</v>
      </c>
      <c r="J23" s="78">
        <v>4.9799999999999997E-2</v>
      </c>
      <c r="K23" s="78">
        <v>-4.0000000000000002E-4</v>
      </c>
    </row>
    <row r="24" spans="2:11">
      <c r="B24" s="79" t="s">
        <v>586</v>
      </c>
      <c r="C24" s="16"/>
      <c r="D24" s="16"/>
      <c r="G24" s="81">
        <v>2000000</v>
      </c>
      <c r="I24" s="81">
        <v>-266.96860485260902</v>
      </c>
      <c r="J24" s="80">
        <v>5.1499999999999997E-2</v>
      </c>
      <c r="K24" s="80">
        <v>-5.0000000000000001E-4</v>
      </c>
    </row>
    <row r="25" spans="2:11">
      <c r="B25" t="s">
        <v>609</v>
      </c>
      <c r="C25" t="s">
        <v>610</v>
      </c>
      <c r="D25" t="s">
        <v>123</v>
      </c>
      <c r="E25" t="s">
        <v>110</v>
      </c>
      <c r="F25" t="s">
        <v>611</v>
      </c>
      <c r="G25" s="77">
        <v>2000000</v>
      </c>
      <c r="H25" s="77">
        <v>-13.34843024263045</v>
      </c>
      <c r="I25" s="77">
        <v>-266.96860485260902</v>
      </c>
      <c r="J25" s="78">
        <v>5.1499999999999997E-2</v>
      </c>
      <c r="K25" s="78">
        <v>-5.0000000000000001E-4</v>
      </c>
    </row>
    <row r="26" spans="2:11">
      <c r="B26" s="79" t="s">
        <v>550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250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221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548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216</v>
      </c>
      <c r="C32" t="s">
        <v>216</v>
      </c>
      <c r="D32" t="s">
        <v>216</v>
      </c>
      <c r="E32" t="s">
        <v>216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551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216</v>
      </c>
      <c r="C34" t="s">
        <v>216</v>
      </c>
      <c r="D34" t="s">
        <v>216</v>
      </c>
      <c r="E34" t="s">
        <v>216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550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216</v>
      </c>
      <c r="C36" t="s">
        <v>216</v>
      </c>
      <c r="D36" t="s">
        <v>216</v>
      </c>
      <c r="E36" t="s">
        <v>216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250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216</v>
      </c>
      <c r="C38" t="s">
        <v>216</v>
      </c>
      <c r="D38" t="s">
        <v>216</v>
      </c>
      <c r="E38" t="s">
        <v>216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223</v>
      </c>
      <c r="C39" s="16"/>
      <c r="D39" s="16"/>
    </row>
    <row r="40" spans="2:11">
      <c r="B40" t="s">
        <v>242</v>
      </c>
      <c r="C40" s="16"/>
      <c r="D40" s="16"/>
    </row>
    <row r="41" spans="2:11">
      <c r="B41" t="s">
        <v>243</v>
      </c>
      <c r="C41" s="16"/>
      <c r="D41" s="16"/>
    </row>
    <row r="42" spans="2:11">
      <c r="B42" t="s">
        <v>244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242</v>
      </c>
      <c r="D41" s="16"/>
    </row>
    <row r="42" spans="2:17">
      <c r="B42" t="s">
        <v>243</v>
      </c>
      <c r="D42" s="16"/>
    </row>
    <row r="43" spans="2:17">
      <c r="B43" t="s">
        <v>244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612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613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614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615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616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617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618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619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620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621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622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614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615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621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242</v>
      </c>
    </row>
    <row r="43" spans="2:18">
      <c r="B43" t="s">
        <v>243</v>
      </c>
    </row>
    <row r="44" spans="2:18">
      <c r="B44" t="s">
        <v>244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573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574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623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624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242</v>
      </c>
    </row>
    <row r="27" spans="2:15">
      <c r="B27" t="s">
        <v>243</v>
      </c>
    </row>
    <row r="28" spans="2:15">
      <c r="B28" t="s">
        <v>244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625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626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625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626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15203.580238160001</v>
      </c>
      <c r="J11" s="76">
        <v>1</v>
      </c>
      <c r="K11" s="76">
        <v>2.5700000000000001E-2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15203.580238160001</v>
      </c>
      <c r="J14" s="80">
        <v>1</v>
      </c>
      <c r="K14" s="80">
        <v>2.5700000000000001E-2</v>
      </c>
    </row>
    <row r="15" spans="2:60">
      <c r="B15" t="s">
        <v>627</v>
      </c>
      <c r="C15" t="s">
        <v>628</v>
      </c>
      <c r="D15" t="s">
        <v>216</v>
      </c>
      <c r="E15" t="s">
        <v>516</v>
      </c>
      <c r="F15" s="78">
        <v>0</v>
      </c>
      <c r="G15" t="s">
        <v>202</v>
      </c>
      <c r="H15" s="78">
        <v>0</v>
      </c>
      <c r="I15" s="77">
        <v>-7.5756701999999995E-2</v>
      </c>
      <c r="J15" s="78">
        <v>0</v>
      </c>
      <c r="K15" s="78">
        <v>0</v>
      </c>
    </row>
    <row r="16" spans="2:60">
      <c r="B16" t="s">
        <v>629</v>
      </c>
      <c r="C16" t="s">
        <v>630</v>
      </c>
      <c r="D16" t="s">
        <v>216</v>
      </c>
      <c r="E16" t="s">
        <v>516</v>
      </c>
      <c r="F16" s="78">
        <v>0</v>
      </c>
      <c r="G16" t="s">
        <v>201</v>
      </c>
      <c r="H16" s="78">
        <v>0</v>
      </c>
      <c r="I16" s="77">
        <v>-9.6925373999999995E-2</v>
      </c>
      <c r="J16" s="78">
        <v>0</v>
      </c>
      <c r="K16" s="78">
        <v>0</v>
      </c>
    </row>
    <row r="17" spans="2:11">
      <c r="B17" t="s">
        <v>631</v>
      </c>
      <c r="C17" t="s">
        <v>632</v>
      </c>
      <c r="D17" t="s">
        <v>216</v>
      </c>
      <c r="E17" t="s">
        <v>516</v>
      </c>
      <c r="F17" s="78">
        <v>0</v>
      </c>
      <c r="G17" t="s">
        <v>110</v>
      </c>
      <c r="H17" s="78">
        <v>0</v>
      </c>
      <c r="I17" s="77">
        <v>3.1599952359999999</v>
      </c>
      <c r="J17" s="78">
        <v>2.0000000000000001E-4</v>
      </c>
      <c r="K17" s="78">
        <v>0</v>
      </c>
    </row>
    <row r="18" spans="2:11">
      <c r="B18" t="s">
        <v>633</v>
      </c>
      <c r="C18" t="s">
        <v>634</v>
      </c>
      <c r="D18" t="s">
        <v>216</v>
      </c>
      <c r="E18" t="s">
        <v>516</v>
      </c>
      <c r="F18" s="78">
        <v>0</v>
      </c>
      <c r="G18" t="s">
        <v>106</v>
      </c>
      <c r="H18" s="78">
        <v>0</v>
      </c>
      <c r="I18" s="77">
        <v>15200.592925000001</v>
      </c>
      <c r="J18" s="78">
        <v>0.99980000000000002</v>
      </c>
      <c r="K18" s="78">
        <v>2.5700000000000001E-2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242</v>
      </c>
      <c r="D27" s="16"/>
    </row>
    <row r="28" spans="2:23">
      <c r="B28" t="s">
        <v>243</v>
      </c>
      <c r="D28" s="16"/>
    </row>
    <row r="29" spans="2:23">
      <c r="B29" t="s">
        <v>244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C5C1B7-8A2D-478C-8CB2-033C140124AE}"/>
</file>

<file path=customXml/itemProps2.xml><?xml version="1.0" encoding="utf-8"?>
<ds:datastoreItem xmlns:ds="http://schemas.openxmlformats.org/officeDocument/2006/customXml" ds:itemID="{D0412338-7C7A-4A36-9F24-A730951B25F3}"/>
</file>

<file path=customXml/itemProps3.xml><?xml version="1.0" encoding="utf-8"?>
<ds:datastoreItem xmlns:ds="http://schemas.openxmlformats.org/officeDocument/2006/customXml" ds:itemID="{D04191D2-6A2B-4B5E-8B14-A2783AA16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2022-07-13T06:16:06Z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