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2" i="2" s="1"/>
  <c r="C11" i="1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1" i="2" l="1"/>
  <c r="L13" i="2"/>
  <c r="L17" i="2"/>
  <c r="L21" i="2"/>
  <c r="L25" i="2"/>
  <c r="L31" i="2"/>
  <c r="L12" i="2"/>
  <c r="L14" i="2"/>
  <c r="L18" i="2"/>
  <c r="L24" i="2"/>
  <c r="L28" i="2"/>
  <c r="L30" i="2"/>
  <c r="L15" i="2"/>
  <c r="L19" i="2"/>
  <c r="L23" i="2"/>
  <c r="L27" i="2"/>
  <c r="L29" i="2"/>
  <c r="L16" i="2"/>
  <c r="L20" i="2"/>
  <c r="L22" i="2"/>
  <c r="L26" i="2"/>
</calcChain>
</file>

<file path=xl/sharedStrings.xml><?xml version="1.0" encoding="utf-8"?>
<sst xmlns="http://schemas.openxmlformats.org/spreadsheetml/2006/main" count="2959" uniqueCount="576">
  <si>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</si>
  <si>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</si>
  <si>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</si>
  <si>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</si>
  <si>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</si>
  <si>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</si>
  <si>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</si>
  <si>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</si>
  <si>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</si>
  <si>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</si>
  <si>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</si>
  <si>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</si>
  <si>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</si>
  <si>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</si>
  <si>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</si>
  <si>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</si>
  <si>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</si>
  <si>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</si>
  <si>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</si>
  <si>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</si>
  <si>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</si>
  <si>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</si>
  <si>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</si>
  <si>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</si>
  <si>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</si>
  <si>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</si>
  <si>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</si>
  <si>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</si>
  <si>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</si>
  <si>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</si>
  <si>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</si>
  <si>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</si>
  <si>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</si>
  <si>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</si>
  <si>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</si>
  <si>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</si>
  <si>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</si>
  <si>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</si>
  <si>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</si>
  <si>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</si>
  <si>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</si>
  <si>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</si>
  <si>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</si>
  <si>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</si>
  <si>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</si>
  <si>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</si>
  <si>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</si>
  <si>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</si>
  <si>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</si>
  <si>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</si>
  <si>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</si>
  <si>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</si>
  <si>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</si>
  <si>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</si>
  <si>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</si>
  <si>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</si>
  <si>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</si>
  <si>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</si>
  <si>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</si>
  <si>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</si>
  <si>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</si>
  <si>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</si>
  <si>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</si>
  <si>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</si>
  <si>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</si>
  <si>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</si>
  <si>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</si>
  <si>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</si>
  <si>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</si>
  <si>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</si>
  <si>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</si>
  <si>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</si>
  <si>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</si>
  <si>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</si>
  <si>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</si>
  <si>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</si>
  <si>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</si>
  <si>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</si>
  <si>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</si>
  <si>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</si>
  <si>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</si>
  <si>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</si>
  <si>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</si>
  <si>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</si>
  <si>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</si>
  <si>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</si>
  <si>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</si>
  <si>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</si>
  <si>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</si>
  <si>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</si>
  <si>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</si>
  <si>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</si>
  <si>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</si>
  <si>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</si>
  <si>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</si>
  <si>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</si>
  <si>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</si>
  <si>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</si>
  <si>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</si>
  <si>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</si>
  <si>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</si>
  <si>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</si>
  <si>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</si>
  <si>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</si>
  <si>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</si>
  <si>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</si>
  <si>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</si>
  <si>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</si>
  <si>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</si>
  <si>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</si>
  <si>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</si>
  <si>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</si>
  <si>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</si>
  <si>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</si>
  <si>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</si>
  <si>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</si>
  <si>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</si>
  <si>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</si>
  <si>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</si>
  <si>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</si>
  <si>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</si>
  <si>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</si>
  <si>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</si>
  <si>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</si>
  <si>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</si>
  <si>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</si>
  <si>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</si>
  <si>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</si>
  <si>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</si>
  <si>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</si>
  <si>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</si>
  <si>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</si>
  <si>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</si>
  <si>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</si>
  <si>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</si>
  <si>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</si>
  <si>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</si>
  <si>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</si>
  <si>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</si>
  <si>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</si>
  <si>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</si>
  <si>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</si>
  <si>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</si>
  <si>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</si>
  <si>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</si>
  <si>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</si>
  <si>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</si>
  <si>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</si>
  <si>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</si>
  <si>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</si>
  <si>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</si>
  <si>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</si>
  <si>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</si>
  <si>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</si>
  <si>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</si>
  <si>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</si>
  <si>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</si>
  <si>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</si>
  <si>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</si>
  <si>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</si>
  <si>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</si>
  <si>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</si>
  <si>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</si>
  <si>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</si>
  <si>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</si>
  <si>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</si>
  <si>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</si>
  <si>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</si>
  <si>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</si>
  <si>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</si>
  <si>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</si>
  <si>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</si>
  <si>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</si>
  <si>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</si>
  <si>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</si>
  <si>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</si>
  <si>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</si>
  <si>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</si>
  <si>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</si>
  <si>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</si>
  <si>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</si>
  <si>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</si>
  <si>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</si>
  <si>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</si>
  <si>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</si>
  <si>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</si>
  <si>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</si>
  <si>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</si>
  <si>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</si>
  <si>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</si>
  <si>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</si>
  <si>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</si>
  <si>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</si>
  <si>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</si>
  <si>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</si>
  <si>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</si>
  <si>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</si>
  <si>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</si>
  <si>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</si>
  <si>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</si>
  <si>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</si>
  <si>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</si>
  <si>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</si>
  <si>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</si>
  <si>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</si>
  <si>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</si>
  <si>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</si>
  <si>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</si>
  <si>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</si>
  <si>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</si>
  <si>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</si>
  <si>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</si>
  <si>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</si>
  <si>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</si>
  <si>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</si>
  <si>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</si>
  <si>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</si>
  <si>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</si>
  <si>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</si>
  <si>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</si>
  <si>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</si>
  <si>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</si>
  <si>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</si>
  <si>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</si>
  <si>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</si>
  <si>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</si>
  <si>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18/08/20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</si>
  <si>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</si>
  <si>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</si>
  <si>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</si>
  <si>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</si>
  <si>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</si>
  <si>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 913- בנק ישראל- מק"מ</t>
  </si>
  <si>
    <t>8230914</t>
  </si>
  <si>
    <t>13/09/22</t>
  </si>
  <si>
    <t>מ.ק.מ 1023- בנק ישראל- מק"מ</t>
  </si>
  <si>
    <t>8231029</t>
  </si>
  <si>
    <t>06/11/22</t>
  </si>
  <si>
    <t>מ.ק.מ.  214- בנק ישראל- מק"מ</t>
  </si>
  <si>
    <t>8240210</t>
  </si>
  <si>
    <t>09/03/23</t>
  </si>
  <si>
    <t>מ.ק.מ.  713- בנק ישראל- מק"מ</t>
  </si>
  <si>
    <t>8230716</t>
  </si>
  <si>
    <t>מ.ק.מ. 1123- בנק ישראל- מק"מ</t>
  </si>
  <si>
    <t>8231128</t>
  </si>
  <si>
    <t>29/11/22</t>
  </si>
  <si>
    <t>מ.ק.מ. 114- בנק ישראל- מק"מ</t>
  </si>
  <si>
    <t>8240111</t>
  </si>
  <si>
    <t>03/01/23</t>
  </si>
  <si>
    <t>מ.ק.מ. 314- בנק ישראל- מק"מ</t>
  </si>
  <si>
    <t>8240319</t>
  </si>
  <si>
    <t>12/03/23</t>
  </si>
  <si>
    <t>מ.ק.מ. 813- בנק ישראל- מק"מ</t>
  </si>
  <si>
    <t>8230815</t>
  </si>
  <si>
    <t>19/10/22</t>
  </si>
  <si>
    <t>סה"כ שחר</t>
  </si>
  <si>
    <t>ממשל שקלית 1123- האוצר - ממשלתית שקלית</t>
  </si>
  <si>
    <t>1155068</t>
  </si>
  <si>
    <t>17/08/21</t>
  </si>
  <si>
    <t>ממשלתי 0324- האוצר - ממשלתית שקלית</t>
  </si>
  <si>
    <t>1130848</t>
  </si>
  <si>
    <t>13/06/22</t>
  </si>
  <si>
    <t>ממשלתי שקלי 723</t>
  </si>
  <si>
    <t>1167105</t>
  </si>
  <si>
    <t>21/06/21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</si>
  <si>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</si>
  <si>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</si>
  <si>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</si>
  <si>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</si>
  <si>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TII 0.625 15/07/32- ממשלת ארה"ב</t>
  </si>
  <si>
    <t>US91282CEZ05</t>
  </si>
  <si>
    <t>Aaa</t>
  </si>
  <si>
    <t>Moodys</t>
  </si>
  <si>
    <t>16/02/23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</si>
  <si>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</si>
  <si>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</si>
  <si>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</si>
  <si>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</si>
  <si>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</si>
  <si>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</si>
  <si>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</si>
  <si>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</si>
  <si>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</si>
  <si>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</si>
  <si>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</si>
  <si>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</si>
  <si>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</si>
  <si>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</si>
  <si>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</si>
  <si>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</si>
  <si>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</si>
  <si>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</si>
  <si>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</si>
  <si>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</si>
  <si>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</si>
  <si>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</si>
  <si>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</si>
  <si>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17/03/20</t>
  </si>
  <si>
    <t>לאומי אגח 182- לאומי</t>
  </si>
  <si>
    <t>6040539</t>
  </si>
  <si>
    <t>28/11/21</t>
  </si>
  <si>
    <t>מז טפ הנפ אגח 61- מזרחי טפחות הנפ</t>
  </si>
  <si>
    <t>2310464</t>
  </si>
  <si>
    <t>520032046</t>
  </si>
  <si>
    <t>Aaa.il</t>
  </si>
  <si>
    <t>15/06/21</t>
  </si>
  <si>
    <t>מז טפ הנפק 52- מזרחי טפחות הנפ</t>
  </si>
  <si>
    <t>2310381</t>
  </si>
  <si>
    <t>30/06/20</t>
  </si>
  <si>
    <t>מזרחי הנפקות אג"ח 49- מזרחי טפחות הנפ</t>
  </si>
  <si>
    <t>2310282</t>
  </si>
  <si>
    <t>08/07/19</t>
  </si>
  <si>
    <t>נמלי ישראל אג "ח א- נמלי ישראל</t>
  </si>
  <si>
    <t>1145564</t>
  </si>
  <si>
    <t>513569780</t>
  </si>
  <si>
    <t>נדלן מניב בישראל</t>
  </si>
  <si>
    <t>17/05/18</t>
  </si>
  <si>
    <t>פועלים  אגח 200- פועלים</t>
  </si>
  <si>
    <t>6620496</t>
  </si>
  <si>
    <t>520000118</t>
  </si>
  <si>
    <t>12/12/21</t>
  </si>
  <si>
    <t>פועלים הנפקות  אג"ח 36- פועלים הנפקות</t>
  </si>
  <si>
    <t>1940659</t>
  </si>
  <si>
    <t>520032640</t>
  </si>
  <si>
    <t>חשמל  אג"ח 31- חשמל</t>
  </si>
  <si>
    <t>6000285</t>
  </si>
  <si>
    <t>520000472</t>
  </si>
  <si>
    <t>אנרגיה</t>
  </si>
  <si>
    <t>Aa1.il</t>
  </si>
  <si>
    <t>30/08/22</t>
  </si>
  <si>
    <t>חשמל אג27</t>
  </si>
  <si>
    <t>6000210</t>
  </si>
  <si>
    <t>18/03/20</t>
  </si>
  <si>
    <t>עזריאלי  אגח ז- עזריאלי קבוצה</t>
  </si>
  <si>
    <t>1178672</t>
  </si>
  <si>
    <t>510960719</t>
  </si>
  <si>
    <t>ilAA+</t>
  </si>
  <si>
    <t>21/07/21</t>
  </si>
  <si>
    <t>עזריאלי אג"ח ה- עזריאלי קבוצה</t>
  </si>
  <si>
    <t>1156603</t>
  </si>
  <si>
    <t>אמות אג ו'- אמות</t>
  </si>
  <si>
    <t>1158609</t>
  </si>
  <si>
    <t>520026683</t>
  </si>
  <si>
    <t>ilAA</t>
  </si>
  <si>
    <t>29/05/22</t>
  </si>
  <si>
    <t>גב ים אגח י- גב ים</t>
  </si>
  <si>
    <t>7590284</t>
  </si>
  <si>
    <t>520001736</t>
  </si>
  <si>
    <t>07/03/22</t>
  </si>
  <si>
    <t>מליסרון   אגח ו- מליסרון</t>
  </si>
  <si>
    <t>3230125</t>
  </si>
  <si>
    <t>520037789</t>
  </si>
  <si>
    <t>12/06/17</t>
  </si>
  <si>
    <t>מליסרון  אגח16- מליסרון</t>
  </si>
  <si>
    <t>3230265</t>
  </si>
  <si>
    <t>03/11/19</t>
  </si>
  <si>
    <t>דיסקונט מנפיקים אג"ח יד</t>
  </si>
  <si>
    <t>7480163</t>
  </si>
  <si>
    <t>10/12/19</t>
  </si>
  <si>
    <t>גב ים אג8- גב ים</t>
  </si>
  <si>
    <t>7590151</t>
  </si>
  <si>
    <t>03/08/20</t>
  </si>
  <si>
    <t>שופרסל אג"ח ז- שופרסל</t>
  </si>
  <si>
    <t>7770258</t>
  </si>
  <si>
    <t>520022732</t>
  </si>
  <si>
    <t>רשתות שיווק</t>
  </si>
  <si>
    <t>20/01/19</t>
  </si>
  <si>
    <t>אלוני חץ אג10- אלוני חץ</t>
  </si>
  <si>
    <t>3900362</t>
  </si>
  <si>
    <t>520038506</t>
  </si>
  <si>
    <t>ilAA-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</si>
  <si>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</si>
  <si>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</si>
  <si>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</si>
  <si>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</si>
  <si>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</si>
  <si>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</si>
  <si>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</si>
  <si>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</si>
  <si>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</si>
  <si>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</si>
  <si>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</si>
  <si>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</si>
  <si>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</si>
  <si>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</si>
  <si>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</si>
  <si>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</si>
  <si>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בלומברג</t>
  </si>
  <si>
    <t>520013954</t>
  </si>
  <si>
    <t>Pharma &amp; Biotechnology</t>
  </si>
  <si>
    <t>BB-</t>
  </si>
  <si>
    <t>S&amp;P</t>
  </si>
  <si>
    <t>02/02/21</t>
  </si>
  <si>
    <t>NDAQ 1.75 3/29</t>
  </si>
  <si>
    <t>XS1843442622</t>
  </si>
  <si>
    <t>FWB</t>
  </si>
  <si>
    <t>3205</t>
  </si>
  <si>
    <t>Diversified Financials</t>
  </si>
  <si>
    <t>BBB+</t>
  </si>
  <si>
    <t>15/07/24 FS KKR 4.625</t>
  </si>
  <si>
    <t>US302635AD99</t>
  </si>
  <si>
    <t>5143</t>
  </si>
  <si>
    <t>BBB-</t>
  </si>
  <si>
    <t>Fitch</t>
  </si>
  <si>
    <t>25/GSBD 3.75 10/2</t>
  </si>
  <si>
    <t>US38147UAC18</t>
  </si>
  <si>
    <t>5193</t>
  </si>
  <si>
    <t>Baa3</t>
  </si>
  <si>
    <t>30/03/20</t>
  </si>
  <si>
    <t>ARES CAPITAL 3.25 15.07.25</t>
  </si>
  <si>
    <t>US04010LAY92</t>
  </si>
  <si>
    <t>5183</t>
  </si>
  <si>
    <t>09/01/20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</si>
  <si>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</si>
  <si>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</si>
  <si>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</si>
  <si>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</si>
  <si>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</si>
  <si>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</si>
  <si>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</si>
  <si>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</si>
  <si>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</si>
  <si>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21/01/20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</si>
  <si>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</si>
  <si>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</si>
  <si>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</si>
  <si>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</si>
  <si>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</si>
  <si>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</si>
  <si>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</si>
  <si>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</si>
  <si>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</si>
  <si>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</si>
  <si>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</si>
  <si>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</si>
  <si>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</si>
  <si>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</si>
  <si>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</si>
  <si>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</si>
  <si>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</si>
  <si>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</si>
  <si>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</si>
  <si>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</si>
  <si>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</si>
  <si>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</si>
  <si>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</si>
  <si>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</si>
  <si>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</si>
  <si>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</si>
  <si>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</si>
  <si>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</si>
  <si>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</si>
  <si>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</si>
  <si>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</si>
  <si>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</si>
  <si>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</si>
  <si>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</si>
  <si>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</si>
  <si>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</si>
  <si>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</si>
  <si>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</si>
  <si>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</si>
  <si>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</si>
  <si>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</si>
  <si>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</si>
  <si>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</si>
  <si>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</si>
  <si>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</si>
  <si>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</si>
  <si>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</si>
  <si>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</si>
  <si>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ULTRA 10 YEAR US - UXYM3- 21/06/23</t>
  </si>
  <si>
    <t>BBG019PMT0N6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</si>
  <si>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</si>
  <si>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</si>
  <si>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</si>
  <si>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</si>
  <si>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</si>
  <si>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</si>
  <si>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</si>
  <si>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</si>
  <si>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</si>
  <si>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</si>
  <si>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</si>
  <si>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</si>
  <si>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</si>
  <si>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</si>
  <si>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</si>
  <si>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</si>
  <si>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אגח7-רמ- 7 מימון ישיר</t>
  </si>
  <si>
    <t>1153071</t>
  </si>
  <si>
    <t>515828820</t>
  </si>
  <si>
    <t>שרותים פיננסים</t>
  </si>
  <si>
    <t>13/08/18</t>
  </si>
  <si>
    <t>מקורות אג"ח 8 22.04.13- מקורות</t>
  </si>
  <si>
    <t>1124346</t>
  </si>
  <si>
    <t>520010869</t>
  </si>
  <si>
    <t>שרותים</t>
  </si>
  <si>
    <t>04/09/18</t>
  </si>
  <si>
    <t>מימון ישיר אג"ח 8-רמ- 8 מימון ישיר</t>
  </si>
  <si>
    <t>1154798</t>
  </si>
  <si>
    <t>515832442</t>
  </si>
  <si>
    <t>אשראי חוץ בנקאי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</si>
  <si>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</si>
  <si>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</si>
  <si>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</si>
  <si>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</si>
  <si>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</si>
  <si>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</si>
  <si>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</si>
  <si>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</si>
  <si>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</si>
  <si>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</si>
  <si>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</si>
  <si>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</si>
  <si>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</si>
  <si>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</si>
  <si>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</si>
  <si>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</si>
  <si>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</si>
  <si>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</si>
  <si>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</si>
  <si>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ביטוח</t>
  </si>
  <si>
    <t>A2.il</t>
  </si>
  <si>
    <t>27/09/17</t>
  </si>
  <si>
    <t>ביטוח ישיר אג"ח 11</t>
  </si>
  <si>
    <t>1138825</t>
  </si>
  <si>
    <t>520044439</t>
  </si>
  <si>
    <t>השקעה ואחזקות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</si>
  <si>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</si>
  <si>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</si>
  <si>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</si>
  <si>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</si>
  <si>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</si>
  <si>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</si>
  <si>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</si>
  <si>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</si>
  <si>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</si>
  <si>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</si>
  <si>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</si>
  <si>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3.8562 25/04/23 154316</t>
  </si>
  <si>
    <t>154316</t>
  </si>
  <si>
    <t>21/01/23</t>
  </si>
  <si>
    <t>פורוורד דולר/שקל 3.4902 16/05/23 154305</t>
  </si>
  <si>
    <t>154305</t>
  </si>
  <si>
    <t>14/02/23</t>
  </si>
  <si>
    <t>פורוורד דולר/שקל 3.5315 18/04/23 154311</t>
  </si>
  <si>
    <t>154311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</si>
  <si>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</si>
  <si>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</si>
  <si>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</si>
  <si>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</si>
  <si>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</si>
  <si>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1309</t>
  </si>
  <si>
    <t>AA+</t>
  </si>
  <si>
    <t>19/03/23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</si>
  <si>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</si>
  <si>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</si>
  <si>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</si>
  <si>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</si>
  <si>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</si>
  <si>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</si>
  <si>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</si>
  <si>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</si>
  <si>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</si>
  <si>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</si>
  <si>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</si>
  <si>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</si>
  <si>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</si>
  <si>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</si>
  <si>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</si>
  <si>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</si>
  <si>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</si>
  <si>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</si>
  <si>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</si>
  <si>
    <t>הלוואות עמיתים שקלי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</si>
</sst>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16823.859169950083</v>
      </c>
      <c r="D11" s="76">
        <f>C11/$C$42</f>
        <v>3.0441413844345032E-2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443825.89442879998</v>
      </c>
      <c r="D13" s="78">
        <f t="shared" ref="D13:D22" si="0">C13/$C$42</f>
        <v>0.80306709600112369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76501.457107145936</v>
      </c>
      <c r="D15" s="78">
        <f t="shared" si="0"/>
        <v>0.13842320551836559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-120.34371170582394</v>
      </c>
      <c r="D21" s="78">
        <f t="shared" si="0"/>
        <v>-2.1775222287553217E-4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9610.6841481150004</v>
      </c>
      <c r="D26" s="78">
        <f t="shared" si="1"/>
        <v>1.738975644795078E-2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-658.91521675073136</v>
      </c>
      <c r="D31" s="78">
        <f t="shared" si="1"/>
        <v>-1.1922538460897515E-3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5174.9688100000003</v>
      </c>
      <c r="D33" s="78">
        <f t="shared" si="1"/>
        <v>9.3636879377928806E-3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1505.9231798999999</v>
      </c>
      <c r="D37" s="78">
        <f t="shared" si="1"/>
        <v>2.7248463193872518E-3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552663.52791545447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3.9321999999999999</v>
      </c>
    </row>
    <row r="48" spans="1:4">
      <c r="C48" t="s">
        <v>106</v>
      </c>
      <c r="D48">
        <v>3.6150000000000002</v>
      </c>
    </row>
    <row r="49" spans="3:4">
      <c r="C49" t="s">
        <v>113</v>
      </c>
      <c r="D49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16823.859169950083</v>
      </c>
      <c r="K11" s="76">
        <f>J11/$J$11</f>
        <v>1</v>
      </c>
      <c r="L11" s="76">
        <f>J11/'סכום נכסי הקרן'!$C$42</f>
        <v>3.0441413844345032E-2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16823.859169950083</v>
      </c>
      <c r="K12" s="80">
        <f t="shared" ref="K12:K32" si="0">J12/$J$11</f>
        <v>1</v>
      </c>
      <c r="L12" s="80">
        <f>J12/'סכום נכסי הקרן'!$C$42</f>
        <v>3.0441413844345032E-2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12281.218850000081</v>
      </c>
      <c r="K13" s="80">
        <f t="shared" si="0"/>
        <v>0.72998821054899021</v>
      </c>
      <c r="L13" s="80">
        <f>J13/'סכום נכסי הקרן'!$C$42</f>
        <v>2.2221873218814688E-2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12229.60367+51.6151800000807</f>
        <v>12281.218850000081</v>
      </c>
      <c r="K14" s="78">
        <f t="shared" si="0"/>
        <v>0.72998821054899021</v>
      </c>
      <c r="L14" s="78">
        <f>J14/'סכום נכסי הקרן'!$C$42</f>
        <v>2.2221873218814688E-2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4542.64031995</v>
      </c>
      <c r="K15" s="80">
        <f t="shared" si="0"/>
        <v>0.27001178945100968</v>
      </c>
      <c r="L15" s="80">
        <f>J15/'סכום נכסי הקרן'!$C$42</f>
        <v>8.2195406255303419E-3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19.562695000000001</v>
      </c>
      <c r="K16" s="78">
        <f t="shared" si="0"/>
        <v>1.1627947430124645E-3</v>
      </c>
      <c r="L16" s="78">
        <f>J16/'סכום נכסי הקרן'!$C$42</f>
        <v>3.5397115988071259E-5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4523.0776249500004</v>
      </c>
      <c r="K17" s="78">
        <f t="shared" si="0"/>
        <v>0.26884899470799722</v>
      </c>
      <c r="L17" s="78">
        <f>J17/'סכום נכסי הקרן'!$C$42</f>
        <v>8.1841435095422709E-3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2.83</v>
      </c>
      <c r="I11" s="7"/>
      <c r="J11" s="7"/>
      <c r="K11" s="76">
        <v>2.5100000000000001E-2</v>
      </c>
      <c r="L11" s="75">
        <v>421717139</v>
      </c>
      <c r="M11" s="7"/>
      <c r="N11" s="75">
        <v>0</v>
      </c>
      <c r="O11" s="75">
        <v>443825.89442879998</v>
      </c>
      <c r="P11" s="7"/>
      <c r="Q11" s="76">
        <v>1</v>
      </c>
      <c r="R11" s="76">
        <v>0.80310000000000004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2.52</v>
      </c>
      <c r="K12" s="80">
        <v>2.5999999999999999E-2</v>
      </c>
      <c r="L12" s="81">
        <v>415717139</v>
      </c>
      <c r="N12" s="81">
        <v>0</v>
      </c>
      <c r="O12" s="81">
        <v>422454.97421130002</v>
      </c>
      <c r="Q12" s="80">
        <v>0.95179999999999998</v>
      </c>
      <c r="R12" s="80">
        <v>0.76449999999999996</v>
      </c>
    </row>
    <row r="13" spans="2:53">
      <c r="B13" s="79" t="s">
        <v>221</v>
      </c>
      <c r="C13" s="16"/>
      <c r="D13" s="16"/>
      <c r="H13" s="81">
        <v>5.2</v>
      </c>
      <c r="K13" s="80">
        <v>-8.0000000000000004E-4</v>
      </c>
      <c r="L13" s="81">
        <v>161567139</v>
      </c>
      <c r="N13" s="81">
        <v>0</v>
      </c>
      <c r="O13" s="81">
        <v>174587.14421130001</v>
      </c>
      <c r="Q13" s="80">
        <v>0.39340000000000003</v>
      </c>
      <c r="R13" s="80">
        <v>0.31590000000000001</v>
      </c>
    </row>
    <row r="14" spans="2:53">
      <c r="B14" s="79" t="s">
        <v>222</v>
      </c>
      <c r="C14" s="16"/>
      <c r="D14" s="16"/>
      <c r="H14" s="81">
        <v>5.2</v>
      </c>
      <c r="K14" s="80">
        <v>-8.0000000000000004E-4</v>
      </c>
      <c r="L14" s="81">
        <v>161567139</v>
      </c>
      <c r="N14" s="81">
        <v>0</v>
      </c>
      <c r="O14" s="81">
        <v>174587.14421130001</v>
      </c>
      <c r="Q14" s="80">
        <v>0.39340000000000003</v>
      </c>
      <c r="R14" s="80">
        <v>0.31590000000000001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6.07</v>
      </c>
      <c r="I15" t="s">
        <v>102</v>
      </c>
      <c r="J15" s="78">
        <v>5.0000000000000001E-3</v>
      </c>
      <c r="K15" s="78">
        <v>9.4000000000000004E-3</v>
      </c>
      <c r="L15" s="77">
        <v>91893939</v>
      </c>
      <c r="M15" s="77">
        <v>106.67</v>
      </c>
      <c r="N15" s="77">
        <v>0</v>
      </c>
      <c r="O15" s="77">
        <v>98023.264731300005</v>
      </c>
      <c r="P15" s="78">
        <v>4.4999999999999997E-3</v>
      </c>
      <c r="Q15" s="78">
        <v>0.22090000000000001</v>
      </c>
      <c r="R15" s="78">
        <v>0.1774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4.0999999999999996</v>
      </c>
      <c r="I16" t="s">
        <v>102</v>
      </c>
      <c r="J16" s="78">
        <v>7.4999999999999997E-3</v>
      </c>
      <c r="K16" s="78">
        <v>-1.3899999999999999E-2</v>
      </c>
      <c r="L16" s="77">
        <v>69673200</v>
      </c>
      <c r="M16" s="77">
        <v>109.89</v>
      </c>
      <c r="N16" s="77">
        <v>0</v>
      </c>
      <c r="O16" s="77">
        <v>76563.879480000003</v>
      </c>
      <c r="P16" s="78">
        <v>3.5000000000000001E-3</v>
      </c>
      <c r="Q16" s="78">
        <v>0.17249999999999999</v>
      </c>
      <c r="R16" s="78">
        <v>0.13850000000000001</v>
      </c>
    </row>
    <row r="17" spans="2:18">
      <c r="B17" s="79" t="s">
        <v>230</v>
      </c>
      <c r="C17" s="16"/>
      <c r="D17" s="16"/>
      <c r="H17" s="81">
        <v>0.63</v>
      </c>
      <c r="K17" s="80">
        <v>4.4900000000000002E-2</v>
      </c>
      <c r="L17" s="81">
        <v>254150000</v>
      </c>
      <c r="N17" s="81">
        <v>0</v>
      </c>
      <c r="O17" s="81">
        <v>247867.83</v>
      </c>
      <c r="Q17" s="80">
        <v>0.5585</v>
      </c>
      <c r="R17" s="80">
        <v>0.44850000000000001</v>
      </c>
    </row>
    <row r="18" spans="2:18">
      <c r="B18" s="79" t="s">
        <v>231</v>
      </c>
      <c r="C18" s="16"/>
      <c r="D18" s="16"/>
      <c r="H18" s="81">
        <v>0.62</v>
      </c>
      <c r="K18" s="80">
        <v>4.5199999999999997E-2</v>
      </c>
      <c r="L18" s="81">
        <v>213000000</v>
      </c>
      <c r="N18" s="81">
        <v>0</v>
      </c>
      <c r="O18" s="81">
        <v>207194.65</v>
      </c>
      <c r="Q18" s="80">
        <v>0.46679999999999999</v>
      </c>
      <c r="R18" s="80">
        <v>0.37490000000000001</v>
      </c>
    </row>
    <row r="19" spans="2:18">
      <c r="B19" t="s">
        <v>232</v>
      </c>
      <c r="C19" t="s">
        <v>233</v>
      </c>
      <c r="D19" t="s">
        <v>100</v>
      </c>
      <c r="E19" t="s">
        <v>225</v>
      </c>
      <c r="G19" t="s">
        <v>234</v>
      </c>
      <c r="H19" s="77">
        <v>0.44</v>
      </c>
      <c r="I19" t="s">
        <v>102</v>
      </c>
      <c r="J19" s="78">
        <v>0</v>
      </c>
      <c r="K19" s="78">
        <v>4.4999999999999998E-2</v>
      </c>
      <c r="L19" s="77">
        <v>20000000</v>
      </c>
      <c r="M19" s="77">
        <v>98.1</v>
      </c>
      <c r="N19" s="77">
        <v>0</v>
      </c>
      <c r="O19" s="77">
        <v>19620</v>
      </c>
      <c r="P19" s="78">
        <v>1.5E-3</v>
      </c>
      <c r="Q19" s="78">
        <v>4.4200000000000003E-2</v>
      </c>
      <c r="R19" s="78">
        <v>3.5499999999999997E-2</v>
      </c>
    </row>
    <row r="20" spans="2:18">
      <c r="B20" t="s">
        <v>235</v>
      </c>
      <c r="C20" t="s">
        <v>236</v>
      </c>
      <c r="D20" t="s">
        <v>100</v>
      </c>
      <c r="E20" t="s">
        <v>225</v>
      </c>
      <c r="G20" t="s">
        <v>237</v>
      </c>
      <c r="H20" s="77">
        <v>0.53</v>
      </c>
      <c r="I20" t="s">
        <v>102</v>
      </c>
      <c r="J20" s="78">
        <v>0</v>
      </c>
      <c r="K20" s="78">
        <v>4.5400000000000003E-2</v>
      </c>
      <c r="L20" s="77">
        <v>22000000</v>
      </c>
      <c r="M20" s="77">
        <v>97.67</v>
      </c>
      <c r="N20" s="77">
        <v>0</v>
      </c>
      <c r="O20" s="77">
        <v>21487.4</v>
      </c>
      <c r="P20" s="78">
        <v>1.5E-3</v>
      </c>
      <c r="Q20" s="78">
        <v>4.8399999999999999E-2</v>
      </c>
      <c r="R20" s="78">
        <v>3.8899999999999997E-2</v>
      </c>
    </row>
    <row r="21" spans="2:18">
      <c r="B21" t="s">
        <v>238</v>
      </c>
      <c r="C21" t="s">
        <v>239</v>
      </c>
      <c r="D21" t="s">
        <v>100</v>
      </c>
      <c r="E21" t="s">
        <v>225</v>
      </c>
      <c r="G21" t="s">
        <v>240</v>
      </c>
      <c r="H21" s="77">
        <v>0.86</v>
      </c>
      <c r="I21" t="s">
        <v>102</v>
      </c>
      <c r="J21" s="78">
        <v>0</v>
      </c>
      <c r="K21" s="78">
        <v>4.5600000000000002E-2</v>
      </c>
      <c r="L21" s="77">
        <v>20000000</v>
      </c>
      <c r="M21" s="77">
        <v>96.25</v>
      </c>
      <c r="N21" s="77">
        <v>0</v>
      </c>
      <c r="O21" s="77">
        <v>19250</v>
      </c>
      <c r="P21" s="78">
        <v>5.9999999999999995E-4</v>
      </c>
      <c r="Q21" s="78">
        <v>4.3400000000000001E-2</v>
      </c>
      <c r="R21" s="78">
        <v>3.4799999999999998E-2</v>
      </c>
    </row>
    <row r="22" spans="2:18">
      <c r="B22" t="s">
        <v>241</v>
      </c>
      <c r="C22" t="s">
        <v>242</v>
      </c>
      <c r="D22" t="s">
        <v>100</v>
      </c>
      <c r="E22" t="s">
        <v>225</v>
      </c>
      <c r="G22" t="s">
        <v>234</v>
      </c>
      <c r="H22" s="77">
        <v>0.26</v>
      </c>
      <c r="I22" t="s">
        <v>102</v>
      </c>
      <c r="J22" s="78">
        <v>0</v>
      </c>
      <c r="K22" s="78">
        <v>4.3799999999999999E-2</v>
      </c>
      <c r="L22" s="77">
        <v>32500000</v>
      </c>
      <c r="M22" s="77">
        <v>98.88</v>
      </c>
      <c r="N22" s="77">
        <v>0</v>
      </c>
      <c r="O22" s="77">
        <v>32136</v>
      </c>
      <c r="P22" s="78">
        <v>2.5000000000000001E-3</v>
      </c>
      <c r="Q22" s="78">
        <v>7.2400000000000006E-2</v>
      </c>
      <c r="R22" s="78">
        <v>5.8200000000000002E-2</v>
      </c>
    </row>
    <row r="23" spans="2:18">
      <c r="B23" t="s">
        <v>243</v>
      </c>
      <c r="C23" t="s">
        <v>244</v>
      </c>
      <c r="D23" t="s">
        <v>100</v>
      </c>
      <c r="E23" t="s">
        <v>225</v>
      </c>
      <c r="G23" t="s">
        <v>245</v>
      </c>
      <c r="H23" s="77">
        <v>0.61</v>
      </c>
      <c r="I23" t="s">
        <v>102</v>
      </c>
      <c r="J23" s="78">
        <v>0</v>
      </c>
      <c r="K23" s="78">
        <v>4.5900000000000003E-2</v>
      </c>
      <c r="L23" s="77">
        <v>42000000</v>
      </c>
      <c r="M23" s="77">
        <v>97.31</v>
      </c>
      <c r="N23" s="77">
        <v>0</v>
      </c>
      <c r="O23" s="77">
        <v>40870.199999999997</v>
      </c>
      <c r="P23" s="78">
        <v>1.9E-3</v>
      </c>
      <c r="Q23" s="78">
        <v>9.2100000000000001E-2</v>
      </c>
      <c r="R23" s="78">
        <v>7.3999999999999996E-2</v>
      </c>
    </row>
    <row r="24" spans="2:18">
      <c r="B24" t="s">
        <v>246</v>
      </c>
      <c r="C24" t="s">
        <v>247</v>
      </c>
      <c r="D24" t="s">
        <v>100</v>
      </c>
      <c r="E24" t="s">
        <v>225</v>
      </c>
      <c r="G24" t="s">
        <v>248</v>
      </c>
      <c r="H24" s="77">
        <v>0.76</v>
      </c>
      <c r="I24" t="s">
        <v>102</v>
      </c>
      <c r="J24" s="78">
        <v>0</v>
      </c>
      <c r="K24" s="78">
        <v>4.5600000000000002E-2</v>
      </c>
      <c r="L24" s="77">
        <v>18000000</v>
      </c>
      <c r="M24" s="77">
        <v>96.66</v>
      </c>
      <c r="N24" s="77">
        <v>0</v>
      </c>
      <c r="O24" s="77">
        <v>17398.8</v>
      </c>
      <c r="P24" s="78">
        <v>5.0000000000000001E-4</v>
      </c>
      <c r="Q24" s="78">
        <v>3.9199999999999999E-2</v>
      </c>
      <c r="R24" s="78">
        <v>3.15E-2</v>
      </c>
    </row>
    <row r="25" spans="2:18">
      <c r="B25" t="s">
        <v>249</v>
      </c>
      <c r="C25" t="s">
        <v>250</v>
      </c>
      <c r="D25" t="s">
        <v>100</v>
      </c>
      <c r="E25" t="s">
        <v>225</v>
      </c>
      <c r="G25" t="s">
        <v>251</v>
      </c>
      <c r="H25" s="77">
        <v>0.93</v>
      </c>
      <c r="I25" t="s">
        <v>102</v>
      </c>
      <c r="J25" s="78">
        <v>0</v>
      </c>
      <c r="K25" s="78">
        <v>4.5499999999999999E-2</v>
      </c>
      <c r="L25" s="77">
        <v>46500000</v>
      </c>
      <c r="M25" s="77">
        <v>95.93</v>
      </c>
      <c r="N25" s="77">
        <v>0</v>
      </c>
      <c r="O25" s="77">
        <v>44607.45</v>
      </c>
      <c r="P25" s="78">
        <v>1.5E-3</v>
      </c>
      <c r="Q25" s="78">
        <v>0.10050000000000001</v>
      </c>
      <c r="R25" s="78">
        <v>8.0699999999999994E-2</v>
      </c>
    </row>
    <row r="26" spans="2:18">
      <c r="B26" t="s">
        <v>252</v>
      </c>
      <c r="C26" t="s">
        <v>253</v>
      </c>
      <c r="D26" t="s">
        <v>100</v>
      </c>
      <c r="E26" t="s">
        <v>225</v>
      </c>
      <c r="G26" t="s">
        <v>254</v>
      </c>
      <c r="H26" s="77">
        <v>0.34</v>
      </c>
      <c r="I26" t="s">
        <v>102</v>
      </c>
      <c r="J26" s="78">
        <v>0</v>
      </c>
      <c r="K26" s="78">
        <v>4.4200000000000003E-2</v>
      </c>
      <c r="L26" s="77">
        <v>12000000</v>
      </c>
      <c r="M26" s="77">
        <v>98.54</v>
      </c>
      <c r="N26" s="77">
        <v>0</v>
      </c>
      <c r="O26" s="77">
        <v>11824.8</v>
      </c>
      <c r="P26" s="78">
        <v>1E-3</v>
      </c>
      <c r="Q26" s="78">
        <v>2.6599999999999999E-2</v>
      </c>
      <c r="R26" s="78">
        <v>2.1399999999999999E-2</v>
      </c>
    </row>
    <row r="27" spans="2:18">
      <c r="B27" s="79" t="s">
        <v>255</v>
      </c>
      <c r="C27" s="16"/>
      <c r="D27" s="16"/>
      <c r="H27" s="81">
        <v>0.67</v>
      </c>
      <c r="K27" s="80">
        <v>4.3200000000000002E-2</v>
      </c>
      <c r="L27" s="81">
        <v>41150000</v>
      </c>
      <c r="N27" s="81">
        <v>0</v>
      </c>
      <c r="O27" s="81">
        <v>40673.18</v>
      </c>
      <c r="Q27" s="80">
        <v>9.1600000000000001E-2</v>
      </c>
      <c r="R27" s="80">
        <v>7.3599999999999999E-2</v>
      </c>
    </row>
    <row r="28" spans="2:18">
      <c r="B28" t="s">
        <v>256</v>
      </c>
      <c r="C28" t="s">
        <v>257</v>
      </c>
      <c r="D28" t="s">
        <v>100</v>
      </c>
      <c r="E28" t="s">
        <v>225</v>
      </c>
      <c r="G28" t="s">
        <v>258</v>
      </c>
      <c r="H28" s="77">
        <v>0.67</v>
      </c>
      <c r="I28" t="s">
        <v>102</v>
      </c>
      <c r="J28" s="78">
        <v>1.4999999999999999E-2</v>
      </c>
      <c r="K28" s="78">
        <v>4.3200000000000002E-2</v>
      </c>
      <c r="L28" s="77">
        <v>25000000</v>
      </c>
      <c r="M28" s="77">
        <v>98.67</v>
      </c>
      <c r="N28" s="77">
        <v>0</v>
      </c>
      <c r="O28" s="77">
        <v>24667.5</v>
      </c>
      <c r="P28" s="78">
        <v>1.8E-3</v>
      </c>
      <c r="Q28" s="78">
        <v>5.5599999999999997E-2</v>
      </c>
      <c r="R28" s="78">
        <v>4.4600000000000001E-2</v>
      </c>
    </row>
    <row r="29" spans="2:18">
      <c r="B29" t="s">
        <v>259</v>
      </c>
      <c r="C29" t="s">
        <v>260</v>
      </c>
      <c r="D29" t="s">
        <v>100</v>
      </c>
      <c r="E29" t="s">
        <v>225</v>
      </c>
      <c r="G29" t="s">
        <v>261</v>
      </c>
      <c r="H29" s="77">
        <v>1</v>
      </c>
      <c r="I29" t="s">
        <v>102</v>
      </c>
      <c r="J29" s="78">
        <v>3.7499999999999999E-2</v>
      </c>
      <c r="K29" s="78">
        <v>4.2599999999999999E-2</v>
      </c>
      <c r="L29" s="77">
        <v>8000000</v>
      </c>
      <c r="M29" s="77">
        <v>99.5</v>
      </c>
      <c r="N29" s="77">
        <v>0</v>
      </c>
      <c r="O29" s="77">
        <v>7960</v>
      </c>
      <c r="P29" s="78">
        <v>4.0000000000000002E-4</v>
      </c>
      <c r="Q29" s="78">
        <v>1.7899999999999999E-2</v>
      </c>
      <c r="R29" s="78">
        <v>1.44E-2</v>
      </c>
    </row>
    <row r="30" spans="2:18">
      <c r="B30" t="s">
        <v>262</v>
      </c>
      <c r="C30" t="s">
        <v>263</v>
      </c>
      <c r="D30" t="s">
        <v>100</v>
      </c>
      <c r="E30" t="s">
        <v>225</v>
      </c>
      <c r="G30" t="s">
        <v>264</v>
      </c>
      <c r="H30" s="77">
        <v>0.33</v>
      </c>
      <c r="I30" t="s">
        <v>102</v>
      </c>
      <c r="J30" s="78">
        <v>1.5E-3</v>
      </c>
      <c r="K30" s="78">
        <v>4.3999999999999997E-2</v>
      </c>
      <c r="L30" s="77">
        <v>8150000</v>
      </c>
      <c r="M30" s="77">
        <v>98.72</v>
      </c>
      <c r="N30" s="77">
        <v>0</v>
      </c>
      <c r="O30" s="77">
        <v>8045.68</v>
      </c>
      <c r="P30" s="78">
        <v>5.0000000000000001E-4</v>
      </c>
      <c r="Q30" s="78">
        <v>1.8100000000000002E-2</v>
      </c>
      <c r="R30" s="78">
        <v>1.46E-2</v>
      </c>
    </row>
    <row r="31" spans="2:18">
      <c r="B31" s="79" t="s">
        <v>265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213</v>
      </c>
      <c r="C32" t="s">
        <v>213</v>
      </c>
      <c r="D32" s="16"/>
      <c r="E32" t="s">
        <v>213</v>
      </c>
      <c r="H32" s="77">
        <v>0</v>
      </c>
      <c r="I32" t="s">
        <v>213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213</v>
      </c>
      <c r="C34" t="s">
        <v>213</v>
      </c>
      <c r="D34" s="16"/>
      <c r="E34" t="s">
        <v>213</v>
      </c>
      <c r="H34" s="77">
        <v>0</v>
      </c>
      <c r="I34" t="s">
        <v>213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218</v>
      </c>
      <c r="C35" s="16"/>
      <c r="D35" s="16"/>
      <c r="H35" s="81">
        <v>9.0299999999999994</v>
      </c>
      <c r="K35" s="80">
        <v>8.0999999999999996E-3</v>
      </c>
      <c r="L35" s="81">
        <v>6000000</v>
      </c>
      <c r="N35" s="81">
        <v>0</v>
      </c>
      <c r="O35" s="81">
        <v>21370.920217499999</v>
      </c>
      <c r="Q35" s="80">
        <v>4.82E-2</v>
      </c>
      <c r="R35" s="80">
        <v>3.8699999999999998E-2</v>
      </c>
    </row>
    <row r="36" spans="2:18">
      <c r="B36" s="79" t="s">
        <v>267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268</v>
      </c>
      <c r="C38" s="16"/>
      <c r="D38" s="16"/>
      <c r="H38" s="81">
        <v>9.0299999999999994</v>
      </c>
      <c r="K38" s="80">
        <v>8.0999999999999996E-3</v>
      </c>
      <c r="L38" s="81">
        <v>6000000</v>
      </c>
      <c r="N38" s="81">
        <v>0</v>
      </c>
      <c r="O38" s="81">
        <v>21370.920217499999</v>
      </c>
      <c r="Q38" s="80">
        <v>4.82E-2</v>
      </c>
      <c r="R38" s="80">
        <v>3.8699999999999998E-2</v>
      </c>
    </row>
    <row r="39" spans="2:18">
      <c r="B39" t="s">
        <v>269</v>
      </c>
      <c r="C39" t="s">
        <v>270</v>
      </c>
      <c r="D39" t="s">
        <v>123</v>
      </c>
      <c r="E39" t="s">
        <v>271</v>
      </c>
      <c r="F39" t="s">
        <v>272</v>
      </c>
      <c r="G39" t="s">
        <v>273</v>
      </c>
      <c r="H39" s="77">
        <v>9.0299999999999994</v>
      </c>
      <c r="I39" t="s">
        <v>106</v>
      </c>
      <c r="J39" s="78">
        <v>6.3E-3</v>
      </c>
      <c r="K39" s="78">
        <v>8.0999999999999996E-3</v>
      </c>
      <c r="L39" s="77">
        <v>6000000</v>
      </c>
      <c r="M39" s="77">
        <v>98.528908333333334</v>
      </c>
      <c r="N39" s="77">
        <v>0</v>
      </c>
      <c r="O39" s="77">
        <v>21370.920217499999</v>
      </c>
      <c r="P39" s="78">
        <v>1E-4</v>
      </c>
      <c r="Q39" s="78">
        <v>4.82E-2</v>
      </c>
      <c r="R39" s="78">
        <v>3.8699999999999998E-2</v>
      </c>
    </row>
    <row r="40" spans="2:18">
      <c r="B40" t="s">
        <v>274</v>
      </c>
      <c r="C40" s="16"/>
      <c r="D40" s="16"/>
    </row>
    <row r="41" spans="2:18">
      <c r="B41" t="s">
        <v>275</v>
      </c>
      <c r="C41" s="16"/>
      <c r="D41" s="16"/>
    </row>
    <row r="42" spans="2:18">
      <c r="B42" t="s">
        <v>276</v>
      </c>
      <c r="C42" s="16"/>
      <c r="D42" s="16"/>
    </row>
    <row r="43" spans="2:18">
      <c r="B43" t="s">
        <v>277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274</v>
      </c>
      <c r="C25" s="16"/>
      <c r="D25" s="16"/>
      <c r="E25" s="16"/>
      <c r="F25" s="16"/>
      <c r="G25" s="16"/>
    </row>
    <row r="26" spans="2:21">
      <c r="B26" t="s">
        <v>275</v>
      </c>
      <c r="C26" s="16"/>
      <c r="D26" s="16"/>
      <c r="E26" s="16"/>
      <c r="F26" s="16"/>
      <c r="G26" s="16"/>
    </row>
    <row r="27" spans="2:21">
      <c r="B27" t="s">
        <v>276</v>
      </c>
      <c r="C27" s="16"/>
      <c r="D27" s="16"/>
      <c r="E27" s="16"/>
      <c r="F27" s="16"/>
      <c r="G27" s="16"/>
    </row>
    <row r="28" spans="2:21">
      <c r="B28" t="s">
        <v>277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4.4400000000000004</v>
      </c>
      <c r="L11" s="7"/>
      <c r="M11" s="7"/>
      <c r="N11" s="76">
        <v>7.6799999999999993E-2</v>
      </c>
      <c r="O11" s="75">
        <v>65649502.490000002</v>
      </c>
      <c r="P11" s="33"/>
      <c r="Q11" s="75">
        <v>102.80476</v>
      </c>
      <c r="R11" s="75">
        <v>76501.457107145936</v>
      </c>
      <c r="S11" s="7"/>
      <c r="T11" s="76">
        <v>1</v>
      </c>
      <c r="U11" s="76">
        <v>0.1384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4.32</v>
      </c>
      <c r="N12" s="80">
        <v>2.7099999999999999E-2</v>
      </c>
      <c r="O12" s="81">
        <v>60081874.270000003</v>
      </c>
      <c r="Q12" s="81">
        <v>102.80476</v>
      </c>
      <c r="R12" s="81">
        <v>60593.506061466003</v>
      </c>
      <c r="T12" s="80">
        <v>0.79210000000000003</v>
      </c>
      <c r="U12" s="80">
        <v>0.1096</v>
      </c>
    </row>
    <row r="13" spans="2:66">
      <c r="B13" s="79" t="s">
        <v>278</v>
      </c>
      <c r="C13" s="16"/>
      <c r="D13" s="16"/>
      <c r="E13" s="16"/>
      <c r="F13" s="16"/>
      <c r="K13" s="81">
        <v>4.41</v>
      </c>
      <c r="N13" s="80">
        <v>1.9400000000000001E-2</v>
      </c>
      <c r="O13" s="81">
        <v>51471702.090000004</v>
      </c>
      <c r="Q13" s="81">
        <v>102.80476</v>
      </c>
      <c r="R13" s="81">
        <v>52954.063571687002</v>
      </c>
      <c r="T13" s="80">
        <v>0.69220000000000004</v>
      </c>
      <c r="U13" s="80">
        <v>9.5799999999999996E-2</v>
      </c>
    </row>
    <row r="14" spans="2:66">
      <c r="B14" t="s">
        <v>282</v>
      </c>
      <c r="C14" t="s">
        <v>283</v>
      </c>
      <c r="D14" t="s">
        <v>100</v>
      </c>
      <c r="E14" t="s">
        <v>123</v>
      </c>
      <c r="F14" t="s">
        <v>284</v>
      </c>
      <c r="G14" t="s">
        <v>285</v>
      </c>
      <c r="H14" t="s">
        <v>205</v>
      </c>
      <c r="I14" t="s">
        <v>206</v>
      </c>
      <c r="J14" t="s">
        <v>286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1171087</v>
      </c>
      <c r="P14" s="77">
        <v>104.24</v>
      </c>
      <c r="Q14" s="77">
        <v>0</v>
      </c>
      <c r="R14" s="77">
        <v>1220.7410887999999</v>
      </c>
      <c r="S14" s="78">
        <v>8.0000000000000004E-4</v>
      </c>
      <c r="T14" s="78">
        <v>1.6E-2</v>
      </c>
      <c r="U14" s="78">
        <v>2.2000000000000001E-3</v>
      </c>
    </row>
    <row r="15" spans="2:66">
      <c r="B15" t="s">
        <v>287</v>
      </c>
      <c r="C15" t="s">
        <v>288</v>
      </c>
      <c r="D15" t="s">
        <v>100</v>
      </c>
      <c r="E15" t="s">
        <v>123</v>
      </c>
      <c r="F15" t="s">
        <v>284</v>
      </c>
      <c r="G15" t="s">
        <v>285</v>
      </c>
      <c r="H15" t="s">
        <v>205</v>
      </c>
      <c r="I15" t="s">
        <v>206</v>
      </c>
      <c r="J15" t="s">
        <v>289</v>
      </c>
      <c r="K15" s="77">
        <v>3.67</v>
      </c>
      <c r="L15" t="s">
        <v>102</v>
      </c>
      <c r="M15" s="78">
        <v>1E-3</v>
      </c>
      <c r="N15" s="78">
        <v>1.8100000000000002E-2</v>
      </c>
      <c r="O15" s="77">
        <v>4418000</v>
      </c>
      <c r="P15" s="77">
        <v>99.91</v>
      </c>
      <c r="Q15" s="77">
        <v>0</v>
      </c>
      <c r="R15" s="77">
        <v>4414.0237999999999</v>
      </c>
      <c r="S15" s="78">
        <v>9.4999999999999998E-3</v>
      </c>
      <c r="T15" s="78">
        <v>5.7700000000000001E-2</v>
      </c>
      <c r="U15" s="78">
        <v>8.0000000000000002E-3</v>
      </c>
    </row>
    <row r="16" spans="2:66">
      <c r="B16" t="s">
        <v>290</v>
      </c>
      <c r="C16" t="s">
        <v>291</v>
      </c>
      <c r="D16" t="s">
        <v>100</v>
      </c>
      <c r="E16" t="s">
        <v>123</v>
      </c>
      <c r="F16" t="s">
        <v>292</v>
      </c>
      <c r="G16" t="s">
        <v>285</v>
      </c>
      <c r="H16" t="s">
        <v>205</v>
      </c>
      <c r="I16" t="s">
        <v>206</v>
      </c>
      <c r="J16" t="s">
        <v>293</v>
      </c>
      <c r="K16" s="77">
        <v>4.7300000000000004</v>
      </c>
      <c r="L16" t="s">
        <v>102</v>
      </c>
      <c r="M16" s="78">
        <v>2E-3</v>
      </c>
      <c r="N16" s="78">
        <v>1.8599999999999998E-2</v>
      </c>
      <c r="O16" s="77">
        <v>5605000</v>
      </c>
      <c r="P16" s="77">
        <v>98.29</v>
      </c>
      <c r="Q16" s="77">
        <v>0</v>
      </c>
      <c r="R16" s="77">
        <v>5509.1544999999996</v>
      </c>
      <c r="S16" s="78">
        <v>2.0999999999999999E-3</v>
      </c>
      <c r="T16" s="78">
        <v>7.1999999999999995E-2</v>
      </c>
      <c r="U16" s="78">
        <v>0.01</v>
      </c>
    </row>
    <row r="17" spans="2:21">
      <c r="B17" t="s">
        <v>294</v>
      </c>
      <c r="C17" t="s">
        <v>295</v>
      </c>
      <c r="D17" t="s">
        <v>100</v>
      </c>
      <c r="E17" t="s">
        <v>123</v>
      </c>
      <c r="F17" t="s">
        <v>296</v>
      </c>
      <c r="G17" t="s">
        <v>285</v>
      </c>
      <c r="H17" t="s">
        <v>205</v>
      </c>
      <c r="I17" t="s">
        <v>206</v>
      </c>
      <c r="J17" t="s">
        <v>297</v>
      </c>
      <c r="K17" s="77">
        <v>2.21</v>
      </c>
      <c r="L17" t="s">
        <v>102</v>
      </c>
      <c r="M17" s="78">
        <v>8.3000000000000001E-3</v>
      </c>
      <c r="N17" s="78">
        <v>1.8700000000000001E-2</v>
      </c>
      <c r="O17" s="77">
        <v>1973087</v>
      </c>
      <c r="P17" s="77">
        <v>107.19</v>
      </c>
      <c r="Q17" s="77">
        <v>0</v>
      </c>
      <c r="R17" s="77">
        <v>2114.9519553</v>
      </c>
      <c r="S17" s="78">
        <v>5.9999999999999995E-4</v>
      </c>
      <c r="T17" s="78">
        <v>2.76E-2</v>
      </c>
      <c r="U17" s="78">
        <v>3.8E-3</v>
      </c>
    </row>
    <row r="18" spans="2:21">
      <c r="B18" t="s">
        <v>298</v>
      </c>
      <c r="C18" t="s">
        <v>299</v>
      </c>
      <c r="D18" t="s">
        <v>100</v>
      </c>
      <c r="E18" t="s">
        <v>123</v>
      </c>
      <c r="F18" t="s">
        <v>296</v>
      </c>
      <c r="G18" t="s">
        <v>285</v>
      </c>
      <c r="H18" t="s">
        <v>205</v>
      </c>
      <c r="I18" t="s">
        <v>206</v>
      </c>
      <c r="J18" t="s">
        <v>300</v>
      </c>
      <c r="K18" s="77">
        <v>4.6500000000000004</v>
      </c>
      <c r="L18" t="s">
        <v>102</v>
      </c>
      <c r="M18" s="78">
        <v>1E-3</v>
      </c>
      <c r="N18" s="78">
        <v>1.9E-2</v>
      </c>
      <c r="O18" s="77">
        <v>7465000</v>
      </c>
      <c r="P18" s="77">
        <v>97.91</v>
      </c>
      <c r="Q18" s="77">
        <v>0</v>
      </c>
      <c r="R18" s="77">
        <v>7308.9814999999999</v>
      </c>
      <c r="S18" s="78">
        <v>2.3999999999999998E-3</v>
      </c>
      <c r="T18" s="78">
        <v>9.5500000000000002E-2</v>
      </c>
      <c r="U18" s="78">
        <v>1.32E-2</v>
      </c>
    </row>
    <row r="19" spans="2:21">
      <c r="B19" t="s">
        <v>301</v>
      </c>
      <c r="C19" t="s">
        <v>302</v>
      </c>
      <c r="D19" t="s">
        <v>100</v>
      </c>
      <c r="E19" t="s">
        <v>123</v>
      </c>
      <c r="F19" t="s">
        <v>303</v>
      </c>
      <c r="G19" t="s">
        <v>285</v>
      </c>
      <c r="H19" t="s">
        <v>304</v>
      </c>
      <c r="I19" t="s">
        <v>150</v>
      </c>
      <c r="J19" t="s">
        <v>305</v>
      </c>
      <c r="K19" s="77">
        <v>3.65</v>
      </c>
      <c r="L19" t="s">
        <v>102</v>
      </c>
      <c r="M19" s="78">
        <v>5.0000000000000001E-3</v>
      </c>
      <c r="N19" s="78">
        <v>1.95E-2</v>
      </c>
      <c r="O19" s="77">
        <v>3913899</v>
      </c>
      <c r="P19" s="77">
        <v>102.88</v>
      </c>
      <c r="Q19" s="77">
        <v>0</v>
      </c>
      <c r="R19" s="77">
        <v>4026.6192912000001</v>
      </c>
      <c r="S19" s="78">
        <v>5.1000000000000004E-3</v>
      </c>
      <c r="T19" s="78">
        <v>5.2600000000000001E-2</v>
      </c>
      <c r="U19" s="78">
        <v>7.3000000000000001E-3</v>
      </c>
    </row>
    <row r="20" spans="2:21">
      <c r="B20" t="s">
        <v>306</v>
      </c>
      <c r="C20" t="s">
        <v>307</v>
      </c>
      <c r="D20" t="s">
        <v>100</v>
      </c>
      <c r="E20" t="s">
        <v>123</v>
      </c>
      <c r="F20" t="s">
        <v>303</v>
      </c>
      <c r="G20" t="s">
        <v>285</v>
      </c>
      <c r="H20" t="s">
        <v>205</v>
      </c>
      <c r="I20" t="s">
        <v>206</v>
      </c>
      <c r="J20" t="s">
        <v>308</v>
      </c>
      <c r="K20" s="77">
        <v>7.2</v>
      </c>
      <c r="L20" t="s">
        <v>102</v>
      </c>
      <c r="M20" s="78">
        <v>2E-3</v>
      </c>
      <c r="N20" s="78">
        <v>2.06E-2</v>
      </c>
      <c r="O20" s="77">
        <v>3000000</v>
      </c>
      <c r="P20" s="77">
        <v>95.71</v>
      </c>
      <c r="Q20" s="77">
        <v>0</v>
      </c>
      <c r="R20" s="77">
        <v>2871.3</v>
      </c>
      <c r="S20" s="78">
        <v>3.0999999999999999E-3</v>
      </c>
      <c r="T20" s="78">
        <v>3.7499999999999999E-2</v>
      </c>
      <c r="U20" s="78">
        <v>5.1999999999999998E-3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303</v>
      </c>
      <c r="G21" t="s">
        <v>285</v>
      </c>
      <c r="H21" t="s">
        <v>205</v>
      </c>
      <c r="I21" t="s">
        <v>206</v>
      </c>
      <c r="J21" t="s">
        <v>311</v>
      </c>
      <c r="K21" s="77">
        <v>3.21</v>
      </c>
      <c r="L21" t="s">
        <v>102</v>
      </c>
      <c r="M21" s="78">
        <v>3.8E-3</v>
      </c>
      <c r="N21" s="78">
        <v>1.84E-2</v>
      </c>
      <c r="O21" s="77">
        <v>3050000</v>
      </c>
      <c r="P21" s="77">
        <v>102.81</v>
      </c>
      <c r="Q21" s="77">
        <v>0</v>
      </c>
      <c r="R21" s="77">
        <v>3135.7049999999999</v>
      </c>
      <c r="S21" s="78">
        <v>1E-3</v>
      </c>
      <c r="T21" s="78">
        <v>4.1000000000000002E-2</v>
      </c>
      <c r="U21" s="78">
        <v>5.7000000000000002E-3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314</v>
      </c>
      <c r="G22" t="s">
        <v>315</v>
      </c>
      <c r="H22" t="s">
        <v>205</v>
      </c>
      <c r="I22" t="s">
        <v>206</v>
      </c>
      <c r="J22" t="s">
        <v>316</v>
      </c>
      <c r="K22" s="77">
        <v>2.63</v>
      </c>
      <c r="L22" t="s">
        <v>102</v>
      </c>
      <c r="M22" s="78">
        <v>8.3000000000000001E-3</v>
      </c>
      <c r="N22" s="78">
        <v>1.89E-2</v>
      </c>
      <c r="O22" s="77">
        <v>1395000</v>
      </c>
      <c r="P22" s="77">
        <v>107.2</v>
      </c>
      <c r="Q22" s="77">
        <v>0</v>
      </c>
      <c r="R22" s="77">
        <v>1495.44</v>
      </c>
      <c r="S22" s="78">
        <v>1E-3</v>
      </c>
      <c r="T22" s="78">
        <v>1.95E-2</v>
      </c>
      <c r="U22" s="78">
        <v>2.7000000000000001E-3</v>
      </c>
    </row>
    <row r="23" spans="2:21">
      <c r="B23" t="s">
        <v>317</v>
      </c>
      <c r="C23" t="s">
        <v>318</v>
      </c>
      <c r="D23" t="s">
        <v>100</v>
      </c>
      <c r="E23" t="s">
        <v>123</v>
      </c>
      <c r="F23" t="s">
        <v>319</v>
      </c>
      <c r="G23" t="s">
        <v>285</v>
      </c>
      <c r="H23" t="s">
        <v>205</v>
      </c>
      <c r="I23" t="s">
        <v>206</v>
      </c>
      <c r="J23" t="s">
        <v>320</v>
      </c>
      <c r="K23" s="77">
        <v>4.57</v>
      </c>
      <c r="L23" t="s">
        <v>102</v>
      </c>
      <c r="M23" s="78">
        <v>1E-3</v>
      </c>
      <c r="N23" s="78">
        <v>1.9E-2</v>
      </c>
      <c r="O23" s="77">
        <v>1195200</v>
      </c>
      <c r="P23" s="77">
        <v>97.94</v>
      </c>
      <c r="Q23" s="77">
        <v>0</v>
      </c>
      <c r="R23" s="77">
        <v>1170.57888</v>
      </c>
      <c r="S23" s="78">
        <v>4.0000000000000002E-4</v>
      </c>
      <c r="T23" s="78">
        <v>1.5299999999999999E-2</v>
      </c>
      <c r="U23" s="78">
        <v>2.0999999999999999E-3</v>
      </c>
    </row>
    <row r="24" spans="2:21">
      <c r="B24" t="s">
        <v>321</v>
      </c>
      <c r="C24" t="s">
        <v>322</v>
      </c>
      <c r="D24" t="s">
        <v>100</v>
      </c>
      <c r="E24" t="s">
        <v>123</v>
      </c>
      <c r="F24" t="s">
        <v>323</v>
      </c>
      <c r="G24" t="s">
        <v>285</v>
      </c>
      <c r="H24" t="s">
        <v>205</v>
      </c>
      <c r="I24" t="s">
        <v>206</v>
      </c>
      <c r="J24" t="s">
        <v>286</v>
      </c>
      <c r="K24" s="77">
        <v>4.0999999999999996</v>
      </c>
      <c r="L24" t="s">
        <v>102</v>
      </c>
      <c r="M24" s="78">
        <v>1.7500000000000002E-2</v>
      </c>
      <c r="N24" s="78">
        <v>-8.9999999999999998E-4</v>
      </c>
      <c r="O24" s="77">
        <v>2666844.83</v>
      </c>
      <c r="P24" s="77">
        <v>108.29</v>
      </c>
      <c r="Q24" s="77">
        <v>0</v>
      </c>
      <c r="R24" s="77">
        <v>2887.9262664070002</v>
      </c>
      <c r="S24" s="78">
        <v>8.0000000000000004E-4</v>
      </c>
      <c r="T24" s="78">
        <v>3.7699999999999997E-2</v>
      </c>
      <c r="U24" s="78">
        <v>5.1999999999999998E-3</v>
      </c>
    </row>
    <row r="25" spans="2:21">
      <c r="B25" t="s">
        <v>324</v>
      </c>
      <c r="C25" t="s">
        <v>325</v>
      </c>
      <c r="D25" t="s">
        <v>100</v>
      </c>
      <c r="E25" t="s">
        <v>123</v>
      </c>
      <c r="F25" t="s">
        <v>326</v>
      </c>
      <c r="G25" t="s">
        <v>327</v>
      </c>
      <c r="H25" t="s">
        <v>328</v>
      </c>
      <c r="I25" t="s">
        <v>150</v>
      </c>
      <c r="J25" t="s">
        <v>329</v>
      </c>
      <c r="K25" s="77">
        <v>7.13</v>
      </c>
      <c r="L25" t="s">
        <v>102</v>
      </c>
      <c r="M25" s="78">
        <v>2.3900000000000001E-2</v>
      </c>
      <c r="N25" s="78">
        <v>1.24E-2</v>
      </c>
      <c r="O25" s="77">
        <v>122000</v>
      </c>
      <c r="P25" s="77">
        <v>108.57</v>
      </c>
      <c r="Q25" s="77">
        <v>0</v>
      </c>
      <c r="R25" s="77">
        <v>132.4554</v>
      </c>
      <c r="S25" s="78">
        <v>0</v>
      </c>
      <c r="T25" s="78">
        <v>1.6999999999999999E-3</v>
      </c>
      <c r="U25" s="78">
        <v>2.0000000000000001E-4</v>
      </c>
    </row>
    <row r="26" spans="2:21">
      <c r="B26" t="s">
        <v>330</v>
      </c>
      <c r="C26" t="s">
        <v>331</v>
      </c>
      <c r="D26" t="s">
        <v>100</v>
      </c>
      <c r="E26" t="s">
        <v>123</v>
      </c>
      <c r="F26" t="s">
        <v>326</v>
      </c>
      <c r="G26" t="s">
        <v>327</v>
      </c>
      <c r="H26" t="s">
        <v>328</v>
      </c>
      <c r="I26" t="s">
        <v>150</v>
      </c>
      <c r="J26" t="s">
        <v>332</v>
      </c>
      <c r="K26" s="77">
        <v>4.71</v>
      </c>
      <c r="L26" t="s">
        <v>102</v>
      </c>
      <c r="M26" s="78">
        <v>3.85E-2</v>
      </c>
      <c r="N26" s="78">
        <v>1.7899999999999999E-2</v>
      </c>
      <c r="O26" s="77">
        <v>5212469.76</v>
      </c>
      <c r="P26" s="77">
        <v>120.6</v>
      </c>
      <c r="Q26" s="77">
        <v>61.500979999999998</v>
      </c>
      <c r="R26" s="77">
        <v>6347.7395105599999</v>
      </c>
      <c r="S26" s="78">
        <v>2E-3</v>
      </c>
      <c r="T26" s="78">
        <v>8.3000000000000004E-2</v>
      </c>
      <c r="U26" s="78">
        <v>1.15E-2</v>
      </c>
    </row>
    <row r="27" spans="2:21">
      <c r="B27" t="s">
        <v>333</v>
      </c>
      <c r="C27" t="s">
        <v>334</v>
      </c>
      <c r="D27" t="s">
        <v>100</v>
      </c>
      <c r="E27" t="s">
        <v>123</v>
      </c>
      <c r="F27" t="s">
        <v>335</v>
      </c>
      <c r="G27" t="s">
        <v>315</v>
      </c>
      <c r="H27" t="s">
        <v>336</v>
      </c>
      <c r="I27" t="s">
        <v>206</v>
      </c>
      <c r="J27" t="s">
        <v>337</v>
      </c>
      <c r="K27" s="77">
        <v>8.17</v>
      </c>
      <c r="L27" t="s">
        <v>102</v>
      </c>
      <c r="M27" s="78">
        <v>8.9999999999999993E-3</v>
      </c>
      <c r="N27" s="78">
        <v>2.9700000000000001E-2</v>
      </c>
      <c r="O27" s="77">
        <v>3050000</v>
      </c>
      <c r="P27" s="77">
        <v>91</v>
      </c>
      <c r="Q27" s="77">
        <v>0</v>
      </c>
      <c r="R27" s="77">
        <v>2775.5</v>
      </c>
      <c r="S27" s="78">
        <v>1.6000000000000001E-3</v>
      </c>
      <c r="T27" s="78">
        <v>3.6299999999999999E-2</v>
      </c>
      <c r="U27" s="78">
        <v>5.0000000000000001E-3</v>
      </c>
    </row>
    <row r="28" spans="2:21">
      <c r="B28" t="s">
        <v>338</v>
      </c>
      <c r="C28" t="s">
        <v>339</v>
      </c>
      <c r="D28" t="s">
        <v>100</v>
      </c>
      <c r="E28" t="s">
        <v>123</v>
      </c>
      <c r="F28" t="s">
        <v>335</v>
      </c>
      <c r="G28" t="s">
        <v>315</v>
      </c>
      <c r="H28" t="s">
        <v>328</v>
      </c>
      <c r="I28" t="s">
        <v>150</v>
      </c>
      <c r="J28" t="s">
        <v>297</v>
      </c>
      <c r="K28" s="77">
        <v>3.5</v>
      </c>
      <c r="L28" t="s">
        <v>102</v>
      </c>
      <c r="M28" s="78">
        <v>1.77E-2</v>
      </c>
      <c r="N28" s="78">
        <v>2.7699999999999999E-2</v>
      </c>
      <c r="O28" s="77">
        <v>3300000.5</v>
      </c>
      <c r="P28" s="77">
        <v>105.78</v>
      </c>
      <c r="Q28" s="77">
        <v>0</v>
      </c>
      <c r="R28" s="77">
        <v>3490.7405288999998</v>
      </c>
      <c r="S28" s="78">
        <v>1.1000000000000001E-3</v>
      </c>
      <c r="T28" s="78">
        <v>4.5600000000000002E-2</v>
      </c>
      <c r="U28" s="78">
        <v>6.3E-3</v>
      </c>
    </row>
    <row r="29" spans="2:21">
      <c r="B29" t="s">
        <v>340</v>
      </c>
      <c r="C29" t="s">
        <v>341</v>
      </c>
      <c r="D29" t="s">
        <v>100</v>
      </c>
      <c r="E29" t="s">
        <v>123</v>
      </c>
      <c r="F29" t="s">
        <v>342</v>
      </c>
      <c r="G29" t="s">
        <v>315</v>
      </c>
      <c r="H29" t="s">
        <v>343</v>
      </c>
      <c r="I29" t="s">
        <v>206</v>
      </c>
      <c r="J29" t="s">
        <v>344</v>
      </c>
      <c r="K29" s="77">
        <v>4.75</v>
      </c>
      <c r="L29" t="s">
        <v>102</v>
      </c>
      <c r="M29" s="78">
        <v>1.14E-2</v>
      </c>
      <c r="N29" s="78">
        <v>2.8199999999999999E-2</v>
      </c>
      <c r="O29" s="77">
        <v>1542000</v>
      </c>
      <c r="P29" s="77">
        <v>99.8</v>
      </c>
      <c r="Q29" s="77">
        <v>0</v>
      </c>
      <c r="R29" s="77">
        <v>1538.9159999999999</v>
      </c>
      <c r="S29" s="78">
        <v>6.9999999999999999E-4</v>
      </c>
      <c r="T29" s="78">
        <v>2.01E-2</v>
      </c>
      <c r="U29" s="78">
        <v>2.8E-3</v>
      </c>
    </row>
    <row r="30" spans="2:21">
      <c r="B30" t="s">
        <v>345</v>
      </c>
      <c r="C30" t="s">
        <v>346</v>
      </c>
      <c r="D30" t="s">
        <v>100</v>
      </c>
      <c r="E30" t="s">
        <v>123</v>
      </c>
      <c r="F30" t="s">
        <v>347</v>
      </c>
      <c r="G30" t="s">
        <v>315</v>
      </c>
      <c r="H30" t="s">
        <v>343</v>
      </c>
      <c r="I30" t="s">
        <v>206</v>
      </c>
      <c r="J30" t="s">
        <v>348</v>
      </c>
      <c r="K30" s="77">
        <v>6.6</v>
      </c>
      <c r="L30" t="s">
        <v>102</v>
      </c>
      <c r="M30" s="78">
        <v>5.8999999999999999E-3</v>
      </c>
      <c r="N30" s="78">
        <v>3.09E-2</v>
      </c>
      <c r="O30" s="77">
        <v>814000</v>
      </c>
      <c r="P30" s="77">
        <v>89.97</v>
      </c>
      <c r="Q30" s="77">
        <v>0</v>
      </c>
      <c r="R30" s="77">
        <v>732.35580000000004</v>
      </c>
      <c r="S30" s="78">
        <v>6.9999999999999999E-4</v>
      </c>
      <c r="T30" s="78">
        <v>9.5999999999999992E-3</v>
      </c>
      <c r="U30" s="78">
        <v>1.2999999999999999E-3</v>
      </c>
    </row>
    <row r="31" spans="2:21">
      <c r="B31" t="s">
        <v>349</v>
      </c>
      <c r="C31" t="s">
        <v>350</v>
      </c>
      <c r="D31" t="s">
        <v>100</v>
      </c>
      <c r="E31" t="s">
        <v>123</v>
      </c>
      <c r="F31" t="s">
        <v>351</v>
      </c>
      <c r="G31" t="s">
        <v>315</v>
      </c>
      <c r="H31" t="s">
        <v>343</v>
      </c>
      <c r="I31" t="s">
        <v>206</v>
      </c>
      <c r="J31" t="s">
        <v>352</v>
      </c>
      <c r="K31" s="77">
        <v>0.53</v>
      </c>
      <c r="L31" t="s">
        <v>102</v>
      </c>
      <c r="M31" s="78">
        <v>4.9000000000000002E-2</v>
      </c>
      <c r="N31" s="78">
        <v>1.9900000000000001E-2</v>
      </c>
      <c r="O31" s="77">
        <v>354157.56</v>
      </c>
      <c r="P31" s="77">
        <v>113.88</v>
      </c>
      <c r="Q31" s="77">
        <v>9.7458200000000001</v>
      </c>
      <c r="R31" s="77">
        <v>413.060449328</v>
      </c>
      <c r="S31" s="78">
        <v>2.7000000000000001E-3</v>
      </c>
      <c r="T31" s="78">
        <v>5.4000000000000003E-3</v>
      </c>
      <c r="U31" s="78">
        <v>6.9999999999999999E-4</v>
      </c>
    </row>
    <row r="32" spans="2:21">
      <c r="B32" t="s">
        <v>353</v>
      </c>
      <c r="C32" t="s">
        <v>354</v>
      </c>
      <c r="D32" t="s">
        <v>100</v>
      </c>
      <c r="E32" t="s">
        <v>123</v>
      </c>
      <c r="F32" t="s">
        <v>351</v>
      </c>
      <c r="G32" t="s">
        <v>315</v>
      </c>
      <c r="H32" t="s">
        <v>343</v>
      </c>
      <c r="I32" t="s">
        <v>206</v>
      </c>
      <c r="J32" t="s">
        <v>355</v>
      </c>
      <c r="K32" s="77">
        <v>3.69</v>
      </c>
      <c r="L32" t="s">
        <v>102</v>
      </c>
      <c r="M32" s="78">
        <v>2.35E-2</v>
      </c>
      <c r="N32" s="78">
        <v>2.64E-2</v>
      </c>
      <c r="O32" s="77">
        <v>1223956.44</v>
      </c>
      <c r="P32" s="77">
        <v>109.18</v>
      </c>
      <c r="Q32" s="77">
        <v>31.557960000000001</v>
      </c>
      <c r="R32" s="77">
        <v>1367.873601192</v>
      </c>
      <c r="S32" s="78">
        <v>1.6999999999999999E-3</v>
      </c>
      <c r="T32" s="78">
        <v>1.7899999999999999E-2</v>
      </c>
      <c r="U32" s="78">
        <v>2.5000000000000001E-3</v>
      </c>
    </row>
    <row r="33" spans="2:21">
      <c r="B33" s="79" t="s">
        <v>230</v>
      </c>
      <c r="C33" s="16"/>
      <c r="D33" s="16"/>
      <c r="E33" s="16"/>
      <c r="F33" s="16"/>
      <c r="K33" s="81">
        <v>3.54</v>
      </c>
      <c r="N33" s="80">
        <v>6.0299999999999999E-2</v>
      </c>
      <c r="O33" s="81">
        <v>3508452.09</v>
      </c>
      <c r="Q33" s="81">
        <v>0</v>
      </c>
      <c r="R33" s="81">
        <v>3335.8142786640001</v>
      </c>
      <c r="T33" s="80">
        <v>4.36E-2</v>
      </c>
      <c r="U33" s="80">
        <v>6.0000000000000001E-3</v>
      </c>
    </row>
    <row r="34" spans="2:21">
      <c r="B34" t="s">
        <v>356</v>
      </c>
      <c r="C34" t="s">
        <v>357</v>
      </c>
      <c r="D34" t="s">
        <v>100</v>
      </c>
      <c r="E34" t="s">
        <v>123</v>
      </c>
      <c r="F34" t="s">
        <v>292</v>
      </c>
      <c r="G34" t="s">
        <v>285</v>
      </c>
      <c r="H34" t="s">
        <v>205</v>
      </c>
      <c r="I34" t="s">
        <v>206</v>
      </c>
      <c r="J34" t="s">
        <v>358</v>
      </c>
      <c r="K34" s="77">
        <v>3.83</v>
      </c>
      <c r="L34" t="s">
        <v>102</v>
      </c>
      <c r="M34" s="78">
        <v>2.6800000000000001E-2</v>
      </c>
      <c r="N34" s="78">
        <v>4.5699999999999998E-2</v>
      </c>
      <c r="O34" s="77">
        <v>163.41999999999999</v>
      </c>
      <c r="P34" s="77">
        <v>93.96</v>
      </c>
      <c r="Q34" s="77">
        <v>0</v>
      </c>
      <c r="R34" s="77">
        <v>0.15354943200000001</v>
      </c>
      <c r="S34" s="78">
        <v>0</v>
      </c>
      <c r="T34" s="78">
        <v>0</v>
      </c>
      <c r="U34" s="78">
        <v>0</v>
      </c>
    </row>
    <row r="35" spans="2:21">
      <c r="B35" t="s">
        <v>359</v>
      </c>
      <c r="C35" t="s">
        <v>360</v>
      </c>
      <c r="D35" t="s">
        <v>100</v>
      </c>
      <c r="E35" t="s">
        <v>123</v>
      </c>
      <c r="F35" t="s">
        <v>347</v>
      </c>
      <c r="G35" t="s">
        <v>315</v>
      </c>
      <c r="H35" t="s">
        <v>343</v>
      </c>
      <c r="I35" t="s">
        <v>206</v>
      </c>
      <c r="J35" t="s">
        <v>361</v>
      </c>
      <c r="K35" s="77">
        <v>5.95</v>
      </c>
      <c r="L35" t="s">
        <v>102</v>
      </c>
      <c r="M35" s="78">
        <v>2.5499999999999998E-2</v>
      </c>
      <c r="N35" s="78">
        <v>5.45E-2</v>
      </c>
      <c r="O35" s="77">
        <v>1000000.67</v>
      </c>
      <c r="P35" s="77">
        <v>84.96</v>
      </c>
      <c r="Q35" s="77">
        <v>0</v>
      </c>
      <c r="R35" s="77">
        <v>849.600569232</v>
      </c>
      <c r="S35" s="78">
        <v>6.9999999999999999E-4</v>
      </c>
      <c r="T35" s="78">
        <v>1.11E-2</v>
      </c>
      <c r="U35" s="78">
        <v>1.5E-3</v>
      </c>
    </row>
    <row r="36" spans="2:21">
      <c r="B36" t="s">
        <v>362</v>
      </c>
      <c r="C36" t="s">
        <v>363</v>
      </c>
      <c r="D36" t="s">
        <v>100</v>
      </c>
      <c r="E36" t="s">
        <v>123</v>
      </c>
      <c r="F36" t="s">
        <v>364</v>
      </c>
      <c r="G36" t="s">
        <v>365</v>
      </c>
      <c r="H36" t="s">
        <v>343</v>
      </c>
      <c r="I36" t="s">
        <v>206</v>
      </c>
      <c r="J36" t="s">
        <v>366</v>
      </c>
      <c r="K36" s="77">
        <v>4.41</v>
      </c>
      <c r="L36" t="s">
        <v>102</v>
      </c>
      <c r="M36" s="78">
        <v>3.5200000000000002E-2</v>
      </c>
      <c r="N36" s="78">
        <v>5.11E-2</v>
      </c>
      <c r="O36" s="77">
        <v>600000</v>
      </c>
      <c r="P36" s="77">
        <v>93.91</v>
      </c>
      <c r="Q36" s="77">
        <v>0</v>
      </c>
      <c r="R36" s="77">
        <v>563.46</v>
      </c>
      <c r="S36" s="78">
        <v>6.9999999999999999E-4</v>
      </c>
      <c r="T36" s="78">
        <v>7.4000000000000003E-3</v>
      </c>
      <c r="U36" s="78">
        <v>1E-3</v>
      </c>
    </row>
    <row r="37" spans="2:21">
      <c r="B37" t="s">
        <v>367</v>
      </c>
      <c r="C37" t="s">
        <v>368</v>
      </c>
      <c r="D37" t="s">
        <v>100</v>
      </c>
      <c r="E37" t="s">
        <v>123</v>
      </c>
      <c r="F37" t="s">
        <v>369</v>
      </c>
      <c r="G37" t="s">
        <v>315</v>
      </c>
      <c r="H37" t="s">
        <v>370</v>
      </c>
      <c r="I37" t="s">
        <v>206</v>
      </c>
      <c r="J37" t="s">
        <v>297</v>
      </c>
      <c r="K37" s="77">
        <v>2.21</v>
      </c>
      <c r="L37" t="s">
        <v>102</v>
      </c>
      <c r="M37" s="78">
        <v>6.4899999999999999E-2</v>
      </c>
      <c r="N37" s="78">
        <v>6.5500000000000003E-2</v>
      </c>
      <c r="O37" s="77">
        <v>1908288</v>
      </c>
      <c r="P37" s="77">
        <v>100.75</v>
      </c>
      <c r="Q37" s="77">
        <v>0</v>
      </c>
      <c r="R37" s="77">
        <v>1922.60016</v>
      </c>
      <c r="S37" s="78">
        <v>1.4E-3</v>
      </c>
      <c r="T37" s="78">
        <v>2.5100000000000001E-2</v>
      </c>
      <c r="U37" s="78">
        <v>3.5000000000000001E-3</v>
      </c>
    </row>
    <row r="38" spans="2:21">
      <c r="B38" s="79" t="s">
        <v>279</v>
      </c>
      <c r="C38" s="16"/>
      <c r="D38" s="16"/>
      <c r="E38" s="16"/>
      <c r="F38" s="16"/>
      <c r="K38" s="81">
        <v>3.75</v>
      </c>
      <c r="N38" s="80">
        <v>9.6199999999999994E-2</v>
      </c>
      <c r="O38" s="81">
        <v>5101720.09</v>
      </c>
      <c r="Q38" s="81">
        <v>0</v>
      </c>
      <c r="R38" s="81">
        <v>4303.6282111150003</v>
      </c>
      <c r="T38" s="80">
        <v>5.6300000000000003E-2</v>
      </c>
      <c r="U38" s="80">
        <v>7.7999999999999996E-3</v>
      </c>
    </row>
    <row r="39" spans="2:21">
      <c r="B39" t="s">
        <v>371</v>
      </c>
      <c r="C39" t="s">
        <v>372</v>
      </c>
      <c r="D39" t="s">
        <v>100</v>
      </c>
      <c r="E39" t="s">
        <v>123</v>
      </c>
      <c r="F39" t="s">
        <v>373</v>
      </c>
      <c r="G39" t="s">
        <v>374</v>
      </c>
      <c r="H39" t="s">
        <v>375</v>
      </c>
      <c r="I39" t="s">
        <v>150</v>
      </c>
      <c r="J39" t="s">
        <v>376</v>
      </c>
      <c r="K39" s="77">
        <v>3.75</v>
      </c>
      <c r="L39" t="s">
        <v>102</v>
      </c>
      <c r="M39" s="78">
        <v>4.2999999999999997E-2</v>
      </c>
      <c r="N39" s="78">
        <v>0.1003</v>
      </c>
      <c r="O39" s="77">
        <v>3747860.05</v>
      </c>
      <c r="P39" s="77">
        <v>82.39</v>
      </c>
      <c r="Q39" s="77">
        <v>0</v>
      </c>
      <c r="R39" s="77">
        <v>3087.8618951950002</v>
      </c>
      <c r="S39" s="78">
        <v>3.0999999999999999E-3</v>
      </c>
      <c r="T39" s="78">
        <v>4.0399999999999998E-2</v>
      </c>
      <c r="U39" s="78">
        <v>5.5999999999999999E-3</v>
      </c>
    </row>
    <row r="40" spans="2:21">
      <c r="B40" t="s">
        <v>377</v>
      </c>
      <c r="C40" t="s">
        <v>378</v>
      </c>
      <c r="D40" t="s">
        <v>100</v>
      </c>
      <c r="E40" t="s">
        <v>123</v>
      </c>
      <c r="F40" t="s">
        <v>379</v>
      </c>
      <c r="G40" t="s">
        <v>380</v>
      </c>
      <c r="H40" t="s">
        <v>381</v>
      </c>
      <c r="I40" t="s">
        <v>150</v>
      </c>
      <c r="J40" t="s">
        <v>382</v>
      </c>
      <c r="K40" s="77">
        <v>3.76</v>
      </c>
      <c r="L40" t="s">
        <v>102</v>
      </c>
      <c r="M40" s="78">
        <v>4.6899999999999997E-2</v>
      </c>
      <c r="N40" s="78">
        <v>8.5900000000000004E-2</v>
      </c>
      <c r="O40" s="77">
        <v>1353860.04</v>
      </c>
      <c r="P40" s="77">
        <v>89.8</v>
      </c>
      <c r="Q40" s="77">
        <v>0</v>
      </c>
      <c r="R40" s="77">
        <v>1215.7663159199999</v>
      </c>
      <c r="S40" s="78">
        <v>8.9999999999999998E-4</v>
      </c>
      <c r="T40" s="78">
        <v>1.5900000000000001E-2</v>
      </c>
      <c r="U40" s="78">
        <v>2.2000000000000001E-3</v>
      </c>
    </row>
    <row r="41" spans="2:21">
      <c r="B41" s="79" t="s">
        <v>383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213</v>
      </c>
      <c r="C42" t="s">
        <v>213</v>
      </c>
      <c r="D42" s="16"/>
      <c r="E42" s="16"/>
      <c r="F42" s="16"/>
      <c r="G42" t="s">
        <v>213</v>
      </c>
      <c r="H42" t="s">
        <v>213</v>
      </c>
      <c r="K42" s="77">
        <v>0</v>
      </c>
      <c r="L42" t="s">
        <v>213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s="79" t="s">
        <v>218</v>
      </c>
      <c r="C43" s="16"/>
      <c r="D43" s="16"/>
      <c r="E43" s="16"/>
      <c r="F43" s="16"/>
      <c r="K43" s="81">
        <v>4.8899999999999997</v>
      </c>
      <c r="N43" s="80">
        <v>0.26590000000000003</v>
      </c>
      <c r="O43" s="81">
        <v>5567628.2199999997</v>
      </c>
      <c r="Q43" s="81">
        <v>0</v>
      </c>
      <c r="R43" s="81">
        <v>15907.951045679931</v>
      </c>
      <c r="T43" s="80">
        <v>0.2079</v>
      </c>
      <c r="U43" s="80">
        <v>2.8799999999999999E-2</v>
      </c>
    </row>
    <row r="44" spans="2:21">
      <c r="B44" s="79" t="s">
        <v>280</v>
      </c>
      <c r="C44" s="16"/>
      <c r="D44" s="16"/>
      <c r="E44" s="16"/>
      <c r="F44" s="16"/>
      <c r="K44" s="81">
        <v>12.86</v>
      </c>
      <c r="N44" s="80">
        <v>7.1800000000000003E-2</v>
      </c>
      <c r="O44" s="81">
        <v>1400000</v>
      </c>
      <c r="Q44" s="81">
        <v>0</v>
      </c>
      <c r="R44" s="81">
        <v>3458.8195484940002</v>
      </c>
      <c r="T44" s="80">
        <v>4.5199999999999997E-2</v>
      </c>
      <c r="U44" s="80">
        <v>6.3E-3</v>
      </c>
    </row>
    <row r="45" spans="2:21">
      <c r="B45" t="s">
        <v>384</v>
      </c>
      <c r="C45" t="s">
        <v>385</v>
      </c>
      <c r="D45" t="s">
        <v>386</v>
      </c>
      <c r="E45" t="s">
        <v>387</v>
      </c>
      <c r="F45" t="s">
        <v>388</v>
      </c>
      <c r="G45" t="s">
        <v>389</v>
      </c>
      <c r="H45" t="s">
        <v>390</v>
      </c>
      <c r="I45" t="s">
        <v>391</v>
      </c>
      <c r="J45" t="s">
        <v>392</v>
      </c>
      <c r="K45" s="77">
        <v>12.86</v>
      </c>
      <c r="L45" t="s">
        <v>106</v>
      </c>
      <c r="M45" s="78">
        <v>4.1000000000000002E-2</v>
      </c>
      <c r="N45" s="78">
        <v>7.1800000000000003E-2</v>
      </c>
      <c r="O45" s="77">
        <v>1400000</v>
      </c>
      <c r="P45" s="77">
        <v>68.342611114285717</v>
      </c>
      <c r="Q45" s="77">
        <v>0</v>
      </c>
      <c r="R45" s="77">
        <v>3458.8195484940002</v>
      </c>
      <c r="S45" s="78">
        <v>6.9999999999999999E-4</v>
      </c>
      <c r="T45" s="78">
        <v>4.5199999999999997E-2</v>
      </c>
      <c r="U45" s="78">
        <v>6.3E-3</v>
      </c>
    </row>
    <row r="46" spans="2:21">
      <c r="B46" s="79" t="s">
        <v>281</v>
      </c>
      <c r="C46" s="16"/>
      <c r="D46" s="16"/>
      <c r="E46" s="16"/>
      <c r="F46" s="16"/>
      <c r="K46" s="81">
        <v>2.67</v>
      </c>
      <c r="N46" s="80">
        <v>0.31979999999999997</v>
      </c>
      <c r="O46" s="81">
        <v>4167628.22</v>
      </c>
      <c r="Q46" s="81">
        <v>0</v>
      </c>
      <c r="R46" s="81">
        <v>12449.13149718593</v>
      </c>
      <c r="T46" s="80">
        <v>0.16270000000000001</v>
      </c>
      <c r="U46" s="80">
        <v>2.2499999999999999E-2</v>
      </c>
    </row>
    <row r="47" spans="2:21">
      <c r="B47" t="s">
        <v>393</v>
      </c>
      <c r="C47" t="s">
        <v>394</v>
      </c>
      <c r="D47" t="s">
        <v>395</v>
      </c>
      <c r="E47" t="s">
        <v>387</v>
      </c>
      <c r="F47" t="s">
        <v>396</v>
      </c>
      <c r="G47" t="s">
        <v>397</v>
      </c>
      <c r="H47" t="s">
        <v>398</v>
      </c>
      <c r="I47" t="s">
        <v>391</v>
      </c>
      <c r="J47" t="s">
        <v>311</v>
      </c>
      <c r="K47" s="77">
        <v>5.5</v>
      </c>
      <c r="L47" t="s">
        <v>110</v>
      </c>
      <c r="M47" s="78">
        <v>1.7500000000000002E-2</v>
      </c>
      <c r="N47" s="78">
        <v>4.1500000000000002E-2</v>
      </c>
      <c r="O47" s="77">
        <v>260000</v>
      </c>
      <c r="P47" s="77">
        <v>88.10258334615385</v>
      </c>
      <c r="Q47" s="77">
        <v>0</v>
      </c>
      <c r="R47" s="77">
        <v>900.73614340773997</v>
      </c>
      <c r="S47" s="78">
        <v>4.0000000000000002E-4</v>
      </c>
      <c r="T47" s="78">
        <v>1.18E-2</v>
      </c>
      <c r="U47" s="78">
        <v>1.6000000000000001E-3</v>
      </c>
    </row>
    <row r="48" spans="2:21">
      <c r="B48" t="s">
        <v>399</v>
      </c>
      <c r="C48" t="s">
        <v>400</v>
      </c>
      <c r="D48" t="s">
        <v>386</v>
      </c>
      <c r="E48" t="s">
        <v>387</v>
      </c>
      <c r="F48" t="s">
        <v>401</v>
      </c>
      <c r="G48" t="s">
        <v>397</v>
      </c>
      <c r="H48" t="s">
        <v>402</v>
      </c>
      <c r="I48" t="s">
        <v>403</v>
      </c>
      <c r="J48" t="s">
        <v>311</v>
      </c>
      <c r="K48" s="77">
        <v>1.26</v>
      </c>
      <c r="L48" t="s">
        <v>106</v>
      </c>
      <c r="M48" s="78">
        <v>4.6300000000000001E-2</v>
      </c>
      <c r="N48" s="78">
        <v>7.8100000000000003E-2</v>
      </c>
      <c r="O48" s="77">
        <v>325000</v>
      </c>
      <c r="P48" s="77">
        <v>97.270541661538459</v>
      </c>
      <c r="Q48" s="77">
        <v>0</v>
      </c>
      <c r="R48" s="77">
        <v>1142.807276346</v>
      </c>
      <c r="S48" s="78">
        <v>8.0000000000000004E-4</v>
      </c>
      <c r="T48" s="78">
        <v>1.49E-2</v>
      </c>
      <c r="U48" s="78">
        <v>2.0999999999999999E-3</v>
      </c>
    </row>
    <row r="49" spans="2:21">
      <c r="B49" t="s">
        <v>404</v>
      </c>
      <c r="C49" t="s">
        <v>405</v>
      </c>
      <c r="D49" t="s">
        <v>123</v>
      </c>
      <c r="E49" t="s">
        <v>387</v>
      </c>
      <c r="F49" t="s">
        <v>406</v>
      </c>
      <c r="G49" t="s">
        <v>397</v>
      </c>
      <c r="H49" t="s">
        <v>407</v>
      </c>
      <c r="I49" t="s">
        <v>272</v>
      </c>
      <c r="J49" t="s">
        <v>408</v>
      </c>
      <c r="K49" s="77">
        <v>1.81</v>
      </c>
      <c r="L49" t="s">
        <v>106</v>
      </c>
      <c r="M49" s="78">
        <v>3.7499999999999999E-2</v>
      </c>
      <c r="N49" s="78">
        <v>6.7699999999999996E-2</v>
      </c>
      <c r="O49" s="77">
        <v>235000</v>
      </c>
      <c r="P49" s="77">
        <v>95.451833319148932</v>
      </c>
      <c r="Q49" s="77">
        <v>0</v>
      </c>
      <c r="R49" s="77">
        <v>810.88718700449999</v>
      </c>
      <c r="S49" s="78">
        <v>6.9999999999999999E-4</v>
      </c>
      <c r="T49" s="78">
        <v>1.06E-2</v>
      </c>
      <c r="U49" s="78">
        <v>1.5E-3</v>
      </c>
    </row>
    <row r="50" spans="2:21">
      <c r="B50" t="s">
        <v>409</v>
      </c>
      <c r="C50" t="s">
        <v>410</v>
      </c>
      <c r="D50" t="s">
        <v>123</v>
      </c>
      <c r="E50" t="s">
        <v>387</v>
      </c>
      <c r="F50" t="s">
        <v>411</v>
      </c>
      <c r="G50" t="s">
        <v>397</v>
      </c>
      <c r="H50" t="s">
        <v>402</v>
      </c>
      <c r="I50" t="s">
        <v>391</v>
      </c>
      <c r="J50" t="s">
        <v>412</v>
      </c>
      <c r="K50" s="77">
        <v>2.21</v>
      </c>
      <c r="L50" t="s">
        <v>106</v>
      </c>
      <c r="M50" s="78">
        <v>3.2500000000000001E-2</v>
      </c>
      <c r="N50" s="78">
        <v>7.3599999999999999E-2</v>
      </c>
      <c r="O50" s="77">
        <v>335000</v>
      </c>
      <c r="P50" s="77">
        <v>92.386083343283588</v>
      </c>
      <c r="Q50" s="77">
        <v>0</v>
      </c>
      <c r="R50" s="77">
        <v>1118.8185658079999</v>
      </c>
      <c r="S50" s="78">
        <v>2.9999999999999997E-4</v>
      </c>
      <c r="T50" s="78">
        <v>1.46E-2</v>
      </c>
      <c r="U50" s="78">
        <v>2E-3</v>
      </c>
    </row>
    <row r="51" spans="2:21">
      <c r="B51" t="s">
        <v>413</v>
      </c>
      <c r="C51" t="s">
        <v>414</v>
      </c>
      <c r="D51" t="s">
        <v>415</v>
      </c>
      <c r="E51" t="s">
        <v>387</v>
      </c>
      <c r="F51" t="s">
        <v>416</v>
      </c>
      <c r="G51" t="s">
        <v>417</v>
      </c>
      <c r="H51" t="s">
        <v>402</v>
      </c>
      <c r="I51" t="s">
        <v>391</v>
      </c>
      <c r="J51" t="s">
        <v>418</v>
      </c>
      <c r="K51" s="77">
        <v>0.56999999999999995</v>
      </c>
      <c r="L51" t="s">
        <v>110</v>
      </c>
      <c r="M51" s="78">
        <v>2.5000000000000001E-2</v>
      </c>
      <c r="N51" s="78">
        <v>3.8005</v>
      </c>
      <c r="O51" s="77">
        <v>400000</v>
      </c>
      <c r="P51" s="77">
        <v>42.106493149999999</v>
      </c>
      <c r="Q51" s="77">
        <v>0</v>
      </c>
      <c r="R51" s="77">
        <v>662.28460945771997</v>
      </c>
      <c r="S51" s="78">
        <v>1.1000000000000001E-3</v>
      </c>
      <c r="T51" s="78">
        <v>8.6999999999999994E-3</v>
      </c>
      <c r="U51" s="78">
        <v>1.1999999999999999E-3</v>
      </c>
    </row>
    <row r="52" spans="2:21">
      <c r="B52" t="s">
        <v>419</v>
      </c>
      <c r="C52" t="s">
        <v>420</v>
      </c>
      <c r="D52" t="s">
        <v>123</v>
      </c>
      <c r="E52" t="s">
        <v>387</v>
      </c>
      <c r="F52" t="s">
        <v>421</v>
      </c>
      <c r="G52" t="s">
        <v>397</v>
      </c>
      <c r="H52" t="s">
        <v>402</v>
      </c>
      <c r="I52" t="s">
        <v>391</v>
      </c>
      <c r="J52" t="s">
        <v>422</v>
      </c>
      <c r="K52" s="77">
        <v>2.2200000000000002</v>
      </c>
      <c r="L52" t="s">
        <v>106</v>
      </c>
      <c r="M52" s="78">
        <v>3.7499999999999999E-2</v>
      </c>
      <c r="N52" s="78">
        <v>7.9500000000000001E-2</v>
      </c>
      <c r="O52" s="77">
        <v>200000</v>
      </c>
      <c r="P52" s="77">
        <v>92.273333350000001</v>
      </c>
      <c r="Q52" s="77">
        <v>0</v>
      </c>
      <c r="R52" s="77">
        <v>667.13620012050001</v>
      </c>
      <c r="S52" s="78">
        <v>4.0000000000000002E-4</v>
      </c>
      <c r="T52" s="78">
        <v>8.6999999999999994E-3</v>
      </c>
      <c r="U52" s="78">
        <v>1.1999999999999999E-3</v>
      </c>
    </row>
    <row r="53" spans="2:21">
      <c r="B53" t="s">
        <v>423</v>
      </c>
      <c r="C53" t="s">
        <v>424</v>
      </c>
      <c r="D53" t="s">
        <v>123</v>
      </c>
      <c r="E53" t="s">
        <v>387</v>
      </c>
      <c r="F53" t="s">
        <v>425</v>
      </c>
      <c r="G53" t="s">
        <v>426</v>
      </c>
      <c r="H53" t="s">
        <v>427</v>
      </c>
      <c r="I53" t="s">
        <v>272</v>
      </c>
      <c r="J53" t="s">
        <v>428</v>
      </c>
      <c r="K53" s="77">
        <v>1.59</v>
      </c>
      <c r="L53" t="s">
        <v>106</v>
      </c>
      <c r="M53" s="78">
        <v>5.5E-2</v>
      </c>
      <c r="N53" s="78">
        <v>0.37930000000000003</v>
      </c>
      <c r="O53" s="77">
        <v>825000</v>
      </c>
      <c r="P53" s="77">
        <v>63.120977781818183</v>
      </c>
      <c r="Q53" s="77">
        <v>0</v>
      </c>
      <c r="R53" s="77">
        <v>1882.5042611204999</v>
      </c>
      <c r="S53" s="78">
        <v>2.8999999999999998E-3</v>
      </c>
      <c r="T53" s="78">
        <v>2.46E-2</v>
      </c>
      <c r="U53" s="78">
        <v>3.3999999999999998E-3</v>
      </c>
    </row>
    <row r="54" spans="2:21">
      <c r="B54" t="s">
        <v>429</v>
      </c>
      <c r="C54" t="s">
        <v>430</v>
      </c>
      <c r="D54" t="s">
        <v>386</v>
      </c>
      <c r="E54" t="s">
        <v>387</v>
      </c>
      <c r="F54" t="s">
        <v>431</v>
      </c>
      <c r="G54" t="s">
        <v>389</v>
      </c>
      <c r="H54" t="s">
        <v>432</v>
      </c>
      <c r="I54" t="s">
        <v>391</v>
      </c>
      <c r="J54" t="s">
        <v>422</v>
      </c>
      <c r="K54" s="77">
        <v>1.22</v>
      </c>
      <c r="L54" t="s">
        <v>110</v>
      </c>
      <c r="M54" s="78">
        <v>3.7499999999999999E-2</v>
      </c>
      <c r="N54" s="78">
        <v>6.5000000000000002E-2</v>
      </c>
      <c r="O54" s="77">
        <v>400000</v>
      </c>
      <c r="P54" s="77">
        <v>99.554083324999993</v>
      </c>
      <c r="Q54" s="77">
        <v>0</v>
      </c>
      <c r="R54" s="77">
        <v>1565.8662658022599</v>
      </c>
      <c r="S54" s="78">
        <v>2.9999999999999997E-4</v>
      </c>
      <c r="T54" s="78">
        <v>2.0500000000000001E-2</v>
      </c>
      <c r="U54" s="78">
        <v>2.8E-3</v>
      </c>
    </row>
    <row r="55" spans="2:21">
      <c r="B55" t="s">
        <v>433</v>
      </c>
      <c r="C55" t="s">
        <v>434</v>
      </c>
      <c r="D55" t="s">
        <v>123</v>
      </c>
      <c r="E55" t="s">
        <v>387</v>
      </c>
      <c r="F55" t="s">
        <v>435</v>
      </c>
      <c r="G55" t="s">
        <v>436</v>
      </c>
      <c r="H55" t="s">
        <v>427</v>
      </c>
      <c r="I55" t="s">
        <v>272</v>
      </c>
      <c r="J55" t="s">
        <v>437</v>
      </c>
      <c r="K55" s="77">
        <v>5.62</v>
      </c>
      <c r="L55" t="s">
        <v>106</v>
      </c>
      <c r="M55" s="78">
        <v>3.9E-2</v>
      </c>
      <c r="N55" s="78">
        <v>7.6899999999999996E-2</v>
      </c>
      <c r="O55" s="77">
        <v>285000</v>
      </c>
      <c r="P55" s="77">
        <v>83.1875</v>
      </c>
      <c r="Q55" s="77">
        <v>0</v>
      </c>
      <c r="R55" s="77">
        <v>857.06001562500001</v>
      </c>
      <c r="S55" s="78">
        <v>8.0000000000000004E-4</v>
      </c>
      <c r="T55" s="78">
        <v>1.12E-2</v>
      </c>
      <c r="U55" s="78">
        <v>1.6000000000000001E-3</v>
      </c>
    </row>
    <row r="56" spans="2:21">
      <c r="B56" t="s">
        <v>438</v>
      </c>
      <c r="C56" t="s">
        <v>439</v>
      </c>
      <c r="D56" t="s">
        <v>123</v>
      </c>
      <c r="E56" t="s">
        <v>387</v>
      </c>
      <c r="F56" t="s">
        <v>440</v>
      </c>
      <c r="G56" t="s">
        <v>426</v>
      </c>
      <c r="H56" t="s">
        <v>441</v>
      </c>
      <c r="I56" t="s">
        <v>272</v>
      </c>
      <c r="J56" t="s">
        <v>442</v>
      </c>
      <c r="K56" s="77">
        <v>6.04</v>
      </c>
      <c r="L56" t="s">
        <v>106</v>
      </c>
      <c r="M56" s="78">
        <v>5.9499999999999997E-2</v>
      </c>
      <c r="N56" s="78">
        <v>0.1077</v>
      </c>
      <c r="O56" s="77">
        <v>128628.22</v>
      </c>
      <c r="P56" s="77">
        <v>77.094722257681866</v>
      </c>
      <c r="Q56" s="77">
        <v>0</v>
      </c>
      <c r="R56" s="77">
        <v>358.48353176871001</v>
      </c>
      <c r="S56" s="78">
        <v>0</v>
      </c>
      <c r="T56" s="78">
        <v>4.7000000000000002E-3</v>
      </c>
      <c r="U56" s="78">
        <v>5.9999999999999995E-4</v>
      </c>
    </row>
    <row r="57" spans="2:21">
      <c r="B57" t="s">
        <v>443</v>
      </c>
      <c r="C57" t="s">
        <v>444</v>
      </c>
      <c r="D57" t="s">
        <v>123</v>
      </c>
      <c r="E57" t="s">
        <v>387</v>
      </c>
      <c r="F57" t="s">
        <v>440</v>
      </c>
      <c r="G57" t="s">
        <v>426</v>
      </c>
      <c r="H57" t="s">
        <v>441</v>
      </c>
      <c r="I57" t="s">
        <v>272</v>
      </c>
      <c r="J57" t="s">
        <v>442</v>
      </c>
      <c r="K57" s="77">
        <v>5.34</v>
      </c>
      <c r="L57" t="s">
        <v>106</v>
      </c>
      <c r="M57" s="78">
        <v>6.8400000000000002E-2</v>
      </c>
      <c r="N57" s="78">
        <v>0.1075</v>
      </c>
      <c r="O57" s="77">
        <v>325000</v>
      </c>
      <c r="P57" s="77">
        <v>83.802999999999997</v>
      </c>
      <c r="Q57" s="77">
        <v>0</v>
      </c>
      <c r="R57" s="77">
        <v>984.58049625000001</v>
      </c>
      <c r="S57" s="78">
        <v>1E-4</v>
      </c>
      <c r="T57" s="78">
        <v>1.29E-2</v>
      </c>
      <c r="U57" s="78">
        <v>1.8E-3</v>
      </c>
    </row>
    <row r="58" spans="2:21">
      <c r="B58" t="s">
        <v>445</v>
      </c>
      <c r="C58" t="s">
        <v>446</v>
      </c>
      <c r="D58" t="s">
        <v>123</v>
      </c>
      <c r="E58" t="s">
        <v>387</v>
      </c>
      <c r="F58" t="s">
        <v>440</v>
      </c>
      <c r="G58" t="s">
        <v>426</v>
      </c>
      <c r="H58" t="s">
        <v>441</v>
      </c>
      <c r="I58" t="s">
        <v>272</v>
      </c>
      <c r="J58" t="s">
        <v>447</v>
      </c>
      <c r="K58" s="77">
        <v>2.65</v>
      </c>
      <c r="L58" t="s">
        <v>106</v>
      </c>
      <c r="M58" s="78">
        <v>4.4999999999999998E-2</v>
      </c>
      <c r="N58" s="78">
        <v>8.09E-2</v>
      </c>
      <c r="O58" s="77">
        <v>449000</v>
      </c>
      <c r="P58" s="77">
        <v>92.288499999999999</v>
      </c>
      <c r="Q58" s="77">
        <v>0</v>
      </c>
      <c r="R58" s="77">
        <v>1497.966944475</v>
      </c>
      <c r="S58" s="78">
        <v>4.0000000000000002E-4</v>
      </c>
      <c r="T58" s="78">
        <v>1.9599999999999999E-2</v>
      </c>
      <c r="U58" s="78">
        <v>2.7000000000000001E-3</v>
      </c>
    </row>
    <row r="59" spans="2:21">
      <c r="B59" t="s">
        <v>220</v>
      </c>
      <c r="C59" s="16"/>
      <c r="D59" s="16"/>
      <c r="E59" s="16"/>
      <c r="F59" s="16"/>
    </row>
    <row r="60" spans="2:21">
      <c r="B60" t="s">
        <v>274</v>
      </c>
      <c r="C60" s="16"/>
      <c r="D60" s="16"/>
      <c r="E60" s="16"/>
      <c r="F60" s="16"/>
    </row>
    <row r="61" spans="2:21">
      <c r="B61" t="s">
        <v>275</v>
      </c>
      <c r="C61" s="16"/>
      <c r="D61" s="16"/>
      <c r="E61" s="16"/>
      <c r="F61" s="16"/>
    </row>
    <row r="62" spans="2:21">
      <c r="B62" t="s">
        <v>276</v>
      </c>
      <c r="C62" s="16"/>
      <c r="D62" s="16"/>
      <c r="E62" s="16"/>
      <c r="F62" s="16"/>
    </row>
    <row r="63" spans="2:21">
      <c r="B63" t="s">
        <v>277</v>
      </c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448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449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450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274</v>
      </c>
      <c r="E27" s="16"/>
      <c r="F27" s="16"/>
      <c r="G27" s="16"/>
    </row>
    <row r="28" spans="2:15">
      <c r="B28" t="s">
        <v>275</v>
      </c>
      <c r="E28" s="16"/>
      <c r="F28" s="16"/>
      <c r="G28" s="16"/>
    </row>
    <row r="29" spans="2:15">
      <c r="B29" t="s">
        <v>276</v>
      </c>
      <c r="E29" s="16"/>
      <c r="F29" s="16"/>
      <c r="G29" s="16"/>
    </row>
    <row r="30" spans="2:15">
      <c r="B30" t="s">
        <v>277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452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453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454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455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383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456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457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458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383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456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274</v>
      </c>
      <c r="D35" s="16"/>
      <c r="E35" s="16"/>
      <c r="F35" s="16"/>
      <c r="G35" s="16"/>
    </row>
    <row r="36" spans="2:14">
      <c r="B36" t="s">
        <v>275</v>
      </c>
      <c r="D36" s="16"/>
      <c r="E36" s="16"/>
      <c r="F36" s="16"/>
      <c r="G36" s="16"/>
    </row>
    <row r="37" spans="2:14">
      <c r="B37" t="s">
        <v>276</v>
      </c>
      <c r="D37" s="16"/>
      <c r="E37" s="16"/>
      <c r="F37" s="16"/>
      <c r="G37" s="16"/>
    </row>
    <row r="38" spans="2:14">
      <c r="B38" t="s">
        <v>277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383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460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383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274</v>
      </c>
      <c r="C31" s="16"/>
      <c r="D31" s="16"/>
      <c r="E31" s="16"/>
    </row>
    <row r="32" spans="2:15">
      <c r="B32" t="s">
        <v>275</v>
      </c>
      <c r="C32" s="16"/>
      <c r="D32" s="16"/>
      <c r="E32" s="16"/>
    </row>
    <row r="33" spans="2:5">
      <c r="B33" t="s">
        <v>276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461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462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383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463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466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383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-33337.1</v>
      </c>
      <c r="H11" s="25"/>
      <c r="I11" s="75">
        <v>-120.34371170582394</v>
      </c>
      <c r="J11" s="76">
        <v>1</v>
      </c>
      <c r="K11" s="76">
        <v>-2.0000000000000001E-4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-33337.1</v>
      </c>
      <c r="H14" s="19"/>
      <c r="I14" s="81">
        <v>-120.34371170582394</v>
      </c>
      <c r="J14" s="80">
        <v>1</v>
      </c>
      <c r="K14" s="80">
        <v>-2.0000000000000001E-4</v>
      </c>
      <c r="BF14" s="16" t="s">
        <v>126</v>
      </c>
    </row>
    <row r="15" spans="1:60">
      <c r="B15" t="s">
        <v>468</v>
      </c>
      <c r="C15" t="s">
        <v>469</v>
      </c>
      <c r="D15" t="s">
        <v>123</v>
      </c>
      <c r="E15" t="s">
        <v>470</v>
      </c>
      <c r="F15" t="s">
        <v>106</v>
      </c>
      <c r="G15" s="77">
        <v>-33290.1</v>
      </c>
      <c r="H15" s="77">
        <v>100</v>
      </c>
      <c r="I15" s="77">
        <v>-120.3437115</v>
      </c>
      <c r="J15" s="78">
        <v>1</v>
      </c>
      <c r="K15" s="78">
        <v>-2.0000000000000001E-4</v>
      </c>
      <c r="BF15" s="16" t="s">
        <v>127</v>
      </c>
    </row>
    <row r="16" spans="1:60">
      <c r="B16" t="s">
        <v>471</v>
      </c>
      <c r="C16" t="s">
        <v>472</v>
      </c>
      <c r="D16" t="s">
        <v>123</v>
      </c>
      <c r="E16" t="s">
        <v>470</v>
      </c>
      <c r="F16" t="s">
        <v>106</v>
      </c>
      <c r="G16" s="77">
        <v>-47</v>
      </c>
      <c r="H16" s="77">
        <v>1.211406E-4</v>
      </c>
      <c r="I16" s="77">
        <v>-2.0582393642999999E-7</v>
      </c>
      <c r="J16" s="78">
        <v>0</v>
      </c>
      <c r="K16" s="78">
        <v>0</v>
      </c>
      <c r="BF16" s="16" t="s">
        <v>128</v>
      </c>
    </row>
    <row r="17" spans="2:58">
      <c r="B17" t="s">
        <v>220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473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474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474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480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481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482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383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484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485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486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383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487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488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4.6900000000000004</v>
      </c>
      <c r="K11" s="7"/>
      <c r="L11" s="7"/>
      <c r="M11" s="76">
        <v>5.5199999999999999E-2</v>
      </c>
      <c r="N11" s="75">
        <v>9466474.3499999996</v>
      </c>
      <c r="O11" s="7"/>
      <c r="P11" s="75">
        <v>9610.6841481150004</v>
      </c>
      <c r="Q11" s="7"/>
      <c r="R11" s="76">
        <v>1</v>
      </c>
      <c r="S11" s="76">
        <v>1.7399999999999999E-2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4.6900000000000004</v>
      </c>
      <c r="M12" s="80">
        <v>5.5199999999999999E-2</v>
      </c>
      <c r="N12" s="81">
        <v>9466474.3499999996</v>
      </c>
      <c r="P12" s="81">
        <v>9610.6841481150004</v>
      </c>
      <c r="R12" s="80">
        <v>1</v>
      </c>
      <c r="S12" s="80">
        <v>1.7399999999999999E-2</v>
      </c>
    </row>
    <row r="13" spans="2:81">
      <c r="B13" s="79" t="s">
        <v>485</v>
      </c>
      <c r="C13" s="16"/>
      <c r="D13" s="16"/>
      <c r="E13" s="16"/>
      <c r="J13" s="81">
        <v>9.68</v>
      </c>
      <c r="M13" s="80">
        <v>2.5700000000000001E-2</v>
      </c>
      <c r="N13" s="81">
        <v>2092031.02</v>
      </c>
      <c r="P13" s="81">
        <v>2786.9839772539999</v>
      </c>
      <c r="R13" s="80">
        <v>0.28999999999999998</v>
      </c>
      <c r="S13" s="80">
        <v>5.0000000000000001E-3</v>
      </c>
    </row>
    <row r="14" spans="2:81">
      <c r="B14" t="s">
        <v>489</v>
      </c>
      <c r="C14" t="s">
        <v>490</v>
      </c>
      <c r="D14" t="s">
        <v>123</v>
      </c>
      <c r="E14" t="s">
        <v>491</v>
      </c>
      <c r="F14" t="s">
        <v>492</v>
      </c>
      <c r="G14" t="s">
        <v>205</v>
      </c>
      <c r="H14" t="s">
        <v>206</v>
      </c>
      <c r="I14" t="s">
        <v>493</v>
      </c>
      <c r="J14" s="77">
        <v>1.03</v>
      </c>
      <c r="K14" t="s">
        <v>102</v>
      </c>
      <c r="L14" s="78">
        <v>2.9499999999999998E-2</v>
      </c>
      <c r="M14" s="78">
        <v>2.24E-2</v>
      </c>
      <c r="N14" s="77">
        <v>25371.86</v>
      </c>
      <c r="O14" s="77">
        <v>109.88</v>
      </c>
      <c r="P14" s="77">
        <v>27.878599768000001</v>
      </c>
      <c r="Q14" s="78">
        <v>1.8E-3</v>
      </c>
      <c r="R14" s="78">
        <v>2.8999999999999998E-3</v>
      </c>
      <c r="S14" s="78">
        <v>1E-4</v>
      </c>
    </row>
    <row r="15" spans="2:81">
      <c r="B15" t="s">
        <v>494</v>
      </c>
      <c r="C15" t="s">
        <v>495</v>
      </c>
      <c r="D15" t="s">
        <v>123</v>
      </c>
      <c r="E15" t="s">
        <v>496</v>
      </c>
      <c r="F15" t="s">
        <v>497</v>
      </c>
      <c r="G15" t="s">
        <v>205</v>
      </c>
      <c r="H15" t="s">
        <v>206</v>
      </c>
      <c r="I15" t="s">
        <v>498</v>
      </c>
      <c r="J15" s="77">
        <v>9.99</v>
      </c>
      <c r="K15" t="s">
        <v>102</v>
      </c>
      <c r="L15" s="78">
        <v>4.1000000000000002E-2</v>
      </c>
      <c r="M15" s="78">
        <v>2.5399999999999999E-2</v>
      </c>
      <c r="N15" s="77">
        <v>2000000.27</v>
      </c>
      <c r="O15" s="77">
        <v>134.38999999999999</v>
      </c>
      <c r="P15" s="77">
        <v>2687.800362853</v>
      </c>
      <c r="Q15" s="78">
        <v>5.0000000000000001E-4</v>
      </c>
      <c r="R15" s="78">
        <v>0.2797</v>
      </c>
      <c r="S15" s="78">
        <v>4.8999999999999998E-3</v>
      </c>
    </row>
    <row r="16" spans="2:81">
      <c r="B16" t="s">
        <v>499</v>
      </c>
      <c r="C16" t="s">
        <v>500</v>
      </c>
      <c r="D16" t="s">
        <v>123</v>
      </c>
      <c r="E16" t="s">
        <v>501</v>
      </c>
      <c r="F16" t="s">
        <v>502</v>
      </c>
      <c r="G16" t="s">
        <v>375</v>
      </c>
      <c r="H16" t="s">
        <v>150</v>
      </c>
      <c r="I16" t="s">
        <v>503</v>
      </c>
      <c r="J16" s="77">
        <v>1.46</v>
      </c>
      <c r="K16" t="s">
        <v>102</v>
      </c>
      <c r="L16" s="78">
        <v>2.5000000000000001E-2</v>
      </c>
      <c r="M16" s="78">
        <v>3.85E-2</v>
      </c>
      <c r="N16" s="77">
        <v>66658.89</v>
      </c>
      <c r="O16" s="77">
        <v>106.97</v>
      </c>
      <c r="P16" s="77">
        <v>71.305014632999999</v>
      </c>
      <c r="Q16" s="78">
        <v>1.2999999999999999E-3</v>
      </c>
      <c r="R16" s="78">
        <v>7.4000000000000003E-3</v>
      </c>
      <c r="S16" s="78">
        <v>1E-4</v>
      </c>
    </row>
    <row r="17" spans="2:19">
      <c r="B17" s="79" t="s">
        <v>486</v>
      </c>
      <c r="C17" s="16"/>
      <c r="D17" s="16"/>
      <c r="E17" s="16"/>
      <c r="J17" s="81">
        <v>2.65</v>
      </c>
      <c r="M17" s="80">
        <v>6.7299999999999999E-2</v>
      </c>
      <c r="N17" s="81">
        <v>7374443.3300000001</v>
      </c>
      <c r="P17" s="81">
        <v>6823.7001708609996</v>
      </c>
      <c r="R17" s="80">
        <v>0.71</v>
      </c>
      <c r="S17" s="80">
        <v>1.23E-2</v>
      </c>
    </row>
    <row r="18" spans="2:19">
      <c r="B18" t="s">
        <v>504</v>
      </c>
      <c r="C18" t="s">
        <v>505</v>
      </c>
      <c r="D18" t="s">
        <v>123</v>
      </c>
      <c r="E18" t="s">
        <v>506</v>
      </c>
      <c r="F18" t="s">
        <v>315</v>
      </c>
      <c r="G18" t="s">
        <v>507</v>
      </c>
      <c r="H18" t="s">
        <v>150</v>
      </c>
      <c r="I18" t="s">
        <v>508</v>
      </c>
      <c r="J18" s="77">
        <v>2.73</v>
      </c>
      <c r="K18" t="s">
        <v>102</v>
      </c>
      <c r="L18" s="78">
        <v>3.1E-2</v>
      </c>
      <c r="M18" s="78">
        <v>5.0900000000000001E-2</v>
      </c>
      <c r="N18" s="77">
        <v>1232622.23</v>
      </c>
      <c r="O18" s="77">
        <v>94.97</v>
      </c>
      <c r="P18" s="77">
        <v>1170.6213318309999</v>
      </c>
      <c r="Q18" s="78">
        <v>1.6000000000000001E-3</v>
      </c>
      <c r="R18" s="78">
        <v>0.12180000000000001</v>
      </c>
      <c r="S18" s="78">
        <v>2.0999999999999999E-3</v>
      </c>
    </row>
    <row r="19" spans="2:19">
      <c r="B19" t="s">
        <v>509</v>
      </c>
      <c r="C19" t="s">
        <v>510</v>
      </c>
      <c r="D19" t="s">
        <v>123</v>
      </c>
      <c r="E19" t="s">
        <v>511</v>
      </c>
      <c r="F19" t="s">
        <v>512</v>
      </c>
      <c r="G19" t="s">
        <v>370</v>
      </c>
      <c r="H19" t="s">
        <v>206</v>
      </c>
      <c r="I19" t="s">
        <v>513</v>
      </c>
      <c r="J19" s="77">
        <v>3.59</v>
      </c>
      <c r="K19" t="s">
        <v>102</v>
      </c>
      <c r="L19" s="78">
        <v>3.3500000000000002E-2</v>
      </c>
      <c r="M19" s="78">
        <v>7.3700000000000002E-2</v>
      </c>
      <c r="N19" s="77">
        <v>2700000</v>
      </c>
      <c r="O19" s="77">
        <v>87.74</v>
      </c>
      <c r="P19" s="77">
        <v>2368.98</v>
      </c>
      <c r="Q19" s="78">
        <v>3.0000000000000001E-3</v>
      </c>
      <c r="R19" s="78">
        <v>0.2465</v>
      </c>
      <c r="S19" s="78">
        <v>4.3E-3</v>
      </c>
    </row>
    <row r="20" spans="2:19">
      <c r="B20" t="s">
        <v>514</v>
      </c>
      <c r="C20" t="s">
        <v>515</v>
      </c>
      <c r="D20" t="s">
        <v>123</v>
      </c>
      <c r="E20" t="s">
        <v>516</v>
      </c>
      <c r="F20" t="s">
        <v>315</v>
      </c>
      <c r="G20" t="s">
        <v>517</v>
      </c>
      <c r="H20" t="s">
        <v>206</v>
      </c>
      <c r="I20" t="s">
        <v>518</v>
      </c>
      <c r="J20" s="77">
        <v>1.66</v>
      </c>
      <c r="K20" t="s">
        <v>102</v>
      </c>
      <c r="L20" s="78">
        <v>3.5499999999999997E-2</v>
      </c>
      <c r="M20" s="78">
        <v>6.1100000000000002E-2</v>
      </c>
      <c r="N20" s="77">
        <v>1071000</v>
      </c>
      <c r="O20" s="77">
        <v>96.9</v>
      </c>
      <c r="P20" s="77">
        <v>1037.799</v>
      </c>
      <c r="Q20" s="78">
        <v>4.0000000000000001E-3</v>
      </c>
      <c r="R20" s="78">
        <v>0.108</v>
      </c>
      <c r="S20" s="78">
        <v>1.9E-3</v>
      </c>
    </row>
    <row r="21" spans="2:19">
      <c r="B21" t="s">
        <v>519</v>
      </c>
      <c r="C21" t="s">
        <v>520</v>
      </c>
      <c r="D21" t="s">
        <v>123</v>
      </c>
      <c r="E21" t="s">
        <v>521</v>
      </c>
      <c r="F21" t="s">
        <v>522</v>
      </c>
      <c r="G21" t="s">
        <v>523</v>
      </c>
      <c r="H21" t="s">
        <v>150</v>
      </c>
      <c r="I21" t="s">
        <v>524</v>
      </c>
      <c r="J21" s="77">
        <v>1.7</v>
      </c>
      <c r="K21" t="s">
        <v>102</v>
      </c>
      <c r="L21" s="78">
        <v>4.1000000000000002E-2</v>
      </c>
      <c r="M21" s="78">
        <v>6.9099999999999995E-2</v>
      </c>
      <c r="N21" s="77">
        <v>1626821.1</v>
      </c>
      <c r="O21" s="77">
        <v>95.73</v>
      </c>
      <c r="P21" s="77">
        <v>1557.35583903</v>
      </c>
      <c r="Q21" s="78">
        <v>2.3E-3</v>
      </c>
      <c r="R21" s="78">
        <v>0.16200000000000001</v>
      </c>
      <c r="S21" s="78">
        <v>2.8E-3</v>
      </c>
    </row>
    <row r="22" spans="2:19">
      <c r="B22" t="s">
        <v>525</v>
      </c>
      <c r="C22" t="s">
        <v>526</v>
      </c>
      <c r="D22" t="s">
        <v>123</v>
      </c>
      <c r="E22" t="s">
        <v>527</v>
      </c>
      <c r="F22" t="s">
        <v>528</v>
      </c>
      <c r="G22" t="s">
        <v>523</v>
      </c>
      <c r="H22" t="s">
        <v>150</v>
      </c>
      <c r="I22" t="s">
        <v>529</v>
      </c>
      <c r="J22" s="77">
        <v>2.91</v>
      </c>
      <c r="K22" t="s">
        <v>102</v>
      </c>
      <c r="L22" s="78">
        <v>4.5999999999999999E-2</v>
      </c>
      <c r="M22" s="78">
        <v>7.8100000000000003E-2</v>
      </c>
      <c r="N22" s="77">
        <v>744000</v>
      </c>
      <c r="O22" s="77">
        <v>92.6</v>
      </c>
      <c r="P22" s="77">
        <v>688.94399999999996</v>
      </c>
      <c r="Q22" s="78">
        <v>1.5E-3</v>
      </c>
      <c r="R22" s="78">
        <v>7.17E-2</v>
      </c>
      <c r="S22" s="78">
        <v>1.1999999999999999E-3</v>
      </c>
    </row>
    <row r="23" spans="2:19">
      <c r="B23" s="79" t="s">
        <v>279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J24" s="77">
        <v>0</v>
      </c>
      <c r="K24" t="s">
        <v>213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383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213</v>
      </c>
      <c r="C26" t="s">
        <v>213</v>
      </c>
      <c r="D26" s="16"/>
      <c r="E26" s="16"/>
      <c r="F26" t="s">
        <v>213</v>
      </c>
      <c r="G26" t="s">
        <v>213</v>
      </c>
      <c r="J26" s="77">
        <v>0</v>
      </c>
      <c r="K26" t="s">
        <v>213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218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J29" s="77">
        <v>0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281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J31" s="77">
        <v>0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220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530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531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532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533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534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535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536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537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538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462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383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383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-9831883.0800000001</v>
      </c>
      <c r="H11" s="7"/>
      <c r="I11" s="75">
        <v>-658.91521675073136</v>
      </c>
      <c r="J11" s="76">
        <v>1</v>
      </c>
      <c r="K11" s="76">
        <v>-1.1999999999999999E-3</v>
      </c>
      <c r="AW11" s="16"/>
    </row>
    <row r="12" spans="2:49">
      <c r="B12" s="79" t="s">
        <v>200</v>
      </c>
      <c r="C12" s="16"/>
      <c r="D12" s="16"/>
      <c r="G12" s="81">
        <v>-9831883.0800000001</v>
      </c>
      <c r="I12" s="81">
        <v>-658.91521675073136</v>
      </c>
      <c r="J12" s="80">
        <v>1</v>
      </c>
      <c r="K12" s="80">
        <v>-1.1999999999999999E-3</v>
      </c>
    </row>
    <row r="13" spans="2:49">
      <c r="B13" s="79" t="s">
        <v>463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464</v>
      </c>
      <c r="C15" s="16"/>
      <c r="D15" s="16"/>
      <c r="G15" s="81">
        <v>-9831883.0800000001</v>
      </c>
      <c r="I15" s="81">
        <v>-658.91521675073136</v>
      </c>
      <c r="J15" s="80">
        <v>1</v>
      </c>
      <c r="K15" s="80">
        <v>-1.1999999999999999E-3</v>
      </c>
    </row>
    <row r="16" spans="2:49">
      <c r="B16" t="s">
        <v>540</v>
      </c>
      <c r="C16" t="s">
        <v>541</v>
      </c>
      <c r="D16" t="s">
        <v>123</v>
      </c>
      <c r="E16" t="s">
        <v>110</v>
      </c>
      <c r="F16" t="s">
        <v>542</v>
      </c>
      <c r="G16" s="77">
        <v>-765000</v>
      </c>
      <c r="H16" s="77">
        <v>7.8899331846732546</v>
      </c>
      <c r="I16" s="77">
        <v>-60.357988862750403</v>
      </c>
      <c r="J16" s="78">
        <v>9.1600000000000001E-2</v>
      </c>
      <c r="K16" s="78">
        <v>-1E-4</v>
      </c>
    </row>
    <row r="17" spans="2:11">
      <c r="B17" t="s">
        <v>543</v>
      </c>
      <c r="C17" t="s">
        <v>544</v>
      </c>
      <c r="D17" t="s">
        <v>123</v>
      </c>
      <c r="E17" t="s">
        <v>106</v>
      </c>
      <c r="F17" t="s">
        <v>545</v>
      </c>
      <c r="G17" s="77">
        <v>-4150000</v>
      </c>
      <c r="H17" s="77">
        <v>11.944776776615011</v>
      </c>
      <c r="I17" s="77">
        <v>-495.70823622952298</v>
      </c>
      <c r="J17" s="78">
        <v>0.75229999999999997</v>
      </c>
      <c r="K17" s="78">
        <v>-8.9999999999999998E-4</v>
      </c>
    </row>
    <row r="18" spans="2:11">
      <c r="B18" t="s">
        <v>546</v>
      </c>
      <c r="C18" t="s">
        <v>547</v>
      </c>
      <c r="D18" t="s">
        <v>123</v>
      </c>
      <c r="E18" t="s">
        <v>106</v>
      </c>
      <c r="F18" t="s">
        <v>273</v>
      </c>
      <c r="G18" s="77">
        <v>-4100000</v>
      </c>
      <c r="H18" s="77">
        <v>8.2017354348123899</v>
      </c>
      <c r="I18" s="77">
        <v>-336.27115282730801</v>
      </c>
      <c r="J18" s="78">
        <v>0.51029999999999998</v>
      </c>
      <c r="K18" s="78">
        <v>-5.9999999999999995E-4</v>
      </c>
    </row>
    <row r="19" spans="2:11">
      <c r="B19" t="s">
        <v>548</v>
      </c>
      <c r="C19" t="s">
        <v>549</v>
      </c>
      <c r="D19" t="s">
        <v>123</v>
      </c>
      <c r="E19" t="s">
        <v>113</v>
      </c>
      <c r="F19" t="s">
        <v>550</v>
      </c>
      <c r="G19" s="77">
        <v>-816883.08</v>
      </c>
      <c r="H19" s="77">
        <v>-28.574733261564187</v>
      </c>
      <c r="I19" s="77">
        <v>233.42216116885001</v>
      </c>
      <c r="J19" s="78">
        <v>-0.3543</v>
      </c>
      <c r="K19" s="78">
        <v>4.0000000000000002E-4</v>
      </c>
    </row>
    <row r="20" spans="2:11">
      <c r="B20" s="79" t="s">
        <v>539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213</v>
      </c>
      <c r="C21" t="s">
        <v>213</v>
      </c>
      <c r="D21" t="s">
        <v>213</v>
      </c>
      <c r="E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465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E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383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218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463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213</v>
      </c>
      <c r="C28" t="s">
        <v>213</v>
      </c>
      <c r="D28" t="s">
        <v>213</v>
      </c>
      <c r="E28" t="s">
        <v>213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466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213</v>
      </c>
      <c r="C30" t="s">
        <v>213</v>
      </c>
      <c r="D30" t="s">
        <v>213</v>
      </c>
      <c r="E30" t="s">
        <v>213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465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213</v>
      </c>
      <c r="C32" t="s">
        <v>213</v>
      </c>
      <c r="D32" t="s">
        <v>213</v>
      </c>
      <c r="E32" t="s">
        <v>213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383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213</v>
      </c>
      <c r="C34" t="s">
        <v>213</v>
      </c>
      <c r="D34" t="s">
        <v>213</v>
      </c>
      <c r="E34" t="s">
        <v>213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220</v>
      </c>
      <c r="C35" s="16"/>
      <c r="D35" s="16"/>
    </row>
    <row r="36" spans="2:11">
      <c r="B36" t="s">
        <v>274</v>
      </c>
      <c r="C36" s="16"/>
      <c r="D36" s="16"/>
    </row>
    <row r="37" spans="2:11">
      <c r="B37" t="s">
        <v>275</v>
      </c>
      <c r="C37" s="16"/>
      <c r="D37" s="16"/>
    </row>
    <row r="38" spans="2:11">
      <c r="B38" t="s">
        <v>276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473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474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474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3.06</v>
      </c>
      <c r="J11" s="18"/>
      <c r="K11" s="18"/>
      <c r="L11" s="18"/>
      <c r="M11" s="76">
        <v>0</v>
      </c>
      <c r="N11" s="75">
        <v>4336458.97</v>
      </c>
      <c r="O11" s="7"/>
      <c r="P11" s="75">
        <v>5174.9688100000003</v>
      </c>
      <c r="Q11" s="76">
        <v>1</v>
      </c>
      <c r="R11" s="76">
        <v>9.4000000000000004E-3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3.06</v>
      </c>
      <c r="M12" s="80">
        <v>0</v>
      </c>
      <c r="N12" s="81">
        <v>4336458.97</v>
      </c>
      <c r="P12" s="81">
        <v>5174.9688100000003</v>
      </c>
      <c r="Q12" s="80">
        <v>1</v>
      </c>
      <c r="R12" s="80">
        <v>9.4000000000000004E-3</v>
      </c>
    </row>
    <row r="13" spans="2:60">
      <c r="B13" s="79" t="s">
        <v>551</v>
      </c>
      <c r="I13" s="81">
        <v>3.06</v>
      </c>
      <c r="M13" s="80">
        <v>0</v>
      </c>
      <c r="N13" s="81">
        <v>4336458.97</v>
      </c>
      <c r="P13" s="81">
        <v>5174.9688100000003</v>
      </c>
      <c r="Q13" s="80">
        <v>1</v>
      </c>
      <c r="R13" s="80">
        <v>9.4000000000000004E-3</v>
      </c>
    </row>
    <row r="14" spans="2:60">
      <c r="B14" s="82" t="s">
        <v>575</v>
      </c>
      <c r="C14" t="s">
        <v>552</v>
      </c>
      <c r="D14" t="s">
        <v>553</v>
      </c>
      <c r="F14" t="s">
        <v>554</v>
      </c>
      <c r="G14" t="s">
        <v>555</v>
      </c>
      <c r="H14" t="s">
        <v>556</v>
      </c>
      <c r="I14" s="77">
        <v>3.06</v>
      </c>
      <c r="J14" t="s">
        <v>557</v>
      </c>
      <c r="K14" t="s">
        <v>102</v>
      </c>
      <c r="L14" s="78">
        <v>0</v>
      </c>
      <c r="M14" s="78">
        <v>0</v>
      </c>
      <c r="N14" s="77">
        <v>4336458.97</v>
      </c>
      <c r="O14" s="77">
        <v>119.33627980342681</v>
      </c>
      <c r="P14" s="77">
        <v>5174.9688100000003</v>
      </c>
      <c r="Q14" s="78">
        <v>1</v>
      </c>
      <c r="R14" s="78">
        <v>9.4000000000000004E-3</v>
      </c>
    </row>
    <row r="15" spans="2:60">
      <c r="B15" s="79" t="s">
        <v>558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559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560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561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562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563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564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565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566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567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559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560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566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274</v>
      </c>
    </row>
    <row r="43" spans="2:18">
      <c r="B43" t="s">
        <v>275</v>
      </c>
    </row>
    <row r="44" spans="2:18">
      <c r="B44" t="s">
        <v>276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485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486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383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570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571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570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571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1505.9231798999999</v>
      </c>
      <c r="J11" s="76">
        <v>1</v>
      </c>
      <c r="K11" s="76">
        <v>2.7000000000000001E-3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1505.9231798999999</v>
      </c>
      <c r="J14" s="80">
        <v>1</v>
      </c>
      <c r="K14" s="80">
        <v>2.7000000000000001E-3</v>
      </c>
    </row>
    <row r="15" spans="2:60">
      <c r="B15" t="s">
        <v>572</v>
      </c>
      <c r="C15" t="s">
        <v>573</v>
      </c>
      <c r="D15" t="s">
        <v>213</v>
      </c>
      <c r="E15" t="s">
        <v>574</v>
      </c>
      <c r="F15" s="78">
        <v>0</v>
      </c>
      <c r="G15" t="s">
        <v>106</v>
      </c>
      <c r="H15" s="78">
        <v>0</v>
      </c>
      <c r="I15" s="77">
        <v>1505.9231798999999</v>
      </c>
      <c r="J15" s="78">
        <v>1</v>
      </c>
      <c r="K15" s="78">
        <v>2.7000000000000001E-3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485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486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485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486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383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01A556-ED03-4DDF-B8AF-377D44EF6D84}"/>
</file>

<file path=customXml/itemProps2.xml><?xml version="1.0" encoding="utf-8"?>
<ds:datastoreItem xmlns:ds="http://schemas.openxmlformats.org/officeDocument/2006/customXml" ds:itemID="{07F4030A-6B58-48B2-90DC-E733843B3275}"/>
</file>

<file path=customXml/itemProps3.xml><?xml version="1.0" encoding="utf-8"?>
<ds:datastoreItem xmlns:ds="http://schemas.openxmlformats.org/officeDocument/2006/customXml" ds:itemID="{9965BAF6-E28A-41AB-81D2-53208AA28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2023-05-07T05:37:08Z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