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39" i="1"/>
  <c r="D34" i="1"/>
  <c r="D30" i="1"/>
  <c r="D26" i="1"/>
  <c r="D21" i="1"/>
  <c r="D17" i="1"/>
  <c r="D13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4" i="1" l="1"/>
  <c r="D18" i="1"/>
  <c r="D22" i="1"/>
  <c r="D27" i="1"/>
  <c r="D31" i="1"/>
  <c r="D35" i="1"/>
  <c r="D40" i="1"/>
  <c r="D15" i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<sst xmlns="http://schemas.openxmlformats.org/spreadsheetml/2006/main" count="2844" uniqueCount="526">
  <si>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</si>
  <si>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</si>
  <si>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</si>
  <si>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</si>
  <si>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</si>
  <si>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</si>
  <si>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</si>
  <si>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</si>
  <si>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</si>
  <si>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</si>
  <si>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</si>
  <si>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</si>
  <si>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</si>
  <si>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</si>
  <si>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</si>
  <si>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</si>
  <si>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</si>
  <si>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</si>
  <si>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</si>
  <si>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</si>
  <si>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</si>
  <si>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</si>
  <si>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</si>
  <si>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</si>
  <si>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</si>
  <si>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</si>
  <si>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</si>
  <si>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</si>
  <si>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</si>
  <si>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</si>
  <si>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</si>
  <si>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</si>
  <si>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</si>
  <si>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</si>
  <si>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</si>
  <si>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</si>
  <si>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</si>
  <si>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</si>
  <si>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</si>
  <si>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</si>
  <si>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</si>
  <si>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</si>
  <si>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</si>
  <si>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</si>
  <si>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</si>
  <si>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</si>
  <si>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</si>
  <si>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</si>
  <si>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</si>
  <si>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</si>
  <si>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</si>
  <si>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</si>
  <si>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</si>
  <si>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</si>
  <si>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</si>
  <si>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</si>
  <si>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</si>
  <si>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</si>
  <si>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</si>
  <si>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</si>
  <si>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</si>
  <si>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</si>
  <si>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</si>
  <si>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</si>
  <si>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</si>
  <si>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</si>
  <si>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</si>
  <si>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</si>
  <si>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</si>
  <si>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</si>
  <si>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</si>
  <si>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</si>
  <si>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</si>
  <si>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</si>
  <si>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</si>
  <si>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</si>
  <si>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</si>
  <si>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</si>
  <si>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</si>
  <si>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</si>
  <si>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</si>
  <si>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</si>
  <si>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</si>
  <si>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</si>
  <si>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</si>
  <si>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</si>
  <si>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</si>
  <si>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</si>
  <si>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</si>
  <si>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</si>
  <si>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</si>
  <si>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</si>
  <si>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</si>
  <si>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</si>
  <si>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</si>
  <si>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</si>
  <si>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</si>
  <si>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</si>
  <si>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</si>
  <si>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</si>
  <si>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</si>
  <si>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</si>
  <si>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</si>
  <si>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</si>
  <si>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</si>
  <si>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</si>
  <si>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</si>
  <si>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</si>
  <si>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</si>
  <si>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</si>
  <si>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</si>
  <si>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</si>
  <si>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</si>
  <si>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</si>
  <si>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</si>
  <si>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</si>
  <si>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</si>
  <si>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</si>
  <si>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</si>
  <si>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</si>
  <si>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</si>
  <si>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</si>
  <si>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</si>
  <si>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</si>
  <si>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</si>
  <si>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</si>
  <si>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</si>
  <si>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</si>
  <si>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</si>
  <si>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</si>
  <si>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</si>
  <si>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</si>
  <si>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</si>
  <si>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</si>
  <si>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</si>
  <si>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</si>
  <si>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</si>
  <si>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</si>
  <si>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</si>
  <si>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</si>
  <si>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</si>
  <si>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</si>
  <si>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</si>
  <si>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</si>
  <si>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</si>
  <si>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</si>
  <si>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</si>
  <si>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</si>
  <si>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</si>
  <si>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</si>
  <si>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</si>
  <si>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</si>
  <si>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</si>
  <si>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</si>
  <si>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</si>
  <si>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</si>
  <si>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</si>
  <si>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</si>
  <si>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</si>
  <si>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</si>
  <si>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</si>
  <si>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</si>
  <si>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</si>
  <si>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</si>
  <si>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</si>
  <si>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</si>
  <si>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</si>
  <si>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</si>
  <si>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</si>
  <si>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</si>
  <si>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</si>
  <si>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</si>
  <si>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</si>
  <si>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</si>
  <si>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</si>
  <si>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</si>
  <si>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</si>
  <si>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</si>
  <si>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</si>
  <si>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</si>
  <si>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</si>
  <si>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</si>
  <si>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</si>
  <si>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</si>
  <si>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</si>
  <si>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</si>
  <si>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</si>
  <si>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</si>
  <si>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</si>
  <si>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</si>
  <si>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</si>
  <si>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</si>
  <si>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</si>
  <si>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</si>
  <si>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</si>
  <si>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</si>
  <si>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</si>
  <si>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</si>
  <si>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</si>
  <si>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</si>
  <si>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</si>
  <si>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</si>
  <si>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</si>
  <si>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</si>
  <si>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</si>
  <si>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</si>
  <si>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</si>
  <si>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</si>
  <si>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</si>
  <si>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</si>
  <si>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</si>
  <si>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</si>
  <si>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</si>
  <si>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</si>
  <si>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</si>
  <si>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</si>
  <si>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</si>
  <si>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</si>
  <si>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</si>
  <si>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</si>
  <si>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</si>
  <si>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</si>
  <si>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</si>
  <si>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</si>
  <si>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</si>
  <si>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</si>
  <si>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16/08/23</t>
  </si>
  <si>
    <t>ממשל צמודה 0529- האוצר - ממשלתית צמודה</t>
  </si>
  <si>
    <t>1157023</t>
  </si>
  <si>
    <t>18/08/20</t>
  </si>
  <si>
    <t>ממשל צמודה 0726- האוצר - ממשלתית צמודה</t>
  </si>
  <si>
    <t>1169564</t>
  </si>
  <si>
    <t>28/11/23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</si>
  <si>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</si>
  <si>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</si>
  <si>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</si>
  <si>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</si>
  <si>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</si>
  <si>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 214- בנק ישראל- מק"מ</t>
  </si>
  <si>
    <t>8240210</t>
  </si>
  <si>
    <t>07/11/23</t>
  </si>
  <si>
    <t>מ.ק.מ.  914- בנק ישראל- מק"מ</t>
  </si>
  <si>
    <t>8240913</t>
  </si>
  <si>
    <t>11/10/23</t>
  </si>
  <si>
    <t>מ.ק.מ. 114- בנק ישראל- מק"מ</t>
  </si>
  <si>
    <t>8240111</t>
  </si>
  <si>
    <t>03/01/23</t>
  </si>
  <si>
    <t>מ.ק.מ. 314- בנק ישראל- מק"מ</t>
  </si>
  <si>
    <t>8240319</t>
  </si>
  <si>
    <t>12/03/23</t>
  </si>
  <si>
    <t>מ.ק.מ. 414- בנק ישראל- מק"מ</t>
  </si>
  <si>
    <t>8240418</t>
  </si>
  <si>
    <t>30/11/23</t>
  </si>
  <si>
    <t>מ.ק.מ. 524- בנק ישראל- מק"מ</t>
  </si>
  <si>
    <t>8240525</t>
  </si>
  <si>
    <t>14/08/23</t>
  </si>
  <si>
    <t>מ.ק.מ. 614- בנק ישראל- מק"מ</t>
  </si>
  <si>
    <t>8240616</t>
  </si>
  <si>
    <t>07/06/23</t>
  </si>
  <si>
    <t>מ.ק.מ. 714- בנק ישראל- מק"מ</t>
  </si>
  <si>
    <t>8240715</t>
  </si>
  <si>
    <t>מ.ק.מ. 814- בנק ישראל- מק"מ</t>
  </si>
  <si>
    <t>8240814</t>
  </si>
  <si>
    <t>סה"כ שחר</t>
  </si>
  <si>
    <t>ממשלתי 0324- האוצר - ממשלתית שקלית</t>
  </si>
  <si>
    <t>1130848</t>
  </si>
  <si>
    <t>13/06/22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</si>
  <si>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</si>
  <si>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</si>
  <si>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</si>
  <si>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</si>
  <si>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</si>
  <si>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</si>
  <si>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</si>
  <si>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</si>
  <si>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</si>
  <si>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</si>
  <si>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</si>
  <si>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</si>
  <si>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</si>
  <si>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</si>
  <si>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</si>
  <si>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</si>
  <si>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</si>
  <si>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</si>
  <si>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</si>
  <si>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</si>
  <si>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</si>
  <si>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</si>
  <si>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</si>
  <si>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</si>
  <si>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</si>
  <si>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</si>
  <si>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</si>
  <si>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</si>
  <si>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</si>
  <si>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</si>
  <si>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</si>
  <si>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</si>
  <si>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</si>
  <si>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</si>
  <si>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</si>
  <si>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</si>
  <si>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מזרחי הנפקות אג"ח 49- מזרחי טפחות הנפ</t>
  </si>
  <si>
    <t>2310282</t>
  </si>
  <si>
    <t>08/07/19</t>
  </si>
  <si>
    <t>נמלי ישראל אג "ח א- נמלי ישראל</t>
  </si>
  <si>
    <t>1145564</t>
  </si>
  <si>
    <t>513569780</t>
  </si>
  <si>
    <t>נדלן מניב בישראל</t>
  </si>
  <si>
    <t>17/05/18</t>
  </si>
  <si>
    <t>פועלים  אגח 200- פועלים</t>
  </si>
  <si>
    <t>6620496</t>
  </si>
  <si>
    <t>520000118</t>
  </si>
  <si>
    <t>12/12/21</t>
  </si>
  <si>
    <t>פועלים  אגח 203- פועלים</t>
  </si>
  <si>
    <t>1199868</t>
  </si>
  <si>
    <t>בלומברג</t>
  </si>
  <si>
    <t>27/09/23</t>
  </si>
  <si>
    <t>חשמל אג27</t>
  </si>
  <si>
    <t>6000210</t>
  </si>
  <si>
    <t>520000472</t>
  </si>
  <si>
    <t>אנרגיה</t>
  </si>
  <si>
    <t>Aa1.il</t>
  </si>
  <si>
    <t>18/03/20</t>
  </si>
  <si>
    <t>עזריאלי אג"ח ה- עזריאלי קבוצה</t>
  </si>
  <si>
    <t>1156603</t>
  </si>
  <si>
    <t>510960719</t>
  </si>
  <si>
    <t>אמות אג ו'- אמות</t>
  </si>
  <si>
    <t>1158609</t>
  </si>
  <si>
    <t>520026683</t>
  </si>
  <si>
    <t>ilAA</t>
  </si>
  <si>
    <t>29/05/22</t>
  </si>
  <si>
    <t>מליסרון  אגח16- מליסרון</t>
  </si>
  <si>
    <t>3230265</t>
  </si>
  <si>
    <t>520037789</t>
  </si>
  <si>
    <t>03/11/19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</si>
  <si>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</si>
  <si>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</si>
  <si>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</si>
  <si>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</si>
  <si>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</si>
  <si>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</si>
  <si>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</si>
  <si>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</si>
  <si>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</si>
  <si>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</si>
  <si>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</si>
  <si>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</si>
  <si>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</si>
  <si>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</si>
  <si>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</si>
  <si>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</si>
  <si>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</si>
  <si>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</si>
  <si>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</si>
  <si>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</si>
  <si>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</si>
  <si>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</si>
  <si>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</si>
  <si>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</si>
  <si>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</si>
  <si>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</si>
  <si>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</si>
  <si>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</si>
  <si>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</si>
  <si>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</si>
  <si>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</si>
  <si>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</si>
  <si>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</si>
  <si>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</si>
  <si>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</si>
  <si>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</si>
  <si>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</si>
  <si>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</si>
  <si>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</si>
  <si>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</si>
  <si>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</si>
  <si>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</si>
  <si>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</si>
  <si>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</si>
  <si>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</si>
  <si>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</si>
  <si>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</si>
  <si>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</si>
  <si>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</si>
  <si>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</si>
  <si>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</si>
  <si>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</si>
  <si>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</si>
  <si>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</si>
  <si>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</si>
  <si>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Moodys</t>
  </si>
  <si>
    <t>23/11/21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</si>
  <si>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</si>
  <si>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</si>
  <si>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</si>
  <si>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</si>
  <si>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</si>
  <si>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</si>
  <si>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</si>
  <si>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</si>
  <si>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</si>
  <si>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</si>
  <si>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</si>
  <si>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</si>
  <si>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</si>
  <si>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</si>
  <si>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</si>
  <si>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</si>
  <si>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</si>
  <si>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</si>
  <si>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</si>
  <si>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</si>
  <si>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</si>
  <si>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</si>
  <si>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</si>
  <si>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</si>
  <si>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</si>
  <si>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</si>
  <si>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</si>
  <si>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</si>
  <si>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</si>
  <si>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</si>
  <si>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</si>
  <si>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</si>
  <si>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</si>
  <si>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</si>
  <si>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</si>
  <si>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</si>
  <si>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</si>
  <si>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</si>
  <si>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</si>
  <si>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</si>
  <si>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</si>
  <si>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</si>
  <si>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</si>
  <si>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</si>
  <si>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</si>
  <si>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</si>
  <si>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</si>
  <si>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</si>
  <si>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</si>
  <si>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</si>
  <si>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</si>
  <si>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</si>
  <si>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</si>
  <si>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</si>
  <si>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</si>
  <si>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</si>
  <si>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</si>
  <si>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</si>
  <si>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</si>
  <si>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שרותים</t>
  </si>
  <si>
    <t>04/09/18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</si>
  <si>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</si>
  <si>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</si>
  <si>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</si>
  <si>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</si>
  <si>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</si>
  <si>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</si>
  <si>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</si>
  <si>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</si>
  <si>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</si>
  <si>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</si>
  <si>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</si>
  <si>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</si>
  <si>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</si>
  <si>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</si>
  <si>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</si>
  <si>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</si>
  <si>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</si>
  <si>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</si>
  <si>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</si>
  <si>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</si>
  <si>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</si>
  <si>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</si>
  <si>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</si>
  <si>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</si>
  <si>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</si>
  <si>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</si>
  <si>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</si>
  <si>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</si>
  <si>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</si>
  <si>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</si>
  <si>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</si>
  <si>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</si>
  <si>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</si>
  <si>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</si>
  <si>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</si>
  <si>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</si>
  <si>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</si>
  <si>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4.3171 23/01/24 154497</t>
  </si>
  <si>
    <t>154497</t>
  </si>
  <si>
    <t>24/10/23</t>
  </si>
  <si>
    <t>פורוורד דולר/שקל 3.61 13/02/24 154546</t>
  </si>
  <si>
    <t>154546</t>
  </si>
  <si>
    <t>28/12/23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</si>
  <si>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</si>
  <si>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</si>
  <si>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</si>
  <si>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</si>
  <si>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</si>
  <si>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</si>
  <si>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</si>
  <si>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17/12/23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</si>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</sst>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13697.993120328028</v>
      </c>
      <c r="D11" s="76">
        <f>C11/$C$42</f>
        <v>3.1307046151009398E-2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337868.05119999999</v>
      </c>
      <c r="D13" s="78">
        <f t="shared" ref="D13:D22" si="0">C13/$C$42</f>
        <v>0.77220440826274128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64234.915225152828</v>
      </c>
      <c r="D15" s="78">
        <f t="shared" si="0"/>
        <v>0.1468102252493961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4561.3242685059004</v>
      </c>
      <c r="D21" s="78">
        <f t="shared" si="0"/>
        <v>1.0425000810659899E-2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8673.8402122349999</v>
      </c>
      <c r="D26" s="78">
        <f t="shared" si="1"/>
        <v>1.9824240926792011E-2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187.55023404175191</v>
      </c>
      <c r="D31" s="78">
        <f t="shared" si="1"/>
        <v>4.2864993296456934E-4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3226.0911402340098</v>
      </c>
      <c r="D33" s="78">
        <f t="shared" si="1"/>
        <v>7.3732979223638294E-3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5087.3006726100002</v>
      </c>
      <c r="D37" s="78">
        <f t="shared" si="1"/>
        <v>1.1627130744072706E-2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437537.06607310759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13697.993120328028</v>
      </c>
      <c r="K11" s="76">
        <f>J11/$J$11</f>
        <v>1</v>
      </c>
      <c r="L11" s="76">
        <f>J11/'סכום נכסי הקרן'!$C$42</f>
        <v>3.1307046151009398E-2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13697.993120328028</v>
      </c>
      <c r="K12" s="80">
        <f t="shared" ref="K12:K32" si="0">J12/$J$11</f>
        <v>1</v>
      </c>
      <c r="L12" s="80">
        <f>J12/'סכום נכסי הקרן'!$C$42</f>
        <v>3.1307046151009398E-2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12126.974790000029</v>
      </c>
      <c r="K13" s="80">
        <f t="shared" si="0"/>
        <v>0.88531032856217573</v>
      </c>
      <c r="L13" s="80">
        <f>J13/'סכום נכסי הקרן'!$C$42</f>
        <v>2.7716451314261328E-2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12064.02955+62.94524000003</f>
        <v>12126.974790000029</v>
      </c>
      <c r="K14" s="78">
        <f t="shared" si="0"/>
        <v>0.88531032856217573</v>
      </c>
      <c r="L14" s="78">
        <f>J14/'סכום נכסי הקרן'!$C$42</f>
        <v>2.7716451314261328E-2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1571.018330328</v>
      </c>
      <c r="K15" s="80">
        <f t="shared" si="0"/>
        <v>0.11468967143782435</v>
      </c>
      <c r="L15" s="80">
        <f>J15/'סכום נכסי הקרן'!$C$42</f>
        <v>3.5905948367480718E-3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46.574996927999997</v>
      </c>
      <c r="K16" s="78">
        <f t="shared" si="0"/>
        <v>3.4001328894582373E-3</v>
      </c>
      <c r="L16" s="78">
        <f>J16/'סכום נכסי הקרן'!$C$42</f>
        <v>1.0644811728983398E-4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1524.4433334</v>
      </c>
      <c r="K17" s="78">
        <f t="shared" si="0"/>
        <v>0.11128953854836612</v>
      </c>
      <c r="L17" s="78">
        <f>J17/'סכום נכסי הקרן'!$C$42</f>
        <v>3.4841467194582378E-3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1.42</v>
      </c>
      <c r="I11" s="7"/>
      <c r="J11" s="7"/>
      <c r="K11" s="76">
        <v>2.1299999999999999E-2</v>
      </c>
      <c r="L11" s="75">
        <v>323623200</v>
      </c>
      <c r="M11" s="7"/>
      <c r="N11" s="75">
        <v>0</v>
      </c>
      <c r="O11" s="75">
        <v>337868.05119999999</v>
      </c>
      <c r="P11" s="7"/>
      <c r="Q11" s="76">
        <v>1</v>
      </c>
      <c r="R11" s="76">
        <v>0.77229999999999999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1.42</v>
      </c>
      <c r="K12" s="80">
        <v>2.1299999999999999E-2</v>
      </c>
      <c r="L12" s="81">
        <v>323623200</v>
      </c>
      <c r="N12" s="81">
        <v>0</v>
      </c>
      <c r="O12" s="81">
        <v>337868.05119999999</v>
      </c>
      <c r="Q12" s="80">
        <v>1</v>
      </c>
      <c r="R12" s="80">
        <v>0.77229999999999999</v>
      </c>
    </row>
    <row r="13" spans="2:53">
      <c r="B13" s="79" t="s">
        <v>221</v>
      </c>
      <c r="C13" s="16"/>
      <c r="D13" s="16"/>
      <c r="H13" s="81">
        <v>3.1</v>
      </c>
      <c r="K13" s="80">
        <v>-8.3999999999999995E-3</v>
      </c>
      <c r="L13" s="81">
        <v>123123200</v>
      </c>
      <c r="N13" s="81">
        <v>0</v>
      </c>
      <c r="O13" s="81">
        <v>139127.5012</v>
      </c>
      <c r="Q13" s="80">
        <v>0.4118</v>
      </c>
      <c r="R13" s="80">
        <v>0.318</v>
      </c>
    </row>
    <row r="14" spans="2:53">
      <c r="B14" s="79" t="s">
        <v>222</v>
      </c>
      <c r="C14" s="16"/>
      <c r="D14" s="16"/>
      <c r="H14" s="81">
        <v>3.1</v>
      </c>
      <c r="K14" s="80">
        <v>-8.3999999999999995E-3</v>
      </c>
      <c r="L14" s="81">
        <v>123123200</v>
      </c>
      <c r="N14" s="81">
        <v>0</v>
      </c>
      <c r="O14" s="81">
        <v>139127.5012</v>
      </c>
      <c r="Q14" s="80">
        <v>0.4118</v>
      </c>
      <c r="R14" s="80">
        <v>0.318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10200000</v>
      </c>
      <c r="M15" s="77">
        <v>142.53</v>
      </c>
      <c r="N15" s="77">
        <v>0</v>
      </c>
      <c r="O15" s="77">
        <v>14538.06</v>
      </c>
      <c r="P15" s="78">
        <v>1.1999999999999999E-3</v>
      </c>
      <c r="Q15" s="78">
        <v>4.2999999999999997E-2</v>
      </c>
      <c r="R15" s="78">
        <v>3.32E-2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13250000</v>
      </c>
      <c r="M16" s="77">
        <v>107.42</v>
      </c>
      <c r="N16" s="77">
        <v>0</v>
      </c>
      <c r="O16" s="77">
        <v>14233.15</v>
      </c>
      <c r="P16" s="78">
        <v>6.9999999999999999E-4</v>
      </c>
      <c r="Q16" s="78">
        <v>4.2099999999999999E-2</v>
      </c>
      <c r="R16" s="78">
        <v>3.2500000000000001E-2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30000000</v>
      </c>
      <c r="M17" s="77">
        <v>108.67</v>
      </c>
      <c r="N17" s="77">
        <v>0</v>
      </c>
      <c r="O17" s="77">
        <v>32601</v>
      </c>
      <c r="P17" s="78">
        <v>1.5E-3</v>
      </c>
      <c r="Q17" s="78">
        <v>9.6500000000000002E-2</v>
      </c>
      <c r="R17" s="78">
        <v>7.4499999999999997E-2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3.38</v>
      </c>
      <c r="I18" t="s">
        <v>102</v>
      </c>
      <c r="J18" s="78">
        <v>7.4999999999999997E-3</v>
      </c>
      <c r="K18" s="78">
        <v>-2.35E-2</v>
      </c>
      <c r="L18" s="77">
        <v>69673200</v>
      </c>
      <c r="M18" s="77">
        <v>111.6</v>
      </c>
      <c r="N18" s="77">
        <v>0</v>
      </c>
      <c r="O18" s="77">
        <v>77755.291200000007</v>
      </c>
      <c r="P18" s="78">
        <v>3.3E-3</v>
      </c>
      <c r="Q18" s="78">
        <v>0.2301</v>
      </c>
      <c r="R18" s="78">
        <v>0.1777</v>
      </c>
    </row>
    <row r="19" spans="2:18">
      <c r="B19" s="79" t="s">
        <v>236</v>
      </c>
      <c r="C19" s="16"/>
      <c r="D19" s="16"/>
      <c r="H19" s="81">
        <v>0.25</v>
      </c>
      <c r="K19" s="80">
        <v>4.2099999999999999E-2</v>
      </c>
      <c r="L19" s="81">
        <v>200500000</v>
      </c>
      <c r="N19" s="81">
        <v>0</v>
      </c>
      <c r="O19" s="81">
        <v>198740.55</v>
      </c>
      <c r="Q19" s="80">
        <v>0.58819999999999995</v>
      </c>
      <c r="R19" s="80">
        <v>0.45429999999999998</v>
      </c>
    </row>
    <row r="20" spans="2:18">
      <c r="B20" s="79" t="s">
        <v>237</v>
      </c>
      <c r="C20" s="16"/>
      <c r="D20" s="16"/>
      <c r="H20" s="81">
        <v>0.25</v>
      </c>
      <c r="K20" s="80">
        <v>4.2500000000000003E-2</v>
      </c>
      <c r="L20" s="81">
        <v>192500000</v>
      </c>
      <c r="N20" s="81">
        <v>0</v>
      </c>
      <c r="O20" s="81">
        <v>190504.55</v>
      </c>
      <c r="Q20" s="80">
        <v>0.56379999999999997</v>
      </c>
      <c r="R20" s="80">
        <v>0.4355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240</v>
      </c>
      <c r="H21" s="77">
        <v>0.1</v>
      </c>
      <c r="I21" t="s">
        <v>102</v>
      </c>
      <c r="J21" s="78">
        <v>0</v>
      </c>
      <c r="K21" s="78">
        <v>4.4299999999999999E-2</v>
      </c>
      <c r="L21" s="77">
        <v>62000000</v>
      </c>
      <c r="M21" s="77">
        <v>99.55</v>
      </c>
      <c r="N21" s="77">
        <v>0</v>
      </c>
      <c r="O21" s="77">
        <v>61721</v>
      </c>
      <c r="P21" s="78">
        <v>1.1999999999999999E-3</v>
      </c>
      <c r="Q21" s="78">
        <v>0.1827</v>
      </c>
      <c r="R21" s="78">
        <v>0.1411</v>
      </c>
    </row>
    <row r="22" spans="2:18">
      <c r="B22" t="s">
        <v>241</v>
      </c>
      <c r="C22" t="s">
        <v>242</v>
      </c>
      <c r="D22" t="s">
        <v>100</v>
      </c>
      <c r="E22" t="s">
        <v>225</v>
      </c>
      <c r="G22" t="s">
        <v>243</v>
      </c>
      <c r="H22" s="77">
        <v>0.68</v>
      </c>
      <c r="I22" t="s">
        <v>102</v>
      </c>
      <c r="J22" s="78">
        <v>0</v>
      </c>
      <c r="K22" s="78">
        <v>4.1300000000000003E-2</v>
      </c>
      <c r="L22" s="77">
        <v>7500000</v>
      </c>
      <c r="M22" s="77">
        <v>97.29</v>
      </c>
      <c r="N22" s="77">
        <v>0</v>
      </c>
      <c r="O22" s="77">
        <v>7296.75</v>
      </c>
      <c r="P22" s="78">
        <v>4.0000000000000002E-4</v>
      </c>
      <c r="Q22" s="78">
        <v>2.1600000000000001E-2</v>
      </c>
      <c r="R22" s="78">
        <v>1.67E-2</v>
      </c>
    </row>
    <row r="23" spans="2:18">
      <c r="B23" t="s">
        <v>244</v>
      </c>
      <c r="C23" t="s">
        <v>245</v>
      </c>
      <c r="D23" t="s">
        <v>100</v>
      </c>
      <c r="E23" t="s">
        <v>225</v>
      </c>
      <c r="G23" t="s">
        <v>246</v>
      </c>
      <c r="H23" s="77">
        <v>0.01</v>
      </c>
      <c r="I23" t="s">
        <v>102</v>
      </c>
      <c r="J23" s="78">
        <v>0</v>
      </c>
      <c r="K23" s="78">
        <v>2.46E-2</v>
      </c>
      <c r="L23" s="77">
        <v>12500000</v>
      </c>
      <c r="M23" s="77">
        <v>99.98</v>
      </c>
      <c r="N23" s="77">
        <v>0</v>
      </c>
      <c r="O23" s="77">
        <v>12497.5</v>
      </c>
      <c r="P23" s="78">
        <v>2.0000000000000001E-4</v>
      </c>
      <c r="Q23" s="78">
        <v>3.6999999999999998E-2</v>
      </c>
      <c r="R23" s="78">
        <v>2.86E-2</v>
      </c>
    </row>
    <row r="24" spans="2:18">
      <c r="B24" t="s">
        <v>247</v>
      </c>
      <c r="C24" t="s">
        <v>248</v>
      </c>
      <c r="D24" t="s">
        <v>100</v>
      </c>
      <c r="E24" t="s">
        <v>225</v>
      </c>
      <c r="G24" t="s">
        <v>249</v>
      </c>
      <c r="H24" s="77">
        <v>0.18</v>
      </c>
      <c r="I24" t="s">
        <v>102</v>
      </c>
      <c r="J24" s="78">
        <v>0</v>
      </c>
      <c r="K24" s="78">
        <v>4.4299999999999999E-2</v>
      </c>
      <c r="L24" s="77">
        <v>46500000</v>
      </c>
      <c r="M24" s="77">
        <v>99.22</v>
      </c>
      <c r="N24" s="77">
        <v>0</v>
      </c>
      <c r="O24" s="77">
        <v>46137.3</v>
      </c>
      <c r="P24" s="78">
        <v>8.9999999999999998E-4</v>
      </c>
      <c r="Q24" s="78">
        <v>0.1366</v>
      </c>
      <c r="R24" s="78">
        <v>0.1055</v>
      </c>
    </row>
    <row r="25" spans="2:18">
      <c r="B25" t="s">
        <v>250</v>
      </c>
      <c r="C25" t="s">
        <v>251</v>
      </c>
      <c r="D25" t="s">
        <v>100</v>
      </c>
      <c r="E25" t="s">
        <v>225</v>
      </c>
      <c r="G25" t="s">
        <v>252</v>
      </c>
      <c r="H25" s="77">
        <v>0.26</v>
      </c>
      <c r="I25" t="s">
        <v>102</v>
      </c>
      <c r="J25" s="78">
        <v>0</v>
      </c>
      <c r="K25" s="78">
        <v>4.3900000000000002E-2</v>
      </c>
      <c r="L25" s="77">
        <v>25000000</v>
      </c>
      <c r="M25" s="77">
        <v>98.9</v>
      </c>
      <c r="N25" s="77">
        <v>0</v>
      </c>
      <c r="O25" s="77">
        <v>24725</v>
      </c>
      <c r="P25" s="78">
        <v>1.2999999999999999E-3</v>
      </c>
      <c r="Q25" s="78">
        <v>7.3200000000000001E-2</v>
      </c>
      <c r="R25" s="78">
        <v>5.6500000000000002E-2</v>
      </c>
    </row>
    <row r="26" spans="2:18">
      <c r="B26" t="s">
        <v>253</v>
      </c>
      <c r="C26" t="s">
        <v>254</v>
      </c>
      <c r="D26" t="s">
        <v>100</v>
      </c>
      <c r="E26" t="s">
        <v>225</v>
      </c>
      <c r="G26" t="s">
        <v>255</v>
      </c>
      <c r="H26" s="77">
        <v>0.35</v>
      </c>
      <c r="I26" t="s">
        <v>102</v>
      </c>
      <c r="J26" s="78">
        <v>0</v>
      </c>
      <c r="K26" s="78">
        <v>4.4299999999999999E-2</v>
      </c>
      <c r="L26" s="77">
        <v>5000000</v>
      </c>
      <c r="M26" s="77">
        <v>98.48</v>
      </c>
      <c r="N26" s="77">
        <v>0</v>
      </c>
      <c r="O26" s="77">
        <v>4924</v>
      </c>
      <c r="P26" s="78">
        <v>2.9999999999999997E-4</v>
      </c>
      <c r="Q26" s="78">
        <v>1.46E-2</v>
      </c>
      <c r="R26" s="78">
        <v>1.1299999999999999E-2</v>
      </c>
    </row>
    <row r="27" spans="2:18">
      <c r="B27" t="s">
        <v>256</v>
      </c>
      <c r="C27" t="s">
        <v>257</v>
      </c>
      <c r="D27" t="s">
        <v>100</v>
      </c>
      <c r="E27" t="s">
        <v>225</v>
      </c>
      <c r="G27" t="s">
        <v>258</v>
      </c>
      <c r="H27" s="77">
        <v>0.43</v>
      </c>
      <c r="I27" t="s">
        <v>102</v>
      </c>
      <c r="J27" s="78">
        <v>0</v>
      </c>
      <c r="K27" s="78">
        <v>4.4400000000000002E-2</v>
      </c>
      <c r="L27" s="77">
        <v>4000000</v>
      </c>
      <c r="M27" s="77">
        <v>98.15</v>
      </c>
      <c r="N27" s="77">
        <v>0</v>
      </c>
      <c r="O27" s="77">
        <v>3926</v>
      </c>
      <c r="P27" s="78">
        <v>2.0000000000000001E-4</v>
      </c>
      <c r="Q27" s="78">
        <v>1.1599999999999999E-2</v>
      </c>
      <c r="R27" s="78">
        <v>8.9999999999999993E-3</v>
      </c>
    </row>
    <row r="28" spans="2:18">
      <c r="B28" t="s">
        <v>259</v>
      </c>
      <c r="C28" t="s">
        <v>260</v>
      </c>
      <c r="D28" t="s">
        <v>100</v>
      </c>
      <c r="E28" t="s">
        <v>225</v>
      </c>
      <c r="G28" t="s">
        <v>226</v>
      </c>
      <c r="H28" s="77">
        <v>0.51</v>
      </c>
      <c r="I28" t="s">
        <v>102</v>
      </c>
      <c r="J28" s="78">
        <v>0</v>
      </c>
      <c r="K28" s="78">
        <v>4.2999999999999997E-2</v>
      </c>
      <c r="L28" s="77">
        <v>5000000</v>
      </c>
      <c r="M28" s="77">
        <v>97.89</v>
      </c>
      <c r="N28" s="77">
        <v>0</v>
      </c>
      <c r="O28" s="77">
        <v>4894.5</v>
      </c>
      <c r="P28" s="78">
        <v>2.9999999999999997E-4</v>
      </c>
      <c r="Q28" s="78">
        <v>1.4500000000000001E-2</v>
      </c>
      <c r="R28" s="78">
        <v>1.12E-2</v>
      </c>
    </row>
    <row r="29" spans="2:18">
      <c r="B29" t="s">
        <v>261</v>
      </c>
      <c r="C29" t="s">
        <v>262</v>
      </c>
      <c r="D29" t="s">
        <v>100</v>
      </c>
      <c r="E29" t="s">
        <v>225</v>
      </c>
      <c r="G29" t="s">
        <v>252</v>
      </c>
      <c r="H29" s="77">
        <v>0.6</v>
      </c>
      <c r="I29" t="s">
        <v>102</v>
      </c>
      <c r="J29" s="78">
        <v>0</v>
      </c>
      <c r="K29" s="78">
        <v>4.24E-2</v>
      </c>
      <c r="L29" s="77">
        <v>25000000</v>
      </c>
      <c r="M29" s="77">
        <v>97.53</v>
      </c>
      <c r="N29" s="77">
        <v>0</v>
      </c>
      <c r="O29" s="77">
        <v>24382.5</v>
      </c>
      <c r="P29" s="78">
        <v>1.4E-3</v>
      </c>
      <c r="Q29" s="78">
        <v>7.22E-2</v>
      </c>
      <c r="R29" s="78">
        <v>5.57E-2</v>
      </c>
    </row>
    <row r="30" spans="2:18">
      <c r="B30" s="79" t="s">
        <v>263</v>
      </c>
      <c r="C30" s="16"/>
      <c r="D30" s="16"/>
      <c r="H30" s="81">
        <v>0.25</v>
      </c>
      <c r="K30" s="80">
        <v>3.15E-2</v>
      </c>
      <c r="L30" s="81">
        <v>8000000</v>
      </c>
      <c r="N30" s="81">
        <v>0</v>
      </c>
      <c r="O30" s="81">
        <v>8236</v>
      </c>
      <c r="Q30" s="80">
        <v>2.4400000000000002E-2</v>
      </c>
      <c r="R30" s="80">
        <v>1.8800000000000001E-2</v>
      </c>
    </row>
    <row r="31" spans="2:18">
      <c r="B31" t="s">
        <v>264</v>
      </c>
      <c r="C31" t="s">
        <v>265</v>
      </c>
      <c r="D31" t="s">
        <v>100</v>
      </c>
      <c r="E31" t="s">
        <v>225</v>
      </c>
      <c r="G31" t="s">
        <v>266</v>
      </c>
      <c r="H31" s="77">
        <v>0.25</v>
      </c>
      <c r="I31" t="s">
        <v>102</v>
      </c>
      <c r="J31" s="78">
        <v>3.7499999999999999E-2</v>
      </c>
      <c r="K31" s="78">
        <v>3.15E-2</v>
      </c>
      <c r="L31" s="77">
        <v>8000000</v>
      </c>
      <c r="M31" s="77">
        <v>102.95</v>
      </c>
      <c r="N31" s="77">
        <v>0</v>
      </c>
      <c r="O31" s="77">
        <v>8236</v>
      </c>
      <c r="P31" s="78">
        <v>5.9999999999999995E-4</v>
      </c>
      <c r="Q31" s="78">
        <v>2.4400000000000002E-2</v>
      </c>
      <c r="R31" s="78">
        <v>1.8800000000000001E-2</v>
      </c>
    </row>
    <row r="32" spans="2:18">
      <c r="B32" s="79" t="s">
        <v>267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213</v>
      </c>
      <c r="C38" t="s">
        <v>213</v>
      </c>
      <c r="D38" s="16"/>
      <c r="E38" t="s">
        <v>213</v>
      </c>
      <c r="H38" s="77">
        <v>0</v>
      </c>
      <c r="I38" t="s">
        <v>213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213</v>
      </c>
      <c r="C40" t="s">
        <v>213</v>
      </c>
      <c r="D40" s="16"/>
      <c r="E40" t="s">
        <v>213</v>
      </c>
      <c r="H40" s="77">
        <v>0</v>
      </c>
      <c r="I40" t="s">
        <v>213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3.72</v>
      </c>
      <c r="L11" s="7"/>
      <c r="M11" s="7"/>
      <c r="N11" s="76">
        <v>4.8300000000000003E-2</v>
      </c>
      <c r="O11" s="75">
        <v>52357137.969999999</v>
      </c>
      <c r="P11" s="33"/>
      <c r="Q11" s="75">
        <v>0</v>
      </c>
      <c r="R11" s="75">
        <v>64234.915225152828</v>
      </c>
      <c r="S11" s="7"/>
      <c r="T11" s="76">
        <v>1</v>
      </c>
      <c r="U11" s="76">
        <v>0.14680000000000001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3.39</v>
      </c>
      <c r="N12" s="80">
        <v>2.5999999999999999E-2</v>
      </c>
      <c r="O12" s="81">
        <v>47189509.75</v>
      </c>
      <c r="Q12" s="81">
        <v>0</v>
      </c>
      <c r="R12" s="81">
        <v>49562.113514664001</v>
      </c>
      <c r="T12" s="80">
        <v>0.77159999999999995</v>
      </c>
      <c r="U12" s="80">
        <v>0.1133</v>
      </c>
    </row>
    <row r="13" spans="2:66">
      <c r="B13" s="79" t="s">
        <v>275</v>
      </c>
      <c r="C13" s="16"/>
      <c r="D13" s="16"/>
      <c r="E13" s="16"/>
      <c r="F13" s="16"/>
      <c r="K13" s="81">
        <v>3.39</v>
      </c>
      <c r="N13" s="80">
        <v>2.01E-2</v>
      </c>
      <c r="O13" s="81">
        <v>42330202.840000004</v>
      </c>
      <c r="Q13" s="81">
        <v>0</v>
      </c>
      <c r="R13" s="81">
        <v>45251.827621293</v>
      </c>
      <c r="T13" s="80">
        <v>0.70450000000000002</v>
      </c>
      <c r="U13" s="80">
        <v>0.10340000000000001</v>
      </c>
    </row>
    <row r="14" spans="2:66">
      <c r="B14" t="s">
        <v>279</v>
      </c>
      <c r="C14" t="s">
        <v>280</v>
      </c>
      <c r="D14" t="s">
        <v>100</v>
      </c>
      <c r="E14" t="s">
        <v>123</v>
      </c>
      <c r="F14" t="s">
        <v>281</v>
      </c>
      <c r="G14" t="s">
        <v>282</v>
      </c>
      <c r="H14" t="s">
        <v>205</v>
      </c>
      <c r="I14" t="s">
        <v>206</v>
      </c>
      <c r="J14" t="s">
        <v>283</v>
      </c>
      <c r="K14" s="77">
        <v>1.69</v>
      </c>
      <c r="L14" t="s">
        <v>102</v>
      </c>
      <c r="M14" s="78">
        <v>1E-3</v>
      </c>
      <c r="N14" s="78">
        <v>1.8499999999999999E-2</v>
      </c>
      <c r="O14" s="77">
        <v>1171087</v>
      </c>
      <c r="P14" s="77">
        <v>107.57</v>
      </c>
      <c r="Q14" s="77">
        <v>0</v>
      </c>
      <c r="R14" s="77">
        <v>1259.7382858999999</v>
      </c>
      <c r="S14" s="78">
        <v>8.0000000000000004E-4</v>
      </c>
      <c r="T14" s="78">
        <v>1.9599999999999999E-2</v>
      </c>
      <c r="U14" s="78">
        <v>2.8999999999999998E-3</v>
      </c>
    </row>
    <row r="15" spans="2:66">
      <c r="B15" t="s">
        <v>284</v>
      </c>
      <c r="C15" t="s">
        <v>285</v>
      </c>
      <c r="D15" t="s">
        <v>100</v>
      </c>
      <c r="E15" t="s">
        <v>123</v>
      </c>
      <c r="F15" t="s">
        <v>281</v>
      </c>
      <c r="G15" t="s">
        <v>282</v>
      </c>
      <c r="H15" t="s">
        <v>205</v>
      </c>
      <c r="I15" t="s">
        <v>206</v>
      </c>
      <c r="J15" t="s">
        <v>286</v>
      </c>
      <c r="K15" s="77">
        <v>2.92</v>
      </c>
      <c r="L15" t="s">
        <v>102</v>
      </c>
      <c r="M15" s="78">
        <v>1E-3</v>
      </c>
      <c r="N15" s="78">
        <v>1.77E-2</v>
      </c>
      <c r="O15" s="77">
        <v>4418000</v>
      </c>
      <c r="P15" s="77">
        <v>103.57</v>
      </c>
      <c r="Q15" s="77">
        <v>0</v>
      </c>
      <c r="R15" s="77">
        <v>4575.7226000000001</v>
      </c>
      <c r="S15" s="78">
        <v>9.4999999999999998E-3</v>
      </c>
      <c r="T15" s="78">
        <v>7.1199999999999999E-2</v>
      </c>
      <c r="U15" s="78">
        <v>1.0500000000000001E-2</v>
      </c>
    </row>
    <row r="16" spans="2:66">
      <c r="B16" t="s">
        <v>287</v>
      </c>
      <c r="C16" t="s">
        <v>288</v>
      </c>
      <c r="D16" t="s">
        <v>100</v>
      </c>
      <c r="E16" t="s">
        <v>123</v>
      </c>
      <c r="F16" t="s">
        <v>289</v>
      </c>
      <c r="G16" t="s">
        <v>282</v>
      </c>
      <c r="H16" t="s">
        <v>205</v>
      </c>
      <c r="I16" t="s">
        <v>206</v>
      </c>
      <c r="J16" t="s">
        <v>290</v>
      </c>
      <c r="K16" s="77">
        <v>4.2300000000000004</v>
      </c>
      <c r="L16" t="s">
        <v>102</v>
      </c>
      <c r="M16" s="78">
        <v>2E-3</v>
      </c>
      <c r="N16" s="78">
        <v>2.0199999999999999E-2</v>
      </c>
      <c r="O16" s="77">
        <v>5310000.01</v>
      </c>
      <c r="P16" s="77">
        <v>100.68</v>
      </c>
      <c r="Q16" s="77">
        <v>0</v>
      </c>
      <c r="R16" s="77">
        <v>5346.1080100680001</v>
      </c>
      <c r="S16" s="78">
        <v>1.2999999999999999E-3</v>
      </c>
      <c r="T16" s="78">
        <v>8.3199999999999996E-2</v>
      </c>
      <c r="U16" s="78">
        <v>1.2200000000000001E-2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293</v>
      </c>
      <c r="G17" t="s">
        <v>282</v>
      </c>
      <c r="H17" t="s">
        <v>205</v>
      </c>
      <c r="I17" t="s">
        <v>206</v>
      </c>
      <c r="J17" t="s">
        <v>294</v>
      </c>
      <c r="K17" s="77">
        <v>1.48</v>
      </c>
      <c r="L17" t="s">
        <v>102</v>
      </c>
      <c r="M17" s="78">
        <v>8.3000000000000001E-3</v>
      </c>
      <c r="N17" s="78">
        <v>1.9E-2</v>
      </c>
      <c r="O17" s="77">
        <v>1408087</v>
      </c>
      <c r="P17" s="77">
        <v>110.14</v>
      </c>
      <c r="Q17" s="77">
        <v>0</v>
      </c>
      <c r="R17" s="77">
        <v>1550.8670218</v>
      </c>
      <c r="S17" s="78">
        <v>5.0000000000000001E-4</v>
      </c>
      <c r="T17" s="78">
        <v>2.41E-2</v>
      </c>
      <c r="U17" s="78">
        <v>3.5000000000000001E-3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293</v>
      </c>
      <c r="G18" t="s">
        <v>282</v>
      </c>
      <c r="H18" t="s">
        <v>205</v>
      </c>
      <c r="I18" t="s">
        <v>206</v>
      </c>
      <c r="J18" t="s">
        <v>297</v>
      </c>
      <c r="K18" s="77">
        <v>3.9</v>
      </c>
      <c r="L18" t="s">
        <v>102</v>
      </c>
      <c r="M18" s="78">
        <v>1E-3</v>
      </c>
      <c r="N18" s="78">
        <v>1.9300000000000001E-2</v>
      </c>
      <c r="O18" s="77">
        <v>7465000</v>
      </c>
      <c r="P18" s="77">
        <v>101.31</v>
      </c>
      <c r="Q18" s="77">
        <v>0</v>
      </c>
      <c r="R18" s="77">
        <v>7562.7915000000003</v>
      </c>
      <c r="S18" s="78">
        <v>2.3999999999999998E-3</v>
      </c>
      <c r="T18" s="78">
        <v>0.1177</v>
      </c>
      <c r="U18" s="78">
        <v>1.7299999999999999E-2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300</v>
      </c>
      <c r="G19" t="s">
        <v>282</v>
      </c>
      <c r="H19" t="s">
        <v>301</v>
      </c>
      <c r="I19" t="s">
        <v>150</v>
      </c>
      <c r="J19" t="s">
        <v>302</v>
      </c>
      <c r="K19" s="77">
        <v>2.91</v>
      </c>
      <c r="L19" t="s">
        <v>102</v>
      </c>
      <c r="M19" s="78">
        <v>5.0000000000000001E-3</v>
      </c>
      <c r="N19" s="78">
        <v>1.9E-2</v>
      </c>
      <c r="O19" s="77">
        <v>3913899</v>
      </c>
      <c r="P19" s="77">
        <v>106.32</v>
      </c>
      <c r="Q19" s="77">
        <v>0</v>
      </c>
      <c r="R19" s="77">
        <v>4161.2574168000001</v>
      </c>
      <c r="S19" s="78">
        <v>5.1000000000000004E-3</v>
      </c>
      <c r="T19" s="78">
        <v>6.4799999999999996E-2</v>
      </c>
      <c r="U19" s="78">
        <v>9.4999999999999998E-3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300</v>
      </c>
      <c r="G20" t="s">
        <v>282</v>
      </c>
      <c r="H20" t="s">
        <v>205</v>
      </c>
      <c r="I20" t="s">
        <v>206</v>
      </c>
      <c r="J20" t="s">
        <v>305</v>
      </c>
      <c r="K20" s="77">
        <v>2.4700000000000002</v>
      </c>
      <c r="L20" t="s">
        <v>102</v>
      </c>
      <c r="M20" s="78">
        <v>3.8E-3</v>
      </c>
      <c r="N20" s="78">
        <v>1.83E-2</v>
      </c>
      <c r="O20" s="77">
        <v>3050000</v>
      </c>
      <c r="P20" s="77">
        <v>106.16</v>
      </c>
      <c r="Q20" s="77">
        <v>0</v>
      </c>
      <c r="R20" s="77">
        <v>3237.88</v>
      </c>
      <c r="S20" s="78">
        <v>1E-3</v>
      </c>
      <c r="T20" s="78">
        <v>5.04E-2</v>
      </c>
      <c r="U20" s="78">
        <v>7.4000000000000003E-3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308</v>
      </c>
      <c r="G21" t="s">
        <v>309</v>
      </c>
      <c r="H21" t="s">
        <v>205</v>
      </c>
      <c r="I21" t="s">
        <v>206</v>
      </c>
      <c r="J21" t="s">
        <v>310</v>
      </c>
      <c r="K21" s="77">
        <v>2.21</v>
      </c>
      <c r="L21" t="s">
        <v>102</v>
      </c>
      <c r="M21" s="78">
        <v>8.3000000000000001E-3</v>
      </c>
      <c r="N21" s="78">
        <v>1.7500000000000002E-2</v>
      </c>
      <c r="O21" s="77">
        <v>1201250</v>
      </c>
      <c r="P21" s="77">
        <v>110.19</v>
      </c>
      <c r="Q21" s="77">
        <v>0</v>
      </c>
      <c r="R21" s="77">
        <v>1323.657375</v>
      </c>
      <c r="S21" s="78">
        <v>1E-3</v>
      </c>
      <c r="T21" s="78">
        <v>2.06E-2</v>
      </c>
      <c r="U21" s="78">
        <v>3.0000000000000001E-3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313</v>
      </c>
      <c r="G22" t="s">
        <v>282</v>
      </c>
      <c r="H22" t="s">
        <v>205</v>
      </c>
      <c r="I22" t="s">
        <v>206</v>
      </c>
      <c r="J22" t="s">
        <v>314</v>
      </c>
      <c r="K22" s="77">
        <v>4.34</v>
      </c>
      <c r="L22" t="s">
        <v>102</v>
      </c>
      <c r="M22" s="78">
        <v>1E-3</v>
      </c>
      <c r="N22" s="78">
        <v>1.9800000000000002E-2</v>
      </c>
      <c r="O22" s="77">
        <v>1062400</v>
      </c>
      <c r="P22" s="77">
        <v>100.17</v>
      </c>
      <c r="Q22" s="77">
        <v>0</v>
      </c>
      <c r="R22" s="77">
        <v>1064.2060799999999</v>
      </c>
      <c r="S22" s="78">
        <v>4.0000000000000002E-4</v>
      </c>
      <c r="T22" s="78">
        <v>1.66E-2</v>
      </c>
      <c r="U22" s="78">
        <v>2.3999999999999998E-3</v>
      </c>
    </row>
    <row r="23" spans="2:21">
      <c r="B23" t="s">
        <v>315</v>
      </c>
      <c r="C23" t="s">
        <v>316</v>
      </c>
      <c r="D23" t="s">
        <v>100</v>
      </c>
      <c r="E23" t="s">
        <v>317</v>
      </c>
      <c r="F23" t="s">
        <v>313</v>
      </c>
      <c r="G23" t="s">
        <v>282</v>
      </c>
      <c r="H23" t="s">
        <v>205</v>
      </c>
      <c r="I23" t="s">
        <v>206</v>
      </c>
      <c r="J23" t="s">
        <v>318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2333689.2000000002</v>
      </c>
      <c r="P23" s="77">
        <v>109.95</v>
      </c>
      <c r="Q23" s="77">
        <v>0</v>
      </c>
      <c r="R23" s="77">
        <v>2565.8912753999998</v>
      </c>
      <c r="S23" s="78">
        <v>8.0000000000000004E-4</v>
      </c>
      <c r="T23" s="78">
        <v>3.9899999999999998E-2</v>
      </c>
      <c r="U23" s="78">
        <v>5.8999999999999999E-3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322</v>
      </c>
      <c r="H24" t="s">
        <v>323</v>
      </c>
      <c r="I24" t="s">
        <v>150</v>
      </c>
      <c r="J24" t="s">
        <v>324</v>
      </c>
      <c r="K24" s="77">
        <v>4.03</v>
      </c>
      <c r="L24" t="s">
        <v>102</v>
      </c>
      <c r="M24" s="78">
        <v>3.85E-2</v>
      </c>
      <c r="N24" s="78">
        <v>2.1399999999999999E-2</v>
      </c>
      <c r="O24" s="77">
        <v>5212469.76</v>
      </c>
      <c r="P24" s="77">
        <v>121.06</v>
      </c>
      <c r="Q24" s="77">
        <v>0</v>
      </c>
      <c r="R24" s="77">
        <v>6310.2158914559996</v>
      </c>
      <c r="S24" s="78">
        <v>2E-3</v>
      </c>
      <c r="T24" s="78">
        <v>9.8199999999999996E-2</v>
      </c>
      <c r="U24" s="78">
        <v>1.44E-2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327</v>
      </c>
      <c r="G25" t="s">
        <v>309</v>
      </c>
      <c r="H25" t="s">
        <v>323</v>
      </c>
      <c r="I25" t="s">
        <v>150</v>
      </c>
      <c r="J25" t="s">
        <v>294</v>
      </c>
      <c r="K25" s="77">
        <v>3.11</v>
      </c>
      <c r="L25" t="s">
        <v>102</v>
      </c>
      <c r="M25" s="78">
        <v>1.77E-2</v>
      </c>
      <c r="N25" s="78">
        <v>2.3900000000000001E-2</v>
      </c>
      <c r="O25" s="77">
        <v>3032432.89</v>
      </c>
      <c r="P25" s="77">
        <v>109.35</v>
      </c>
      <c r="Q25" s="77">
        <v>0</v>
      </c>
      <c r="R25" s="77">
        <v>3315.965365215</v>
      </c>
      <c r="S25" s="78">
        <v>1.1000000000000001E-3</v>
      </c>
      <c r="T25" s="78">
        <v>5.16E-2</v>
      </c>
      <c r="U25" s="78">
        <v>7.6E-3</v>
      </c>
    </row>
    <row r="26" spans="2:21">
      <c r="B26" t="s">
        <v>328</v>
      </c>
      <c r="C26" t="s">
        <v>329</v>
      </c>
      <c r="D26" t="s">
        <v>100</v>
      </c>
      <c r="E26" t="s">
        <v>123</v>
      </c>
      <c r="F26" t="s">
        <v>330</v>
      </c>
      <c r="G26" t="s">
        <v>309</v>
      </c>
      <c r="H26" t="s">
        <v>331</v>
      </c>
      <c r="I26" t="s">
        <v>206</v>
      </c>
      <c r="J26" t="s">
        <v>332</v>
      </c>
      <c r="K26" s="77">
        <v>4.05</v>
      </c>
      <c r="L26" t="s">
        <v>102</v>
      </c>
      <c r="M26" s="78">
        <v>1.14E-2</v>
      </c>
      <c r="N26" s="78">
        <v>2.5999999999999999E-2</v>
      </c>
      <c r="O26" s="77">
        <v>1542000</v>
      </c>
      <c r="P26" s="77">
        <v>103.86</v>
      </c>
      <c r="Q26" s="77">
        <v>0</v>
      </c>
      <c r="R26" s="77">
        <v>1601.5211999999999</v>
      </c>
      <c r="S26" s="78">
        <v>6.9999999999999999E-4</v>
      </c>
      <c r="T26" s="78">
        <v>2.4899999999999999E-2</v>
      </c>
      <c r="U26" s="78">
        <v>3.7000000000000002E-3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335</v>
      </c>
      <c r="G27" t="s">
        <v>309</v>
      </c>
      <c r="H27" t="s">
        <v>331</v>
      </c>
      <c r="I27" t="s">
        <v>206</v>
      </c>
      <c r="J27" t="s">
        <v>336</v>
      </c>
      <c r="K27" s="77">
        <v>3.02</v>
      </c>
      <c r="L27" t="s">
        <v>102</v>
      </c>
      <c r="M27" s="78">
        <v>2.35E-2</v>
      </c>
      <c r="N27" s="78">
        <v>2.2700000000000001E-2</v>
      </c>
      <c r="O27" s="77">
        <v>1209887.98</v>
      </c>
      <c r="P27" s="77">
        <v>113.73</v>
      </c>
      <c r="Q27" s="77">
        <v>0</v>
      </c>
      <c r="R27" s="77">
        <v>1376.005599654</v>
      </c>
      <c r="S27" s="78">
        <v>1.2999999999999999E-3</v>
      </c>
      <c r="T27" s="78">
        <v>2.1399999999999999E-2</v>
      </c>
      <c r="U27" s="78">
        <v>3.0999999999999999E-3</v>
      </c>
    </row>
    <row r="28" spans="2:21">
      <c r="B28" s="79" t="s">
        <v>236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213</v>
      </c>
      <c r="C29" t="s">
        <v>213</v>
      </c>
      <c r="D29" s="16"/>
      <c r="E29" s="16"/>
      <c r="F29" s="16"/>
      <c r="G29" t="s">
        <v>213</v>
      </c>
      <c r="H29" t="s">
        <v>213</v>
      </c>
      <c r="K29" s="77">
        <v>0</v>
      </c>
      <c r="L29" t="s">
        <v>213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276</v>
      </c>
      <c r="C30" s="16"/>
      <c r="D30" s="16"/>
      <c r="E30" s="16"/>
      <c r="F30" s="16"/>
      <c r="K30" s="81">
        <v>3.36</v>
      </c>
      <c r="N30" s="80">
        <v>8.7900000000000006E-2</v>
      </c>
      <c r="O30" s="81">
        <v>4859306.91</v>
      </c>
      <c r="Q30" s="81">
        <v>0</v>
      </c>
      <c r="R30" s="81">
        <v>4310.2858933710004</v>
      </c>
      <c r="T30" s="80">
        <v>6.7100000000000007E-2</v>
      </c>
      <c r="U30" s="80">
        <v>9.9000000000000008E-3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340</v>
      </c>
      <c r="H31" t="s">
        <v>341</v>
      </c>
      <c r="I31" t="s">
        <v>150</v>
      </c>
      <c r="J31" t="s">
        <v>342</v>
      </c>
      <c r="K31" s="77">
        <v>3.38</v>
      </c>
      <c r="L31" t="s">
        <v>102</v>
      </c>
      <c r="M31" s="78">
        <v>4.2999999999999997E-2</v>
      </c>
      <c r="N31" s="78">
        <v>9.3600000000000003E-2</v>
      </c>
      <c r="O31" s="77">
        <v>3556074.9</v>
      </c>
      <c r="P31" s="77">
        <v>85.95</v>
      </c>
      <c r="Q31" s="77">
        <v>0</v>
      </c>
      <c r="R31" s="77">
        <v>3056.44637655</v>
      </c>
      <c r="S31" s="78">
        <v>3.0999999999999999E-3</v>
      </c>
      <c r="T31" s="78">
        <v>4.7600000000000003E-2</v>
      </c>
      <c r="U31" s="78">
        <v>7.0000000000000001E-3</v>
      </c>
    </row>
    <row r="32" spans="2:21">
      <c r="B32" t="s">
        <v>343</v>
      </c>
      <c r="C32" t="s">
        <v>344</v>
      </c>
      <c r="D32" t="s">
        <v>100</v>
      </c>
      <c r="E32" t="s">
        <v>123</v>
      </c>
      <c r="F32" t="s">
        <v>345</v>
      </c>
      <c r="G32" t="s">
        <v>346</v>
      </c>
      <c r="H32" t="s">
        <v>347</v>
      </c>
      <c r="I32" t="s">
        <v>150</v>
      </c>
      <c r="J32" t="s">
        <v>348</v>
      </c>
      <c r="K32" s="77">
        <v>3.3</v>
      </c>
      <c r="L32" t="s">
        <v>102</v>
      </c>
      <c r="M32" s="78">
        <v>4.6899999999999997E-2</v>
      </c>
      <c r="N32" s="78">
        <v>7.3999999999999996E-2</v>
      </c>
      <c r="O32" s="77">
        <v>1303232.01</v>
      </c>
      <c r="P32" s="77">
        <v>96.21</v>
      </c>
      <c r="Q32" s="77">
        <v>0</v>
      </c>
      <c r="R32" s="77">
        <v>1253.839516821</v>
      </c>
      <c r="S32" s="78">
        <v>8.9999999999999998E-4</v>
      </c>
      <c r="T32" s="78">
        <v>1.95E-2</v>
      </c>
      <c r="U32" s="78">
        <v>2.8999999999999998E-3</v>
      </c>
    </row>
    <row r="33" spans="2:21">
      <c r="B33" s="79" t="s">
        <v>349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213</v>
      </c>
      <c r="C34" t="s">
        <v>213</v>
      </c>
      <c r="D34" s="16"/>
      <c r="E34" s="16"/>
      <c r="F34" s="16"/>
      <c r="G34" t="s">
        <v>213</v>
      </c>
      <c r="H34" t="s">
        <v>213</v>
      </c>
      <c r="K34" s="77">
        <v>0</v>
      </c>
      <c r="L34" t="s">
        <v>213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218</v>
      </c>
      <c r="C35" s="16"/>
      <c r="D35" s="16"/>
      <c r="E35" s="16"/>
      <c r="F35" s="16"/>
      <c r="K35" s="81">
        <v>4.83</v>
      </c>
      <c r="N35" s="80">
        <v>0.1237</v>
      </c>
      <c r="O35" s="81">
        <v>5167628.22</v>
      </c>
      <c r="Q35" s="81">
        <v>0</v>
      </c>
      <c r="R35" s="81">
        <v>14672.801710488831</v>
      </c>
      <c r="T35" s="80">
        <v>0.22839999999999999</v>
      </c>
      <c r="U35" s="80">
        <v>3.3500000000000002E-2</v>
      </c>
    </row>
    <row r="36" spans="2:21">
      <c r="B36" s="79" t="s">
        <v>277</v>
      </c>
      <c r="C36" s="16"/>
      <c r="D36" s="16"/>
      <c r="E36" s="16"/>
      <c r="F36" s="16"/>
      <c r="K36" s="81">
        <v>12.92</v>
      </c>
      <c r="N36" s="80">
        <v>7.1400000000000005E-2</v>
      </c>
      <c r="O36" s="81">
        <v>1400000</v>
      </c>
      <c r="Q36" s="81">
        <v>0</v>
      </c>
      <c r="R36" s="81">
        <v>3457.6066071611999</v>
      </c>
      <c r="T36" s="80">
        <v>5.3800000000000001E-2</v>
      </c>
      <c r="U36" s="80">
        <v>7.9000000000000008E-3</v>
      </c>
    </row>
    <row r="37" spans="2:21">
      <c r="B37" t="s">
        <v>350</v>
      </c>
      <c r="C37" t="s">
        <v>351</v>
      </c>
      <c r="D37" t="s">
        <v>352</v>
      </c>
      <c r="E37" t="s">
        <v>317</v>
      </c>
      <c r="F37" t="s">
        <v>353</v>
      </c>
      <c r="G37" t="s">
        <v>354</v>
      </c>
      <c r="H37" t="s">
        <v>355</v>
      </c>
      <c r="I37" t="s">
        <v>356</v>
      </c>
      <c r="J37" t="s">
        <v>357</v>
      </c>
      <c r="K37" s="77">
        <v>12.92</v>
      </c>
      <c r="L37" t="s">
        <v>106</v>
      </c>
      <c r="M37" s="78">
        <v>4.1000000000000002E-2</v>
      </c>
      <c r="N37" s="78">
        <v>7.1400000000000005E-2</v>
      </c>
      <c r="O37" s="77">
        <v>1400000</v>
      </c>
      <c r="P37" s="77">
        <v>68.092611114285717</v>
      </c>
      <c r="Q37" s="77">
        <v>0</v>
      </c>
      <c r="R37" s="77">
        <v>3457.6066071611999</v>
      </c>
      <c r="S37" s="78">
        <v>6.9999999999999999E-4</v>
      </c>
      <c r="T37" s="78">
        <v>5.3800000000000001E-2</v>
      </c>
      <c r="U37" s="78">
        <v>7.9000000000000008E-3</v>
      </c>
    </row>
    <row r="38" spans="2:21">
      <c r="B38" s="79" t="s">
        <v>278</v>
      </c>
      <c r="C38" s="16"/>
      <c r="D38" s="16"/>
      <c r="E38" s="16"/>
      <c r="F38" s="16"/>
      <c r="K38" s="81">
        <v>2.33</v>
      </c>
      <c r="N38" s="80">
        <v>0.13980000000000001</v>
      </c>
      <c r="O38" s="81">
        <v>3767628.22</v>
      </c>
      <c r="Q38" s="81">
        <v>0</v>
      </c>
      <c r="R38" s="81">
        <v>11215.195103327633</v>
      </c>
      <c r="T38" s="80">
        <v>0.17460000000000001</v>
      </c>
      <c r="U38" s="80">
        <v>2.5600000000000001E-2</v>
      </c>
    </row>
    <row r="39" spans="2:21">
      <c r="B39" t="s">
        <v>358</v>
      </c>
      <c r="C39" t="s">
        <v>359</v>
      </c>
      <c r="D39" t="s">
        <v>360</v>
      </c>
      <c r="E39" t="s">
        <v>317</v>
      </c>
      <c r="F39" t="s">
        <v>361</v>
      </c>
      <c r="G39" t="s">
        <v>362</v>
      </c>
      <c r="H39" t="s">
        <v>363</v>
      </c>
      <c r="I39" t="s">
        <v>356</v>
      </c>
      <c r="J39" t="s">
        <v>305</v>
      </c>
      <c r="K39" s="77">
        <v>4.75</v>
      </c>
      <c r="L39" t="s">
        <v>110</v>
      </c>
      <c r="M39" s="78">
        <v>1.7500000000000002E-2</v>
      </c>
      <c r="N39" s="78">
        <v>3.3799999999999997E-2</v>
      </c>
      <c r="O39" s="77">
        <v>260000</v>
      </c>
      <c r="P39" s="77">
        <v>94.098388884615389</v>
      </c>
      <c r="Q39" s="77">
        <v>0</v>
      </c>
      <c r="R39" s="77">
        <v>981.46125180876004</v>
      </c>
      <c r="S39" s="78">
        <v>4.0000000000000002E-4</v>
      </c>
      <c r="T39" s="78">
        <v>1.5299999999999999E-2</v>
      </c>
      <c r="U39" s="78">
        <v>2.2000000000000001E-3</v>
      </c>
    </row>
    <row r="40" spans="2:21">
      <c r="B40" t="s">
        <v>364</v>
      </c>
      <c r="C40" t="s">
        <v>365</v>
      </c>
      <c r="D40" t="s">
        <v>352</v>
      </c>
      <c r="E40" t="s">
        <v>317</v>
      </c>
      <c r="F40" t="s">
        <v>366</v>
      </c>
      <c r="G40" t="s">
        <v>362</v>
      </c>
      <c r="H40" t="s">
        <v>367</v>
      </c>
      <c r="I40" t="s">
        <v>368</v>
      </c>
      <c r="J40" t="s">
        <v>305</v>
      </c>
      <c r="K40" s="77">
        <v>0.53</v>
      </c>
      <c r="L40" t="s">
        <v>106</v>
      </c>
      <c r="M40" s="78">
        <v>4.6300000000000001E-2</v>
      </c>
      <c r="N40" s="78">
        <v>6.6299999999999998E-2</v>
      </c>
      <c r="O40" s="77">
        <v>325000</v>
      </c>
      <c r="P40" s="77">
        <v>101.13279166153846</v>
      </c>
      <c r="Q40" s="77">
        <v>0</v>
      </c>
      <c r="R40" s="77">
        <v>1192.1280649083001</v>
      </c>
      <c r="S40" s="78">
        <v>8.0000000000000004E-4</v>
      </c>
      <c r="T40" s="78">
        <v>1.8599999999999998E-2</v>
      </c>
      <c r="U40" s="78">
        <v>2.7000000000000001E-3</v>
      </c>
    </row>
    <row r="41" spans="2:21">
      <c r="B41" t="s">
        <v>369</v>
      </c>
      <c r="C41" t="s">
        <v>370</v>
      </c>
      <c r="D41" t="s">
        <v>123</v>
      </c>
      <c r="E41" t="s">
        <v>317</v>
      </c>
      <c r="F41" t="s">
        <v>371</v>
      </c>
      <c r="G41" t="s">
        <v>362</v>
      </c>
      <c r="H41" t="s">
        <v>367</v>
      </c>
      <c r="I41" t="s">
        <v>368</v>
      </c>
      <c r="J41" t="s">
        <v>372</v>
      </c>
      <c r="K41" s="77">
        <v>1.0900000000000001</v>
      </c>
      <c r="L41" t="s">
        <v>106</v>
      </c>
      <c r="M41" s="78">
        <v>3.7499999999999999E-2</v>
      </c>
      <c r="N41" s="78">
        <v>5.8799999999999998E-2</v>
      </c>
      <c r="O41" s="77">
        <v>235000</v>
      </c>
      <c r="P41" s="77">
        <v>99.265333319148937</v>
      </c>
      <c r="Q41" s="77">
        <v>0</v>
      </c>
      <c r="R41" s="77">
        <v>846.08310527909998</v>
      </c>
      <c r="S41" s="78">
        <v>6.9999999999999999E-4</v>
      </c>
      <c r="T41" s="78">
        <v>1.32E-2</v>
      </c>
      <c r="U41" s="78">
        <v>1.9E-3</v>
      </c>
    </row>
    <row r="42" spans="2:21">
      <c r="B42" t="s">
        <v>373</v>
      </c>
      <c r="C42" t="s">
        <v>374</v>
      </c>
      <c r="D42" t="s">
        <v>123</v>
      </c>
      <c r="E42" t="s">
        <v>317</v>
      </c>
      <c r="F42" t="s">
        <v>375</v>
      </c>
      <c r="G42" t="s">
        <v>362</v>
      </c>
      <c r="H42" t="s">
        <v>367</v>
      </c>
      <c r="I42" t="s">
        <v>356</v>
      </c>
      <c r="J42" t="s">
        <v>376</v>
      </c>
      <c r="K42" s="77">
        <v>1.49</v>
      </c>
      <c r="L42" t="s">
        <v>106</v>
      </c>
      <c r="M42" s="78">
        <v>3.2500000000000001E-2</v>
      </c>
      <c r="N42" s="78">
        <v>6.3600000000000004E-2</v>
      </c>
      <c r="O42" s="77">
        <v>335000</v>
      </c>
      <c r="P42" s="77">
        <v>97.140583343283581</v>
      </c>
      <c r="Q42" s="77">
        <v>0</v>
      </c>
      <c r="R42" s="77">
        <v>1180.3018008833999</v>
      </c>
      <c r="S42" s="78">
        <v>2.9999999999999997E-4</v>
      </c>
      <c r="T42" s="78">
        <v>1.84E-2</v>
      </c>
      <c r="U42" s="78">
        <v>2.7000000000000001E-3</v>
      </c>
    </row>
    <row r="43" spans="2:21">
      <c r="B43" t="s">
        <v>377</v>
      </c>
      <c r="C43" t="s">
        <v>378</v>
      </c>
      <c r="D43" t="s">
        <v>379</v>
      </c>
      <c r="E43" t="s">
        <v>317</v>
      </c>
      <c r="F43" t="s">
        <v>380</v>
      </c>
      <c r="G43" t="s">
        <v>381</v>
      </c>
      <c r="H43" t="s">
        <v>367</v>
      </c>
      <c r="I43" t="s">
        <v>356</v>
      </c>
      <c r="J43" t="s">
        <v>382</v>
      </c>
      <c r="K43" s="77">
        <v>0</v>
      </c>
      <c r="L43" t="s">
        <v>110</v>
      </c>
      <c r="M43" s="78">
        <v>2.5000000000000001E-2</v>
      </c>
      <c r="N43" s="78">
        <v>0</v>
      </c>
      <c r="O43" s="77">
        <v>400000</v>
      </c>
      <c r="P43" s="77">
        <v>55.381999999999998</v>
      </c>
      <c r="Q43" s="77">
        <v>0</v>
      </c>
      <c r="R43" s="77">
        <v>888.68172479999998</v>
      </c>
      <c r="S43" s="78">
        <v>1.1000000000000001E-3</v>
      </c>
      <c r="T43" s="78">
        <v>1.38E-2</v>
      </c>
      <c r="U43" s="78">
        <v>2E-3</v>
      </c>
    </row>
    <row r="44" spans="2:21">
      <c r="B44" t="s">
        <v>383</v>
      </c>
      <c r="C44" t="s">
        <v>384</v>
      </c>
      <c r="D44" t="s">
        <v>123</v>
      </c>
      <c r="E44" t="s">
        <v>317</v>
      </c>
      <c r="F44" t="s">
        <v>385</v>
      </c>
      <c r="G44" t="s">
        <v>362</v>
      </c>
      <c r="H44" t="s">
        <v>367</v>
      </c>
      <c r="I44" t="s">
        <v>356</v>
      </c>
      <c r="J44" t="s">
        <v>386</v>
      </c>
      <c r="K44" s="77">
        <v>1.5</v>
      </c>
      <c r="L44" t="s">
        <v>106</v>
      </c>
      <c r="M44" s="78">
        <v>3.7499999999999999E-2</v>
      </c>
      <c r="N44" s="78">
        <v>6.7500000000000004E-2</v>
      </c>
      <c r="O44" s="77">
        <v>200000</v>
      </c>
      <c r="P44" s="77">
        <v>97.435833349999996</v>
      </c>
      <c r="Q44" s="77">
        <v>0</v>
      </c>
      <c r="R44" s="77">
        <v>706.79953512090003</v>
      </c>
      <c r="S44" s="78">
        <v>4.0000000000000002E-4</v>
      </c>
      <c r="T44" s="78">
        <v>1.0999999999999999E-2</v>
      </c>
      <c r="U44" s="78">
        <v>1.6000000000000001E-3</v>
      </c>
    </row>
    <row r="45" spans="2:21">
      <c r="B45" t="s">
        <v>387</v>
      </c>
      <c r="C45" t="s">
        <v>388</v>
      </c>
      <c r="D45" t="s">
        <v>123</v>
      </c>
      <c r="E45" t="s">
        <v>317</v>
      </c>
      <c r="F45" t="s">
        <v>389</v>
      </c>
      <c r="G45" t="s">
        <v>390</v>
      </c>
      <c r="H45" t="s">
        <v>391</v>
      </c>
      <c r="I45" t="s">
        <v>392</v>
      </c>
      <c r="J45" t="s">
        <v>393</v>
      </c>
      <c r="K45" s="77">
        <v>1.4</v>
      </c>
      <c r="L45" t="s">
        <v>106</v>
      </c>
      <c r="M45" s="78">
        <v>5.5E-2</v>
      </c>
      <c r="N45" s="78">
        <v>0.63629999999999998</v>
      </c>
      <c r="O45" s="77">
        <v>825000</v>
      </c>
      <c r="P45" s="77">
        <v>50.033077781818179</v>
      </c>
      <c r="Q45" s="77">
        <v>0</v>
      </c>
      <c r="R45" s="77">
        <v>1497.1272781959001</v>
      </c>
      <c r="S45" s="78">
        <v>3.7000000000000002E-3</v>
      </c>
      <c r="T45" s="78">
        <v>2.3300000000000001E-2</v>
      </c>
      <c r="U45" s="78">
        <v>3.3999999999999998E-3</v>
      </c>
    </row>
    <row r="46" spans="2:21">
      <c r="B46" t="s">
        <v>394</v>
      </c>
      <c r="C46" t="s">
        <v>395</v>
      </c>
      <c r="D46" t="s">
        <v>123</v>
      </c>
      <c r="E46" t="s">
        <v>317</v>
      </c>
      <c r="F46" t="s">
        <v>396</v>
      </c>
      <c r="G46" t="s">
        <v>397</v>
      </c>
      <c r="H46" t="s">
        <v>391</v>
      </c>
      <c r="I46" t="s">
        <v>392</v>
      </c>
      <c r="J46" t="s">
        <v>398</v>
      </c>
      <c r="K46" s="77">
        <v>5.16</v>
      </c>
      <c r="L46" t="s">
        <v>106</v>
      </c>
      <c r="M46" s="78">
        <v>3.9E-2</v>
      </c>
      <c r="N46" s="78">
        <v>5.9799999999999999E-2</v>
      </c>
      <c r="O46" s="77">
        <v>285000</v>
      </c>
      <c r="P46" s="77">
        <v>91.138499999999993</v>
      </c>
      <c r="Q46" s="77">
        <v>0</v>
      </c>
      <c r="R46" s="77">
        <v>942.09411757500004</v>
      </c>
      <c r="S46" s="78">
        <v>8.0000000000000004E-4</v>
      </c>
      <c r="T46" s="78">
        <v>1.47E-2</v>
      </c>
      <c r="U46" s="78">
        <v>2.2000000000000001E-3</v>
      </c>
    </row>
    <row r="47" spans="2:21">
      <c r="B47" t="s">
        <v>399</v>
      </c>
      <c r="C47" t="s">
        <v>400</v>
      </c>
      <c r="D47" t="s">
        <v>123</v>
      </c>
      <c r="E47" t="s">
        <v>317</v>
      </c>
      <c r="F47" t="s">
        <v>401</v>
      </c>
      <c r="G47" t="s">
        <v>390</v>
      </c>
      <c r="H47" t="s">
        <v>402</v>
      </c>
      <c r="I47" t="s">
        <v>392</v>
      </c>
      <c r="J47" t="s">
        <v>403</v>
      </c>
      <c r="K47" s="77">
        <v>5.53</v>
      </c>
      <c r="L47" t="s">
        <v>106</v>
      </c>
      <c r="M47" s="78">
        <v>5.9499999999999997E-2</v>
      </c>
      <c r="N47" s="78">
        <v>0.10340000000000001</v>
      </c>
      <c r="O47" s="77">
        <v>128628.22</v>
      </c>
      <c r="P47" s="77">
        <v>81.925222201317837</v>
      </c>
      <c r="Q47" s="77">
        <v>0</v>
      </c>
      <c r="R47" s="77">
        <v>382.20946996127202</v>
      </c>
      <c r="S47" s="78">
        <v>0</v>
      </c>
      <c r="T47" s="78">
        <v>6.0000000000000001E-3</v>
      </c>
      <c r="U47" s="78">
        <v>8.9999999999999998E-4</v>
      </c>
    </row>
    <row r="48" spans="2:21">
      <c r="B48" t="s">
        <v>404</v>
      </c>
      <c r="C48" t="s">
        <v>405</v>
      </c>
      <c r="D48" t="s">
        <v>123</v>
      </c>
      <c r="E48" t="s">
        <v>317</v>
      </c>
      <c r="F48" t="s">
        <v>401</v>
      </c>
      <c r="G48" t="s">
        <v>390</v>
      </c>
      <c r="H48" t="s">
        <v>402</v>
      </c>
      <c r="I48" t="s">
        <v>392</v>
      </c>
      <c r="J48" t="s">
        <v>403</v>
      </c>
      <c r="K48" s="77">
        <v>4.8099999999999996</v>
      </c>
      <c r="L48" t="s">
        <v>106</v>
      </c>
      <c r="M48" s="78">
        <v>6.8400000000000002E-2</v>
      </c>
      <c r="N48" s="78">
        <v>0.10290000000000001</v>
      </c>
      <c r="O48" s="77">
        <v>325000</v>
      </c>
      <c r="P48" s="77">
        <v>88.671999999999997</v>
      </c>
      <c r="Q48" s="77">
        <v>0</v>
      </c>
      <c r="R48" s="77">
        <v>1045.2433679999999</v>
      </c>
      <c r="S48" s="78">
        <v>1E-4</v>
      </c>
      <c r="T48" s="78">
        <v>1.6299999999999999E-2</v>
      </c>
      <c r="U48" s="78">
        <v>2.3999999999999998E-3</v>
      </c>
    </row>
    <row r="49" spans="2:21">
      <c r="B49" t="s">
        <v>406</v>
      </c>
      <c r="C49" t="s">
        <v>407</v>
      </c>
      <c r="D49" t="s">
        <v>123</v>
      </c>
      <c r="E49" t="s">
        <v>317</v>
      </c>
      <c r="F49" t="s">
        <v>401</v>
      </c>
      <c r="G49" t="s">
        <v>390</v>
      </c>
      <c r="H49" t="s">
        <v>402</v>
      </c>
      <c r="I49" t="s">
        <v>392</v>
      </c>
      <c r="J49" t="s">
        <v>408</v>
      </c>
      <c r="K49" s="77">
        <v>1.95</v>
      </c>
      <c r="L49" t="s">
        <v>106</v>
      </c>
      <c r="M49" s="78">
        <v>4.4999999999999998E-2</v>
      </c>
      <c r="N49" s="78">
        <v>8.1799999999999998E-2</v>
      </c>
      <c r="O49" s="77">
        <v>449000</v>
      </c>
      <c r="P49" s="77">
        <v>95.366500000000002</v>
      </c>
      <c r="Q49" s="77">
        <v>0</v>
      </c>
      <c r="R49" s="77">
        <v>1553.065386795</v>
      </c>
      <c r="S49" s="78">
        <v>4.0000000000000002E-4</v>
      </c>
      <c r="T49" s="78">
        <v>2.4199999999999999E-2</v>
      </c>
      <c r="U49" s="78">
        <v>3.5999999999999999E-3</v>
      </c>
    </row>
    <row r="50" spans="2:21">
      <c r="B50" t="s">
        <v>220</v>
      </c>
      <c r="C50" s="16"/>
      <c r="D50" s="16"/>
      <c r="E50" s="16"/>
      <c r="F50" s="16"/>
    </row>
    <row r="51" spans="2:21">
      <c r="B51" t="s">
        <v>271</v>
      </c>
      <c r="C51" s="16"/>
      <c r="D51" s="16"/>
      <c r="E51" s="16"/>
      <c r="F51" s="16"/>
    </row>
    <row r="52" spans="2:21">
      <c r="B52" t="s">
        <v>272</v>
      </c>
      <c r="C52" s="16"/>
      <c r="D52" s="16"/>
      <c r="E52" s="16"/>
      <c r="F52" s="16"/>
    </row>
    <row r="53" spans="2:21">
      <c r="B53" t="s">
        <v>273</v>
      </c>
      <c r="C53" s="16"/>
      <c r="D53" s="16"/>
      <c r="E53" s="16"/>
      <c r="F53" s="16"/>
    </row>
    <row r="54" spans="2:21">
      <c r="B54" t="s">
        <v>274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409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410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411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412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413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414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415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416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417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418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419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349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417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271</v>
      </c>
      <c r="D35" s="16"/>
      <c r="E35" s="16"/>
      <c r="F35" s="16"/>
      <c r="G35" s="16"/>
    </row>
    <row r="36" spans="2:14">
      <c r="B36" t="s">
        <v>272</v>
      </c>
      <c r="D36" s="16"/>
      <c r="E36" s="16"/>
      <c r="F36" s="16"/>
      <c r="G36" s="16"/>
    </row>
    <row r="37" spans="2:14">
      <c r="B37" t="s">
        <v>273</v>
      </c>
      <c r="D37" s="16"/>
      <c r="E37" s="16"/>
      <c r="F37" s="16"/>
      <c r="G37" s="16"/>
    </row>
    <row r="38" spans="2:14">
      <c r="B38" t="s">
        <v>274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422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424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425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1257837.5</v>
      </c>
      <c r="H11" s="25"/>
      <c r="I11" s="75">
        <v>4561.3242685059004</v>
      </c>
      <c r="J11" s="76">
        <v>1</v>
      </c>
      <c r="K11" s="76">
        <v>1.04E-2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1257837.5</v>
      </c>
      <c r="H14" s="19"/>
      <c r="I14" s="81">
        <v>4561.3242685059004</v>
      </c>
      <c r="J14" s="80">
        <v>1</v>
      </c>
      <c r="K14" s="80">
        <v>1.04E-2</v>
      </c>
      <c r="BF14" s="16" t="s">
        <v>126</v>
      </c>
    </row>
    <row r="15" spans="1:60">
      <c r="B15" t="s">
        <v>429</v>
      </c>
      <c r="C15" t="s">
        <v>430</v>
      </c>
      <c r="D15" t="s">
        <v>123</v>
      </c>
      <c r="E15" t="s">
        <v>431</v>
      </c>
      <c r="F15" t="s">
        <v>106</v>
      </c>
      <c r="G15" s="77">
        <v>1257602.5</v>
      </c>
      <c r="H15" s="77">
        <v>100</v>
      </c>
      <c r="I15" s="77">
        <v>4561.3242675000001</v>
      </c>
      <c r="J15" s="78">
        <v>1</v>
      </c>
      <c r="K15" s="78">
        <v>1.04E-2</v>
      </c>
      <c r="BF15" s="16" t="s">
        <v>127</v>
      </c>
    </row>
    <row r="16" spans="1:60">
      <c r="B16" t="s">
        <v>432</v>
      </c>
      <c r="C16" t="s">
        <v>433</v>
      </c>
      <c r="D16" t="s">
        <v>123</v>
      </c>
      <c r="E16" t="s">
        <v>431</v>
      </c>
      <c r="F16" t="s">
        <v>106</v>
      </c>
      <c r="G16" s="77">
        <v>235</v>
      </c>
      <c r="H16" s="77">
        <v>1.180156E-4</v>
      </c>
      <c r="I16" s="77">
        <v>1.00590006582E-6</v>
      </c>
      <c r="J16" s="78">
        <v>0</v>
      </c>
      <c r="K16" s="78">
        <v>0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4.55</v>
      </c>
      <c r="K11" s="7"/>
      <c r="L11" s="7"/>
      <c r="M11" s="76">
        <v>5.0200000000000002E-2</v>
      </c>
      <c r="N11" s="75">
        <v>8387055.8700000001</v>
      </c>
      <c r="O11" s="7"/>
      <c r="P11" s="75">
        <v>8673.8402122349999</v>
      </c>
      <c r="Q11" s="7"/>
      <c r="R11" s="76">
        <v>1</v>
      </c>
      <c r="S11" s="76">
        <v>1.9800000000000002E-2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4.55</v>
      </c>
      <c r="M12" s="80">
        <v>5.0200000000000002E-2</v>
      </c>
      <c r="N12" s="81">
        <v>8387055.8700000001</v>
      </c>
      <c r="P12" s="81">
        <v>8673.8402122349999</v>
      </c>
      <c r="R12" s="80">
        <v>1</v>
      </c>
      <c r="S12" s="80">
        <v>1.9800000000000002E-2</v>
      </c>
    </row>
    <row r="13" spans="2:81">
      <c r="B13" s="79" t="s">
        <v>446</v>
      </c>
      <c r="C13" s="16"/>
      <c r="D13" s="16"/>
      <c r="E13" s="16"/>
      <c r="J13" s="81">
        <v>9.7899999999999991</v>
      </c>
      <c r="M13" s="80">
        <v>2.8299999999999999E-2</v>
      </c>
      <c r="N13" s="81">
        <v>1923077.28</v>
      </c>
      <c r="P13" s="81">
        <v>2542.1158564319999</v>
      </c>
      <c r="R13" s="80">
        <v>0.29310000000000003</v>
      </c>
      <c r="S13" s="80">
        <v>5.7999999999999996E-3</v>
      </c>
    </row>
    <row r="14" spans="2:81">
      <c r="B14" t="s">
        <v>450</v>
      </c>
      <c r="C14" t="s">
        <v>451</v>
      </c>
      <c r="D14" t="s">
        <v>123</v>
      </c>
      <c r="E14" t="s">
        <v>452</v>
      </c>
      <c r="F14" t="s">
        <v>453</v>
      </c>
      <c r="G14" t="s">
        <v>205</v>
      </c>
      <c r="H14" t="s">
        <v>206</v>
      </c>
      <c r="I14" t="s">
        <v>454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1923077.28</v>
      </c>
      <c r="O14" s="77">
        <v>132.19</v>
      </c>
      <c r="P14" s="77">
        <v>2542.1158564319999</v>
      </c>
      <c r="Q14" s="78">
        <v>5.0000000000000001E-4</v>
      </c>
      <c r="R14" s="78">
        <v>0.29310000000000003</v>
      </c>
      <c r="S14" s="78">
        <v>5.7999999999999996E-3</v>
      </c>
    </row>
    <row r="15" spans="2:81">
      <c r="B15" s="79" t="s">
        <v>447</v>
      </c>
      <c r="C15" s="16"/>
      <c r="D15" s="16"/>
      <c r="E15" s="16"/>
      <c r="J15" s="81">
        <v>2.37</v>
      </c>
      <c r="M15" s="80">
        <v>5.9200000000000003E-2</v>
      </c>
      <c r="N15" s="81">
        <v>6463978.5899999999</v>
      </c>
      <c r="P15" s="81">
        <v>6131.7243558030004</v>
      </c>
      <c r="R15" s="80">
        <v>0.70689999999999997</v>
      </c>
      <c r="S15" s="80">
        <v>1.4E-2</v>
      </c>
    </row>
    <row r="16" spans="2:81">
      <c r="B16" t="s">
        <v>455</v>
      </c>
      <c r="C16" t="s">
        <v>456</v>
      </c>
      <c r="D16" t="s">
        <v>123</v>
      </c>
      <c r="E16" t="s">
        <v>457</v>
      </c>
      <c r="F16" t="s">
        <v>309</v>
      </c>
      <c r="G16" t="s">
        <v>458</v>
      </c>
      <c r="H16" t="s">
        <v>150</v>
      </c>
      <c r="I16" t="s">
        <v>459</v>
      </c>
      <c r="J16" s="77">
        <v>2.2400000000000002</v>
      </c>
      <c r="K16" t="s">
        <v>102</v>
      </c>
      <c r="L16" s="78">
        <v>3.1E-2</v>
      </c>
      <c r="M16" s="78">
        <v>4.7500000000000001E-2</v>
      </c>
      <c r="N16" s="77">
        <v>1144577.79</v>
      </c>
      <c r="O16" s="77">
        <v>96.57</v>
      </c>
      <c r="P16" s="77">
        <v>1105.3187718029999</v>
      </c>
      <c r="Q16" s="78">
        <v>1.6000000000000001E-3</v>
      </c>
      <c r="R16" s="78">
        <v>0.12740000000000001</v>
      </c>
      <c r="S16" s="78">
        <v>2.5000000000000001E-3</v>
      </c>
    </row>
    <row r="17" spans="2:19">
      <c r="B17" t="s">
        <v>460</v>
      </c>
      <c r="C17" t="s">
        <v>461</v>
      </c>
      <c r="D17" t="s">
        <v>123</v>
      </c>
      <c r="E17" t="s">
        <v>462</v>
      </c>
      <c r="F17" t="s">
        <v>463</v>
      </c>
      <c r="G17" t="s">
        <v>464</v>
      </c>
      <c r="H17" t="s">
        <v>206</v>
      </c>
      <c r="I17" t="s">
        <v>465</v>
      </c>
      <c r="J17" s="77">
        <v>3.52</v>
      </c>
      <c r="K17" t="s">
        <v>102</v>
      </c>
      <c r="L17" s="78">
        <v>3.3500000000000002E-2</v>
      </c>
      <c r="M17" s="78">
        <v>6.2300000000000001E-2</v>
      </c>
      <c r="N17" s="77">
        <v>2400000</v>
      </c>
      <c r="O17" s="77">
        <v>90.79</v>
      </c>
      <c r="P17" s="77">
        <v>2178.96</v>
      </c>
      <c r="Q17" s="78">
        <v>3.0000000000000001E-3</v>
      </c>
      <c r="R17" s="78">
        <v>0.25119999999999998</v>
      </c>
      <c r="S17" s="78">
        <v>5.0000000000000001E-3</v>
      </c>
    </row>
    <row r="18" spans="2:19">
      <c r="B18" t="s">
        <v>466</v>
      </c>
      <c r="C18" t="s">
        <v>467</v>
      </c>
      <c r="D18" t="s">
        <v>123</v>
      </c>
      <c r="E18" t="s">
        <v>468</v>
      </c>
      <c r="F18" t="s">
        <v>309</v>
      </c>
      <c r="G18" t="s">
        <v>469</v>
      </c>
      <c r="H18" t="s">
        <v>206</v>
      </c>
      <c r="I18" t="s">
        <v>470</v>
      </c>
      <c r="J18" s="77">
        <v>0.99</v>
      </c>
      <c r="K18" t="s">
        <v>102</v>
      </c>
      <c r="L18" s="78">
        <v>3.5499999999999997E-2</v>
      </c>
      <c r="M18" s="78">
        <v>5.4600000000000003E-2</v>
      </c>
      <c r="N18" s="77">
        <v>1020000</v>
      </c>
      <c r="O18" s="77">
        <v>98.22</v>
      </c>
      <c r="P18" s="77">
        <v>1001.8440000000001</v>
      </c>
      <c r="Q18" s="78">
        <v>4.0000000000000001E-3</v>
      </c>
      <c r="R18" s="78">
        <v>0.11550000000000001</v>
      </c>
      <c r="S18" s="78">
        <v>2.3E-3</v>
      </c>
    </row>
    <row r="19" spans="2:19">
      <c r="B19" t="s">
        <v>471</v>
      </c>
      <c r="C19" t="s">
        <v>472</v>
      </c>
      <c r="D19" t="s">
        <v>123</v>
      </c>
      <c r="E19" t="s">
        <v>473</v>
      </c>
      <c r="F19" t="s">
        <v>474</v>
      </c>
      <c r="G19" t="s">
        <v>475</v>
      </c>
      <c r="H19" t="s">
        <v>150</v>
      </c>
      <c r="I19" t="s">
        <v>476</v>
      </c>
      <c r="J19" s="77">
        <v>1.37</v>
      </c>
      <c r="K19" t="s">
        <v>102</v>
      </c>
      <c r="L19" s="78">
        <v>4.1000000000000002E-2</v>
      </c>
      <c r="M19" s="78">
        <v>6.5799999999999997E-2</v>
      </c>
      <c r="N19" s="77">
        <v>1251400.8</v>
      </c>
      <c r="O19" s="77">
        <v>98</v>
      </c>
      <c r="P19" s="77">
        <v>1226.3727839999999</v>
      </c>
      <c r="Q19" s="78">
        <v>2.3E-3</v>
      </c>
      <c r="R19" s="78">
        <v>0.1414</v>
      </c>
      <c r="S19" s="78">
        <v>2.8E-3</v>
      </c>
    </row>
    <row r="20" spans="2:19">
      <c r="B20" t="s">
        <v>477</v>
      </c>
      <c r="C20" t="s">
        <v>478</v>
      </c>
      <c r="D20" t="s">
        <v>123</v>
      </c>
      <c r="E20" t="s">
        <v>479</v>
      </c>
      <c r="F20" t="s">
        <v>480</v>
      </c>
      <c r="G20" t="s">
        <v>475</v>
      </c>
      <c r="H20" t="s">
        <v>150</v>
      </c>
      <c r="I20" t="s">
        <v>481</v>
      </c>
      <c r="J20" s="77">
        <v>2.77</v>
      </c>
      <c r="K20" t="s">
        <v>102</v>
      </c>
      <c r="L20" s="78">
        <v>4.5999999999999999E-2</v>
      </c>
      <c r="M20" s="78">
        <v>6.3700000000000007E-2</v>
      </c>
      <c r="N20" s="77">
        <v>648000</v>
      </c>
      <c r="O20" s="77">
        <v>95.56</v>
      </c>
      <c r="P20" s="77">
        <v>619.22879999999998</v>
      </c>
      <c r="Q20" s="78">
        <v>1.5E-3</v>
      </c>
      <c r="R20" s="78">
        <v>7.1400000000000005E-2</v>
      </c>
      <c r="S20" s="78">
        <v>1.4E-3</v>
      </c>
    </row>
    <row r="21" spans="2:19">
      <c r="B21" s="79" t="s">
        <v>276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J22" s="77">
        <v>0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349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218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277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J27" s="77">
        <v>0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278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220</v>
      </c>
      <c r="C30" s="16"/>
      <c r="D30" s="16"/>
      <c r="E30" s="16"/>
    </row>
    <row r="31" spans="2:19">
      <c r="B31" t="s">
        <v>271</v>
      </c>
      <c r="C31" s="16"/>
      <c r="D31" s="16"/>
      <c r="E31" s="16"/>
    </row>
    <row r="32" spans="2:19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482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483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484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485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486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487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488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489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490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423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425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424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609918.29</v>
      </c>
      <c r="H11" s="7"/>
      <c r="I11" s="75">
        <v>187.55023404175191</v>
      </c>
      <c r="J11" s="76">
        <v>1</v>
      </c>
      <c r="K11" s="76">
        <v>4.0000000000000002E-4</v>
      </c>
      <c r="AW11" s="16"/>
    </row>
    <row r="12" spans="2:49">
      <c r="B12" s="79" t="s">
        <v>200</v>
      </c>
      <c r="C12" s="16"/>
      <c r="D12" s="16"/>
      <c r="G12" s="81">
        <v>609918.29</v>
      </c>
      <c r="I12" s="81">
        <v>187.55023404175191</v>
      </c>
      <c r="J12" s="80">
        <v>1</v>
      </c>
      <c r="K12" s="80">
        <v>4.0000000000000002E-4</v>
      </c>
    </row>
    <row r="13" spans="2:49">
      <c r="B13" s="79" t="s">
        <v>424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425</v>
      </c>
      <c r="C15" s="16"/>
      <c r="D15" s="16"/>
      <c r="G15" s="81">
        <v>609918.29</v>
      </c>
      <c r="I15" s="81">
        <v>187.55023404175191</v>
      </c>
      <c r="J15" s="80">
        <v>1</v>
      </c>
      <c r="K15" s="80">
        <v>4.0000000000000002E-4</v>
      </c>
    </row>
    <row r="16" spans="2:49">
      <c r="B16" t="s">
        <v>492</v>
      </c>
      <c r="C16" t="s">
        <v>493</v>
      </c>
      <c r="D16" t="s">
        <v>123</v>
      </c>
      <c r="E16" t="s">
        <v>110</v>
      </c>
      <c r="F16" t="s">
        <v>494</v>
      </c>
      <c r="G16" s="77">
        <v>-365000</v>
      </c>
      <c r="H16" s="77">
        <v>-30.261105902583289</v>
      </c>
      <c r="I16" s="77">
        <v>110.453036544429</v>
      </c>
      <c r="J16" s="78">
        <v>0.58889999999999998</v>
      </c>
      <c r="K16" s="78">
        <v>2.9999999999999997E-4</v>
      </c>
    </row>
    <row r="17" spans="2:11">
      <c r="B17" t="s">
        <v>495</v>
      </c>
      <c r="C17" t="s">
        <v>496</v>
      </c>
      <c r="D17" t="s">
        <v>123</v>
      </c>
      <c r="E17" t="s">
        <v>106</v>
      </c>
      <c r="F17" t="s">
        <v>497</v>
      </c>
      <c r="G17" s="77">
        <v>1750000</v>
      </c>
      <c r="H17" s="77">
        <v>1.3427680802105029</v>
      </c>
      <c r="I17" s="77">
        <v>23.498441403683799</v>
      </c>
      <c r="J17" s="78">
        <v>0.12529999999999999</v>
      </c>
      <c r="K17" s="78">
        <v>1E-4</v>
      </c>
    </row>
    <row r="18" spans="2:11">
      <c r="B18" t="s">
        <v>498</v>
      </c>
      <c r="C18" t="s">
        <v>499</v>
      </c>
      <c r="D18" t="s">
        <v>123</v>
      </c>
      <c r="E18" t="s">
        <v>113</v>
      </c>
      <c r="F18" t="s">
        <v>500</v>
      </c>
      <c r="G18" s="77">
        <v>-775081.71</v>
      </c>
      <c r="H18" s="77">
        <v>-6.9152394389023968</v>
      </c>
      <c r="I18" s="77">
        <v>53.598756093639103</v>
      </c>
      <c r="J18" s="78">
        <v>0.2858</v>
      </c>
      <c r="K18" s="78">
        <v>1E-4</v>
      </c>
    </row>
    <row r="19" spans="2:11">
      <c r="B19" s="79" t="s">
        <v>491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426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349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213</v>
      </c>
      <c r="C24" t="s">
        <v>213</v>
      </c>
      <c r="D24" t="s">
        <v>213</v>
      </c>
      <c r="E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218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424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349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220</v>
      </c>
      <c r="C34" s="16"/>
      <c r="D34" s="16"/>
    </row>
    <row r="35" spans="2:11">
      <c r="B35" t="s">
        <v>271</v>
      </c>
      <c r="C35" s="16"/>
      <c r="D35" s="16"/>
    </row>
    <row r="36" spans="2:11">
      <c r="B36" t="s">
        <v>272</v>
      </c>
      <c r="C36" s="16"/>
      <c r="D36" s="16"/>
    </row>
    <row r="37" spans="2:11">
      <c r="B37" t="s">
        <v>273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2.8</v>
      </c>
      <c r="J11" s="18"/>
      <c r="K11" s="18"/>
      <c r="L11" s="18"/>
      <c r="M11" s="76">
        <v>0</v>
      </c>
      <c r="N11" s="75">
        <v>2797704.7919999999</v>
      </c>
      <c r="O11" s="7"/>
      <c r="P11" s="75">
        <v>3226.0911402340098</v>
      </c>
      <c r="Q11" s="76">
        <v>1</v>
      </c>
      <c r="R11" s="76">
        <v>7.4000000000000003E-3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2.8</v>
      </c>
      <c r="M12" s="80">
        <v>0</v>
      </c>
      <c r="N12" s="81">
        <v>2797704.7919999999</v>
      </c>
      <c r="P12" s="81">
        <v>3226.0911402340098</v>
      </c>
      <c r="Q12" s="80">
        <v>1</v>
      </c>
      <c r="R12" s="80">
        <v>7.4000000000000003E-3</v>
      </c>
    </row>
    <row r="13" spans="2:60">
      <c r="B13" s="79" t="s">
        <v>501</v>
      </c>
      <c r="I13" s="81">
        <v>2.8</v>
      </c>
      <c r="M13" s="80">
        <v>0</v>
      </c>
      <c r="N13" s="81">
        <v>2797704.7919999999</v>
      </c>
      <c r="P13" s="81">
        <v>3226.0911402340098</v>
      </c>
      <c r="Q13" s="80">
        <v>1</v>
      </c>
      <c r="R13" s="80">
        <v>7.4000000000000003E-3</v>
      </c>
    </row>
    <row r="14" spans="2:60">
      <c r="B14" s="98" t="s">
        <v>525</v>
      </c>
      <c r="C14" t="s">
        <v>502</v>
      </c>
      <c r="D14" t="s">
        <v>503</v>
      </c>
      <c r="F14" t="s">
        <v>504</v>
      </c>
      <c r="G14" t="s">
        <v>505</v>
      </c>
      <c r="H14" t="s">
        <v>506</v>
      </c>
      <c r="I14" s="77">
        <v>2.8</v>
      </c>
      <c r="J14" t="s">
        <v>507</v>
      </c>
      <c r="K14" t="s">
        <v>102</v>
      </c>
      <c r="L14" s="78">
        <v>0</v>
      </c>
      <c r="M14" s="78">
        <v>0</v>
      </c>
      <c r="N14" s="77">
        <v>2797704.7919999999</v>
      </c>
      <c r="O14" s="77">
        <v>115.31206399828085</v>
      </c>
      <c r="P14" s="77">
        <v>3226.0911402340098</v>
      </c>
      <c r="Q14" s="78">
        <v>1</v>
      </c>
      <c r="R14" s="78">
        <v>7.4000000000000003E-3</v>
      </c>
    </row>
    <row r="15" spans="2:60">
      <c r="B15" s="79" t="s">
        <v>508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509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511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512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514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515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516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509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516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518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519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520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521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521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5087.3006726100002</v>
      </c>
      <c r="J11" s="76">
        <v>1</v>
      </c>
      <c r="K11" s="76">
        <v>1.1599999999999999E-2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5087.3006726100002</v>
      </c>
      <c r="J14" s="80">
        <v>1</v>
      </c>
      <c r="K14" s="80">
        <v>1.1599999999999999E-2</v>
      </c>
    </row>
    <row r="15" spans="2:60">
      <c r="B15" t="s">
        <v>522</v>
      </c>
      <c r="C15" t="s">
        <v>523</v>
      </c>
      <c r="D15" t="s">
        <v>213</v>
      </c>
      <c r="E15" t="s">
        <v>524</v>
      </c>
      <c r="F15" s="78">
        <v>0</v>
      </c>
      <c r="G15" t="s">
        <v>106</v>
      </c>
      <c r="H15" s="78">
        <v>0</v>
      </c>
      <c r="I15" s="77">
        <v>5087.3006726100002</v>
      </c>
      <c r="J15" s="78">
        <v>1</v>
      </c>
      <c r="K15" s="78">
        <v>1.1599999999999999E-2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1B15CB-11E5-4C26-BC14-F14988FDE33F}"/>
</file>

<file path=customXml/itemProps2.xml><?xml version="1.0" encoding="utf-8"?>
<ds:datastoreItem xmlns:ds="http://schemas.openxmlformats.org/officeDocument/2006/customXml" ds:itemID="{9A49A9DD-C3E0-4124-8C88-BC03F733F75F}"/>
</file>

<file path=customXml/itemProps3.xml><?xml version="1.0" encoding="utf-8"?>
<ds:datastoreItem xmlns:ds="http://schemas.openxmlformats.org/officeDocument/2006/customXml" ds:itemID="{8F607B2E-1F22-4800-9506-03EA90C18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