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4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15" i="1"/>
  <c r="D20" i="1"/>
  <c r="D21" i="1"/>
  <c r="D23" i="1"/>
  <c r="D24" i="1"/>
  <c r="D25" i="1"/>
  <c r="D26" i="1"/>
  <c r="D27" i="1"/>
  <c r="D28" i="1"/>
  <c r="D33" i="1"/>
  <c r="D34" i="1"/>
  <c r="D35" i="1"/>
  <c r="D36" i="1"/>
  <c r="D38" i="1"/>
  <c r="D39" i="1"/>
  <c r="D40" i="1"/>
  <c r="D12" i="1"/>
  <c r="C41" i="1"/>
  <c r="D16" i="1" s="1"/>
  <c r="D32" i="1" l="1"/>
  <c r="D19" i="1"/>
  <c r="D31" i="1"/>
  <c r="D18" i="1"/>
  <c r="D30" i="1"/>
  <c r="D17" i="1"/>
  <c r="D10" i="1"/>
  <c r="D29" i="1"/>
  <c r="I12" i="2"/>
  <c r="I11" i="2" s="1"/>
  <c r="I10" i="2" s="1"/>
  <c r="I9" i="2" s="1"/>
  <c r="D41" i="1" l="1"/>
</calcChain>
</file>

<file path=xl/sharedStrings.xml><?xml version="1.0" encoding="utf-8"?>
<sst xmlns="http://schemas.openxmlformats.org/spreadsheetml/2006/main" count="3067" uniqueCount="638">
  <si>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</si>
  <si>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</si>
  <si>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</si>
  <si>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</si>
  <si>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</si>
  <si>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</si>
  <si>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</si>
  <si>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</si>
  <si>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</si>
  <si>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</si>
  <si>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</si>
  <si>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</si>
  <si>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</si>
  <si>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</si>
  <si>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</si>
  <si>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</si>
  <si>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</si>
  <si>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</si>
  <si>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</si>
  <si>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</si>
  <si>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</si>
  <si>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</si>
  <si>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</si>
  <si>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</si>
  <si>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</si>
  <si>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</si>
  <si>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</si>
  <si>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</si>
  <si>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</si>
  <si>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</si>
  <si>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</si>
  <si>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</si>
  <si>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</si>
  <si>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</si>
  <si>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</si>
  <si>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</si>
  <si>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</si>
  <si>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</si>
  <si>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</si>
  <si>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</si>
  <si>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</si>
  <si>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</si>
  <si>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</si>
  <si>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</si>
  <si>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</si>
  <si>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</si>
  <si>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</si>
  <si>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</si>
  <si>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</si>
  <si>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</si>
  <si>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</si>
  <si>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</si>
  <si>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</si>
  <si>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</si>
  <si>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</si>
  <si>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</si>
  <si>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</si>
  <si>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</si>
  <si>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</si>
  <si>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</si>
  <si>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</si>
  <si>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</si>
  <si>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</si>
  <si>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</si>
  <si>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</si>
  <si>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</si>
  <si>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</si>
  <si>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</si>
  <si>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</si>
  <si>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</si>
  <si>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</si>
  <si>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</si>
  <si>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</si>
  <si>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</si>
  <si>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</si>
  <si>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</si>
  <si>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</si>
  <si>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</si>
  <si>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</si>
  <si>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</si>
  <si>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</si>
  <si>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</si>
  <si>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</si>
  <si>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</si>
  <si>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</si>
  <si>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</si>
  <si>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</si>
  <si>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</si>
  <si>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</si>
  <si>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</si>
  <si>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</si>
  <si>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</si>
  <si>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</si>
  <si>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</si>
  <si>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</si>
  <si>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</si>
  <si>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</si>
  <si>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</si>
  <si>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</si>
  <si>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</si>
  <si>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</si>
  <si>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</si>
  <si>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</si>
  <si>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</si>
  <si>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</si>
  <si>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</si>
  <si>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</si>
  <si>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</si>
  <si>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</si>
  <si>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</si>
  <si>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</si>
  <si>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</si>
  <si>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</si>
  <si>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</si>
  <si>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</si>
  <si>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</si>
  <si>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</si>
  <si>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</si>
  <si>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</si>
  <si>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</si>
  <si>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</si>
  <si>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</si>
  <si>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</si>
  <si>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</si>
  <si>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</si>
  <si>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</si>
  <si>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</si>
  <si>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</si>
  <si>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</si>
  <si>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</si>
  <si>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</si>
  <si>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</si>
  <si>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</si>
  <si>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</si>
  <si>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</si>
  <si>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</si>
  <si>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</si>
  <si>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</si>
  <si>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</si>
  <si>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</si>
  <si>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</si>
  <si>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</si>
  <si>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</si>
  <si>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</si>
  <si>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</si>
  <si>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</si>
  <si>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</si>
  <si>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</si>
  <si>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</si>
  <si>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</si>
  <si>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</si>
  <si>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</si>
  <si>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</si>
  <si>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</si>
  <si>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</si>
  <si>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</si>
  <si>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</si>
  <si>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</si>
  <si>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</si>
  <si>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</si>
  <si>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</si>
  <si>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</si>
  <si>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</si>
  <si>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</si>
  <si>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</si>
  <si>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</si>
  <si>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</si>
  <si>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</si>
  <si>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</si>
  <si>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</si>
  <si>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</si>
  <si>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</si>
  <si>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</si>
  <si>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</si>
  <si>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</si>
  <si>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</si>
  <si>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</si>
  <si>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</si>
  <si>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</si>
  <si>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</si>
  <si>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</si>
  <si>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</si>
  <si>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</si>
  <si>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</si>
  <si>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</si>
  <si>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</si>
  <si>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</si>
  <si>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</si>
  <si>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</si>
  <si>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</si>
  <si>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</si>
  <si>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</si>
  <si>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</si>
  <si>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</si>
  <si>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</si>
  <si>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</si>
  <si>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</si>
  <si>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אלטשולר שחם אג"ח ממשלתי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</si>
  <si>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</si>
  <si>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</si>
  <si>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</si>
  <si>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</si>
  <si>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</si>
  <si>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</si>
  <si>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</si>
  <si>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</si>
  <si>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</si>
  <si>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</si>
  <si>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</si>
  <si>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</si>
  <si>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</si>
  <si>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</si>
  <si>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</si>
  <si>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</si>
  <si>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</si>
  <si>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</si>
  <si>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</si>
  <si>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</si>
  <si>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</si>
  <si>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</si>
  <si>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</si>
  <si>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</si>
  <si>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</si>
  <si>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</si>
  <si>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16/09/13</t>
  </si>
  <si>
    <t>ממשל צמודה 0529- האוצר - ממשלתית צמודה</t>
  </si>
  <si>
    <t>1157023</t>
  </si>
  <si>
    <t>18/08/20</t>
  </si>
  <si>
    <t>ממשל צמודה 1025- האוצר - ממשלתית צמודה</t>
  </si>
  <si>
    <t>1135912</t>
  </si>
  <si>
    <t>30/09/20</t>
  </si>
  <si>
    <t>ממשלתי צמוד 0527- האוצר - ממשלתית צמודה</t>
  </si>
  <si>
    <t>1140847</t>
  </si>
  <si>
    <t>16/09/20</t>
  </si>
  <si>
    <t>סה"כ לא צמודות</t>
  </si>
  <si>
    <t>סה"כ מלווה קצר מועד</t>
  </si>
  <si>
    <t>מ.ק.מ 911- בנק ישראל- מק"מ</t>
  </si>
  <si>
    <t>8210916</t>
  </si>
  <si>
    <t>12/10/20</t>
  </si>
  <si>
    <t>מ.ק.מ.  111- בנק ישראל- מק"מ</t>
  </si>
  <si>
    <t>8210114</t>
  </si>
  <si>
    <t>05/03/20</t>
  </si>
  <si>
    <t>מ.ק.מ. 1011- בנק ישראל- מק"מ</t>
  </si>
  <si>
    <t>8211013</t>
  </si>
  <si>
    <t>14/10/20</t>
  </si>
  <si>
    <t>מ.ק.מ. 311- בנק ישראל- מק"מ</t>
  </si>
  <si>
    <t>8210312</t>
  </si>
  <si>
    <t>03/03/20</t>
  </si>
  <si>
    <t>סה"כ שחר</t>
  </si>
  <si>
    <t>ממשל שקלית 0121- האוצר - ממשלתית שקלית</t>
  </si>
  <si>
    <t>1142223</t>
  </si>
  <si>
    <t>24/02/20</t>
  </si>
  <si>
    <t>ממשל שקלית 0421</t>
  </si>
  <si>
    <t>1138130</t>
  </si>
  <si>
    <t>12/03/20</t>
  </si>
  <si>
    <t>ממשל שקלית 0722- האוצר - ממשלתית שקלית</t>
  </si>
  <si>
    <t>1158104</t>
  </si>
  <si>
    <t>05/11/20</t>
  </si>
  <si>
    <t>ממשל שקלית 1122- האוצר - ממשלתית שקלית</t>
  </si>
  <si>
    <t>1141225</t>
  </si>
  <si>
    <t>13/10/20</t>
  </si>
  <si>
    <t>ממשלתי 0122- האוצר - ממשלתית שקלית</t>
  </si>
  <si>
    <t>1123272</t>
  </si>
  <si>
    <t>16/06/20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</si>
  <si>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</si>
  <si>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</si>
  <si>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</si>
  <si>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</si>
  <si>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</si>
  <si>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</si>
  <si>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</si>
  <si>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</si>
  <si>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</si>
  <si>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</si>
  <si>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</si>
  <si>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</si>
  <si>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</si>
  <si>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</si>
  <si>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</si>
  <si>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</si>
  <si>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01/12/20</t>
  </si>
  <si>
    <t>בינלאומי הנפק אגח ט</t>
  </si>
  <si>
    <t>1135177</t>
  </si>
  <si>
    <t>14/09/17</t>
  </si>
  <si>
    <t>לאומי   אגח 179- לאומי</t>
  </si>
  <si>
    <t>6040372</t>
  </si>
  <si>
    <t>520018078</t>
  </si>
  <si>
    <t>17/03/20</t>
  </si>
  <si>
    <t>מז טפ הנפק   45- מזרחי טפחות הנפק</t>
  </si>
  <si>
    <t>2310217</t>
  </si>
  <si>
    <t>520032046</t>
  </si>
  <si>
    <t>26/11/20</t>
  </si>
  <si>
    <t>מז טפ הנפק 52- מזרחי טפחות הנפק</t>
  </si>
  <si>
    <t>2310381</t>
  </si>
  <si>
    <t>30/06/20</t>
  </si>
  <si>
    <t>מזרחי הנפקות אג"ח 49- מזרחי טפחות הנפק</t>
  </si>
  <si>
    <t>2310282</t>
  </si>
  <si>
    <t>08/07/19</t>
  </si>
  <si>
    <t>פועלים הנ אגח35- פועלים הנפקות</t>
  </si>
  <si>
    <t>1940618</t>
  </si>
  <si>
    <t>520032640</t>
  </si>
  <si>
    <t>20/06/18</t>
  </si>
  <si>
    <t>פועלים הנפקות  אג"ח 36- פועלים הנפקות</t>
  </si>
  <si>
    <t>1940659</t>
  </si>
  <si>
    <t>אגוד הנפ אגח יג'- אגוד הנפקות</t>
  </si>
  <si>
    <t>1161538</t>
  </si>
  <si>
    <t>513668277</t>
  </si>
  <si>
    <t>Aa1.il</t>
  </si>
  <si>
    <t>03/02/20</t>
  </si>
  <si>
    <t>נמלי ישראל אג "ח א- נמלי ישראל</t>
  </si>
  <si>
    <t>1145564</t>
  </si>
  <si>
    <t>513569780</t>
  </si>
  <si>
    <t>נדל"ן מניב בישראל</t>
  </si>
  <si>
    <t>17/05/18</t>
  </si>
  <si>
    <t>עזריאלי אג"ח ה- קבוצת עזריאלי</t>
  </si>
  <si>
    <t>1156603</t>
  </si>
  <si>
    <t>510960719</t>
  </si>
  <si>
    <t>עזריאלי אג2- קבוצת עזריאלי</t>
  </si>
  <si>
    <t>1134436</t>
  </si>
  <si>
    <t>ilAA+</t>
  </si>
  <si>
    <t>03/08/17</t>
  </si>
  <si>
    <t>פועלים הנפקות התח.14- פועלים הנפקות</t>
  </si>
  <si>
    <t>1940501</t>
  </si>
  <si>
    <t>07/12/17</t>
  </si>
  <si>
    <t>חשמל אג27</t>
  </si>
  <si>
    <t>6000210</t>
  </si>
  <si>
    <t>520000472</t>
  </si>
  <si>
    <t>אנרגיה</t>
  </si>
  <si>
    <t>Aa2.il</t>
  </si>
  <si>
    <t>18/03/20</t>
  </si>
  <si>
    <t>מליסרון  אגח16- מליסרון</t>
  </si>
  <si>
    <t>3230265</t>
  </si>
  <si>
    <t>520037789</t>
  </si>
  <si>
    <t>ilAA</t>
  </si>
  <si>
    <t>03/11/19</t>
  </si>
  <si>
    <t>אלוני חץ אג8- אלוני חץ</t>
  </si>
  <si>
    <t>3900271</t>
  </si>
  <si>
    <t>520038506</t>
  </si>
  <si>
    <t>ilAA-</t>
  </si>
  <si>
    <t>25/04/17</t>
  </si>
  <si>
    <t>מליסרון   אגח ו- מליסרון</t>
  </si>
  <si>
    <t>3230125</t>
  </si>
  <si>
    <t>12/06/17</t>
  </si>
  <si>
    <t>דיסקונט מנפיקים אג"ח יד</t>
  </si>
  <si>
    <t>7480163</t>
  </si>
  <si>
    <t>520029935</t>
  </si>
  <si>
    <t>10/12/19</t>
  </si>
  <si>
    <t>גב ים אג8- גב-ים</t>
  </si>
  <si>
    <t>7590151</t>
  </si>
  <si>
    <t>520001736</t>
  </si>
  <si>
    <t>03/08/20</t>
  </si>
  <si>
    <t>שופרסל אג"ח ז- שופרסל</t>
  </si>
  <si>
    <t>7770258</t>
  </si>
  <si>
    <t>520022732</t>
  </si>
  <si>
    <t>מסחר</t>
  </si>
  <si>
    <t>20/01/19</t>
  </si>
  <si>
    <t>אלוני חץ אג10- אלוני חץ</t>
  </si>
  <si>
    <t>3900362</t>
  </si>
  <si>
    <t>דיסק השק  אגח י- דיסקונט השקעות</t>
  </si>
  <si>
    <t>6390348</t>
  </si>
  <si>
    <t>520023896</t>
  </si>
  <si>
    <t>ilBBB-</t>
  </si>
  <si>
    <t>24/03/20</t>
  </si>
  <si>
    <t>שמוס  אג"ח א- שמוס</t>
  </si>
  <si>
    <t>1155951</t>
  </si>
  <si>
    <t>633896</t>
  </si>
  <si>
    <t>נדל"ן מניב בחו"ל</t>
  </si>
  <si>
    <t>Aa3.il</t>
  </si>
  <si>
    <t>09/12/18</t>
  </si>
  <si>
    <t>תמר פטרו  אגח א- תמר פטרוליום</t>
  </si>
  <si>
    <t>1141332</t>
  </si>
  <si>
    <t>515334662</t>
  </si>
  <si>
    <t>חיפושי נפט וגז</t>
  </si>
  <si>
    <t>A1.il</t>
  </si>
  <si>
    <t>12/09/17</t>
  </si>
  <si>
    <t>סה"כ אחר</t>
  </si>
  <si>
    <t>TEVA 4.1 10/46</t>
  </si>
  <si>
    <t>US88167AAF84</t>
  </si>
  <si>
    <t>NYSE</t>
  </si>
  <si>
    <t>בלומברג</t>
  </si>
  <si>
    <t>520013954</t>
  </si>
  <si>
    <t>Pharmaceuticals &amp; Biotechnology</t>
  </si>
  <si>
    <t>BB</t>
  </si>
  <si>
    <t>S&amp;P</t>
  </si>
  <si>
    <t>26/11/19</t>
  </si>
  <si>
    <t>BANK OF AMERICA</t>
  </si>
  <si>
    <t>USUOR8A1AB34</t>
  </si>
  <si>
    <t>2180</t>
  </si>
  <si>
    <t>Banks</t>
  </si>
  <si>
    <t>A-</t>
  </si>
  <si>
    <t>21/01/20</t>
  </si>
  <si>
    <t>JPMORGAN 3.9 07/25</t>
  </si>
  <si>
    <t>US46625HMN79</t>
  </si>
  <si>
    <t>4809</t>
  </si>
  <si>
    <t>07/05/18</t>
  </si>
  <si>
    <t>ABIBB 4.75 23/01/2029</t>
  </si>
  <si>
    <t>US035240AQ30</t>
  </si>
  <si>
    <t>5068</t>
  </si>
  <si>
    <t>Food, Beverage &amp; Tobacco</t>
  </si>
  <si>
    <t>BBB+</t>
  </si>
  <si>
    <t>29/01/19</t>
  </si>
  <si>
    <t>C 3.352 24/04/2025</t>
  </si>
  <si>
    <t>US172967MF56</t>
  </si>
  <si>
    <t>4170</t>
  </si>
  <si>
    <t>01/05/19</t>
  </si>
  <si>
    <t>CITIGROUP 3.7 01/26</t>
  </si>
  <si>
    <t>US172967KG57</t>
  </si>
  <si>
    <t>WELLTOWER 3.1 15/01/30</t>
  </si>
  <si>
    <t>US95040QAJ31</t>
  </si>
  <si>
    <t>5157</t>
  </si>
  <si>
    <t>Real Estate</t>
  </si>
  <si>
    <t>03/09/19</t>
  </si>
  <si>
    <t>WELSS FARGO WFC 3.55 29/0</t>
  </si>
  <si>
    <t>US94974BGP94</t>
  </si>
  <si>
    <t>5085</t>
  </si>
  <si>
    <t>WPLAU 4.5 04/03/19</t>
  </si>
  <si>
    <t>USQ98229AN94</t>
  </si>
  <si>
    <t>5116</t>
  </si>
  <si>
    <t>Other</t>
  </si>
  <si>
    <t>13/05/20</t>
  </si>
  <si>
    <t>NDAQ 1.75 3/29</t>
  </si>
  <si>
    <t>XS1843442622</t>
  </si>
  <si>
    <t>FWB</t>
  </si>
  <si>
    <t>3205</t>
  </si>
  <si>
    <t>Diversified Financials</t>
  </si>
  <si>
    <t>BBB</t>
  </si>
  <si>
    <t>WHR 4.75 26/02/19</t>
  </si>
  <si>
    <t>US963320AW61</t>
  </si>
  <si>
    <t>5115</t>
  </si>
  <si>
    <t>Household &amp; Personal Products</t>
  </si>
  <si>
    <t>15/07/24 FS KKR 4.625</t>
  </si>
  <si>
    <t>US302635AD99</t>
  </si>
  <si>
    <t>5143</t>
  </si>
  <si>
    <t>Baa3</t>
  </si>
  <si>
    <t>Moodys</t>
  </si>
  <si>
    <t>25/GSBD 3.75 10/2</t>
  </si>
  <si>
    <t>US38147UAC18</t>
  </si>
  <si>
    <t>5193</t>
  </si>
  <si>
    <t>30/03/20</t>
  </si>
  <si>
    <t>ARES CAPITAL 3.25 15.07.25</t>
  </si>
  <si>
    <t>US04010LAY92</t>
  </si>
  <si>
    <t>5183</t>
  </si>
  <si>
    <t>BBB-</t>
  </si>
  <si>
    <t>09/01/20</t>
  </si>
  <si>
    <t>GRAND CITI - GYCGR 2.5</t>
  </si>
  <si>
    <t>XS1811181566</t>
  </si>
  <si>
    <t>EURONEXT</t>
  </si>
  <si>
    <t>4959</t>
  </si>
  <si>
    <t>17/04/18</t>
  </si>
  <si>
    <t>OWLRCK 3.75 22/7/25</t>
  </si>
  <si>
    <t>US69121KAC80</t>
  </si>
  <si>
    <t>5181</t>
  </si>
  <si>
    <t>VW 2.5 PERP</t>
  </si>
  <si>
    <t>XS12065408606</t>
  </si>
  <si>
    <t>4255</t>
  </si>
  <si>
    <t>Automobiles &amp; Components</t>
  </si>
  <si>
    <t>05/08/19</t>
  </si>
  <si>
    <t>AESGEN 5.5 14/05/27</t>
  </si>
  <si>
    <t>USP3713CAB48</t>
  </si>
  <si>
    <t>5170</t>
  </si>
  <si>
    <t>Energy</t>
  </si>
  <si>
    <t>Ba1</t>
  </si>
  <si>
    <t>12/11/19</t>
  </si>
  <si>
    <t>BAYER 3.75 07/74</t>
  </si>
  <si>
    <t>DE000A11QR73</t>
  </si>
  <si>
    <t>4770</t>
  </si>
  <si>
    <t>BB+</t>
  </si>
  <si>
    <t>CIELBZ 3.75 11/22</t>
  </si>
  <si>
    <t>USU1714UAA35</t>
  </si>
  <si>
    <t>4710</t>
  </si>
  <si>
    <t>Consumer Durables &amp; Apparel</t>
  </si>
  <si>
    <t>01/07/19</t>
  </si>
  <si>
    <t>INFO 4.25 01/05/29</t>
  </si>
  <si>
    <t>US44962LAJ61</t>
  </si>
  <si>
    <t>5156</t>
  </si>
  <si>
    <t>Technology Hardware &amp; Equipment</t>
  </si>
  <si>
    <t>SBRA 3.9 15/10/2019</t>
  </si>
  <si>
    <t>US78572XAG60</t>
  </si>
  <si>
    <t>5165</t>
  </si>
  <si>
    <t>Health Care Equipment &amp; Services</t>
  </si>
  <si>
    <t>29/10/19</t>
  </si>
  <si>
    <t>PETROLEOS MEXICANOS-PEMEX</t>
  </si>
  <si>
    <t>US71654QBW15</t>
  </si>
  <si>
    <t>4768</t>
  </si>
  <si>
    <t>Ba2</t>
  </si>
  <si>
    <t>PEMEX 5.95 28/01/31</t>
  </si>
  <si>
    <t>USP71654QDE98</t>
  </si>
  <si>
    <t>Ba3</t>
  </si>
  <si>
    <t>28/10/20</t>
  </si>
  <si>
    <t>PEMEX 6.84 23/1/2030</t>
  </si>
  <si>
    <t>US71654QDC33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</si>
  <si>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</si>
  <si>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</si>
  <si>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</si>
  <si>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</si>
  <si>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</si>
  <si>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</si>
  <si>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</si>
  <si>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</si>
  <si>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</si>
  <si>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</si>
  <si>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</si>
  <si>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</si>
  <si>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</si>
  <si>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אלטשולר מט"ח אקטיבי</t>
  </si>
  <si>
    <t>5105911</t>
  </si>
  <si>
    <t>511944670</t>
  </si>
  <si>
    <t>אג"ח</t>
  </si>
  <si>
    <t>ilA+</t>
  </si>
  <si>
    <t>אלטשולר אגח חול קונצרני מוגנת מטח</t>
  </si>
  <si>
    <t>5118591</t>
  </si>
  <si>
    <t>ilA-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</si>
  <si>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</si>
  <si>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</si>
  <si>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</si>
  <si>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</si>
  <si>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</si>
  <si>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</si>
  <si>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</si>
  <si>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</si>
  <si>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</si>
  <si>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</si>
  <si>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</si>
  <si>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</si>
  <si>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</si>
  <si>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</si>
  <si>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</si>
  <si>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</si>
  <si>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</si>
  <si>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</si>
  <si>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</si>
  <si>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</si>
  <si>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</si>
  <si>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</si>
  <si>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</si>
  <si>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</si>
  <si>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</si>
  <si>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520010869</t>
  </si>
  <si>
    <t>04/09/18</t>
  </si>
  <si>
    <t>מימון ישיר אגח7-רמ- מימון ישיר 7</t>
  </si>
  <si>
    <t>1153071</t>
  </si>
  <si>
    <t>515828820</t>
  </si>
  <si>
    <t>13/08/18</t>
  </si>
  <si>
    <t>מימון ישיר אג"ח 8</t>
  </si>
  <si>
    <t>1154798</t>
  </si>
  <si>
    <t>515832442</t>
  </si>
  <si>
    <t>16/09/18</t>
  </si>
  <si>
    <t>מת"ם  אגח א -רמ</t>
  </si>
  <si>
    <t>1138999</t>
  </si>
  <si>
    <t>510687403</t>
  </si>
  <si>
    <t>05/12/18</t>
  </si>
  <si>
    <t>אורמת אגח 4 - רמ</t>
  </si>
  <si>
    <t>1167212</t>
  </si>
  <si>
    <t>880326081</t>
  </si>
  <si>
    <t>01/07/20</t>
  </si>
  <si>
    <t>מקס איט אגחג-רמ- מקס איט</t>
  </si>
  <si>
    <t>1158799</t>
  </si>
  <si>
    <t>512905423</t>
  </si>
  <si>
    <t>גב-ים נגב אג"ח-רמ</t>
  </si>
  <si>
    <t>1151141</t>
  </si>
  <si>
    <t>514189596</t>
  </si>
  <si>
    <t>30/07/18</t>
  </si>
  <si>
    <t>ביטוח ישיר אג"ח 11</t>
  </si>
  <si>
    <t>1138825</t>
  </si>
  <si>
    <t>520044439</t>
  </si>
  <si>
    <t>A2.il</t>
  </si>
  <si>
    <t>24/07/16</t>
  </si>
  <si>
    <t>אליהו הנפקות אג"ח א'-רמ- אליהו הנפקות</t>
  </si>
  <si>
    <t>1142009</t>
  </si>
  <si>
    <t>515703528</t>
  </si>
  <si>
    <t>A3.il</t>
  </si>
  <si>
    <t>27/09/17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</si>
  <si>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</si>
  <si>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</si>
  <si>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</si>
  <si>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</si>
  <si>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</si>
  <si>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</si>
  <si>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</si>
  <si>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</si>
  <si>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</si>
  <si>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</si>
  <si>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שטרלינג/שקל 10.07.28 שער 4.05 153359</t>
  </si>
  <si>
    <t>153359</t>
  </si>
  <si>
    <t>10/07/20</t>
  </si>
  <si>
    <t>סה"כ כנגד חסכון עמיתים/מבוטחים</t>
  </si>
  <si>
    <t>994636</t>
  </si>
  <si>
    <t>לא</t>
  </si>
  <si>
    <t>3254</t>
  </si>
  <si>
    <t>4340</t>
  </si>
  <si>
    <t>24/05/18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</si>
  <si>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</si>
  <si>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</si>
  <si>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</si>
  <si>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</si>
  <si>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</si>
  <si>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</si>
  <si>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</si>
  <si>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</si>
  <si>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</si>
  <si>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</si>
  <si>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</si>
  <si>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</si>
  <si>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</si>
  <si>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</si>
  <si>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USD HSBC - בטחונות</t>
  </si>
  <si>
    <t>415323</t>
  </si>
  <si>
    <t>לא מדורג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</si>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</sst>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8" fillId="0" borderId="0" xfId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3" tableBorderDxfId="412">
  <autoFilter ref="B6:D42">
    <filterColumn colId="0" hiddenButton="1"/>
    <filterColumn colId="1" hiddenButton="1"/>
    <filterColumn colId="2" hiddenButton="1"/>
  </autoFilter>
  <tableColumns count="3">
    <tableColumn id="1" name="עמודה1" dataDxfId="411" dataCellStyle="Normal_2007-16618"/>
    <tableColumn id="2" name="שווי הוגן" dataDxfId="410"/>
    <tableColumn id="3" name="שעור מנכסי השקעה*" dataDxfId="4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3" dataDxfId="274" headerRowBorderDxfId="286" tableBorderDxfId="287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5"/>
    <tableColumn id="2" name="מספר ני&quot;ע" dataDxfId="284"/>
    <tableColumn id="3" name="זירת מסחר" dataDxfId="283"/>
    <tableColumn id="4" name="ענף מסחר" dataDxfId="282"/>
    <tableColumn id="5" name="סוג מטבע" dataDxfId="281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2" dataDxfId="263" headerRowBorderDxfId="271" tableBorderDxfId="272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0"/>
    <tableColumn id="4" name="ענף מסחר"/>
    <tableColumn id="5" name="סוג מטבע"/>
    <tableColumn id="6" name="ערך נקוב****" dataDxfId="269"/>
    <tableColumn id="7" name="שער***" dataDxfId="268"/>
    <tableColumn id="8" name="שווי שוק" dataDxfId="267"/>
    <tableColumn id="9" name="שעור מערך נקוב מונפק" dataDxfId="266"/>
    <tableColumn id="10" name="שעור מנכסי אפיק ההשקעה" dataDxfId="265"/>
    <tableColumn id="11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58" headerRowBorderDxfId="260" tableBorderDxfId="261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59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2" dataDxfId="243" headerRowBorderDxfId="256" tableBorderDxfId="25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5"/>
    <tableColumn id="4" name="דירוג"/>
    <tableColumn id="5" name="שם מדרג" dataDxfId="254"/>
    <tableColumn id="6" name="תאריך רכישה" dataDxfId="253"/>
    <tableColumn id="7" name="מח&quot;מ" dataDxfId="252"/>
    <tableColumn id="8" name="סוג מטבע"/>
    <tableColumn id="9" name="שיעור ריבית" dataDxfId="251"/>
    <tableColumn id="10" name="תשואה לפידיון" dataDxfId="250"/>
    <tableColumn id="11" name="ערך נקוב****" dataDxfId="249"/>
    <tableColumn id="12" name="שער***" dataDxfId="248"/>
    <tableColumn id="13" name="שווי שוק" dataDxfId="247"/>
    <tableColumn id="14" name="שעור מערך נקוב מונפק" dataDxfId="246"/>
    <tableColumn id="15" name="שעור מנכסי אפיק ההשקעה" dataDxfId="245"/>
    <tableColumn id="16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3" dataDxfId="224" headerRowBorderDxfId="240" tableBorderDxfId="24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9"/>
    <tableColumn id="2" name="מספר ני&quot;ע" dataDxfId="238"/>
    <tableColumn id="3" name="דירוג" dataDxfId="237"/>
    <tableColumn id="4" name="שם מדרג" dataDxfId="236"/>
    <tableColumn id="5" name="תאריך רכישה" dataDxfId="235"/>
    <tableColumn id="6" name="מח&quot;מ" dataDxfId="234"/>
    <tableColumn id="7" name="סוג מטבע" dataDxfId="233"/>
    <tableColumn id="8" name="שיעור ריבית" dataDxfId="232"/>
    <tableColumn id="9" name="תשואה לפידיון" dataDxfId="231"/>
    <tableColumn id="10" name="ערך נקוב****" dataDxfId="230"/>
    <tableColumn id="11" name="שער***" dataDxfId="229"/>
    <tableColumn id="12" name="שווי הוגן" dataDxfId="228"/>
    <tableColumn id="13" name="שעור מערך נקוב מונפק" dataDxfId="227"/>
    <tableColumn id="14" name="שעור מנכסי אפיק ההשקעה" dataDxfId="226"/>
    <tableColumn id="15" name="שעור מסך נכסי השקעה**" dataDxfId="2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1" dataDxfId="202" headerRowBorderDxfId="221" tableBorderDxfId="22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****" dataDxfId="208"/>
    <tableColumn id="14" name="שער***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179" dataDxfId="180" headerRowBorderDxfId="199" tableBorderDxfId="200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8"/>
    <tableColumn id="2" name="מספר ני&quot;ע" dataDxfId="197"/>
    <tableColumn id="3" name="ספק המידע" dataDxfId="196"/>
    <tableColumn id="4" name="מספר מנפיק" dataDxfId="195"/>
    <tableColumn id="5" name="ענף מסחר" dataDxfId="194"/>
    <tableColumn id="6" name="דירוג" dataDxfId="193"/>
    <tableColumn id="7" name="שם מדרג" dataDxfId="192"/>
    <tableColumn id="8" name="תאריך רכישה" dataDxfId="191"/>
    <tableColumn id="9" name="מח&quot;מ" dataDxfId="190"/>
    <tableColumn id="10" name="סוג מטבע" dataDxfId="189"/>
    <tableColumn id="11" name="שיעור ריבית" dataDxfId="188"/>
    <tableColumn id="12" name="תשואה לפידיון" dataDxfId="187"/>
    <tableColumn id="13" name="ערך נקוב****" dataDxfId="186"/>
    <tableColumn id="14" name="שער***" dataDxfId="185"/>
    <tableColumn id="15" name="שווי הוגן" dataDxfId="184"/>
    <tableColumn id="16" name="שעור מערך נקוב מונפק" dataDxfId="183"/>
    <tableColumn id="17" name="שעור מנכסי אפיק ההשקעה" dataDxfId="182"/>
    <tableColumn id="18" name="שעור מסך נכסי השקעה**" dataDxfId="1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3" dataDxfId="164" headerRowBorderDxfId="177" tableBorderDxfId="17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6"/>
    <tableColumn id="2" name="מספר ני&quot;ע" dataDxfId="175"/>
    <tableColumn id="3" name="ספק המידע" dataDxfId="174"/>
    <tableColumn id="4" name="מספר מנפיק" dataDxfId="173"/>
    <tableColumn id="5" name="ענף מסחר" dataDxfId="172"/>
    <tableColumn id="6" name="סוג מטבע" dataDxfId="171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2" dataDxfId="153" headerRowBorderDxfId="161" tableBorderDxfId="16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0"/>
    <tableColumn id="5" name="ערך נקוב****" dataDxfId="159"/>
    <tableColumn id="6" name="שער***" dataDxfId="158"/>
    <tableColumn id="7" name="שווי הוגן" dataDxfId="157"/>
    <tableColumn id="8" name="שעור מערך נקוב מונפק" dataDxfId="156"/>
    <tableColumn id="9" name="שעור מנכסי אפיק ההשקעה" dataDxfId="155"/>
    <tableColumn id="10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8" headerRowBorderDxfId="150" tableBorderDxfId="151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08" headerRowBorderDxfId="407" tableBorderDxfId="406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7" dataDxfId="138" headerRowBorderDxfId="146" tableBorderDxfId="147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5"/>
    <tableColumn id="6" name="ערך נקוב****" dataDxfId="144"/>
    <tableColumn id="7" name="שער***" dataDxfId="143"/>
    <tableColumn id="8" name="שווי הוגן" dataDxfId="142"/>
    <tableColumn id="9" name="שעור מערך נקוב מונפק" dataDxfId="141"/>
    <tableColumn id="10" name="שעור מנכסי אפיק ההשקעה" dataDxfId="140"/>
    <tableColumn id="11" name="שעור מסך נכסי השקעה**" dataDxfId="1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7" dataDxfId="128" headerRowBorderDxfId="135" tableBorderDxfId="136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4"/>
    <tableColumn id="6" name="ערך נקוב****" dataDxfId="133"/>
    <tableColumn id="7" name="שער***" dataDxfId="132"/>
    <tableColumn id="8" name="שווי הוגן" dataDxfId="131"/>
    <tableColumn id="9" name="שעור מנכסי אפיק ההשקעה" dataDxfId="130"/>
    <tableColumn id="10" name="שעור מסך נכסי השקעה**" dataDxfId="1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1" dataDxfId="112" headerRowBorderDxfId="125" tableBorderDxfId="12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4"/>
    <tableColumn id="4" name="דירוג"/>
    <tableColumn id="5" name="שם מדרג" dataDxfId="123"/>
    <tableColumn id="6" name="תאריך רכישה" dataDxfId="122"/>
    <tableColumn id="7" name="מח&quot;מ" dataDxfId="121"/>
    <tableColumn id="8" name="סוג מטבע"/>
    <tableColumn id="9" name="שיעור ריבית" dataDxfId="120"/>
    <tableColumn id="10" name="תשואה לפידיון" dataDxfId="119"/>
    <tableColumn id="11" name="ערך נקוב****" dataDxfId="118"/>
    <tableColumn id="12" name="שער***" dataDxfId="117"/>
    <tableColumn id="13" name="שווי הוגן" dataDxfId="116"/>
    <tableColumn id="14" name="שעור מערך נקוב מונפק" dataDxfId="115"/>
    <tableColumn id="15" name="שעור מנכסי אפיק ההשקעה" dataDxfId="114"/>
    <tableColumn id="16" name="שעור מסך נכסי השקעה**" dataDxfId="1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5" dataDxfId="96" headerRowBorderDxfId="109" tableBorderDxfId="110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8"/>
    <tableColumn id="3" name="מספר ני&quot;ע"/>
    <tableColumn id="4" name="מספר מנפיק" dataDxfId="107"/>
    <tableColumn id="5" name="דירוג"/>
    <tableColumn id="6" name="תאריך רכישה" dataDxfId="106"/>
    <tableColumn id="7" name="שם מדרג" dataDxfId="105"/>
    <tableColumn id="8" name="מח&quot;מ" dataDxfId="104"/>
    <tableColumn id="9" name="ענף משק"/>
    <tableColumn id="10" name="סוג מטבע"/>
    <tableColumn id="11" name="שיעור ריבית ממוצע" dataDxfId="103"/>
    <tableColumn id="12" name="תשואה לפידיון" dataDxfId="102"/>
    <tableColumn id="13" name="ערך נקוב****" dataDxfId="101"/>
    <tableColumn id="14" name="שער***" dataDxfId="100"/>
    <tableColumn id="15" name="שווי הוגן" dataDxfId="99"/>
    <tableColumn id="16" name="שעור מנכסי אפיק ההשקעה" dataDxfId="98"/>
    <tableColumn id="17" name="שעור מסך נכסי השקעה**" dataDxfId="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1" dataDxfId="82" headerRowBorderDxfId="93" tableBorderDxfId="9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2"/>
    <tableColumn id="4" name="דירוג"/>
    <tableColumn id="5" name="שם מדרג" dataDxfId="91"/>
    <tableColumn id="6" name="מח&quot;מ" dataDxfId="90"/>
    <tableColumn id="7" name="סוג מטבע"/>
    <tableColumn id="8" name="תנאי ושיעור ריבית" dataDxfId="89"/>
    <tableColumn id="9" name="תשואה לפידיון" dataDxfId="88"/>
    <tableColumn id="10" name="ערך נקוב****" dataDxfId="87"/>
    <tableColumn id="11" name="שער***" dataDxfId="86"/>
    <tableColumn id="12" name="שווי הוגן" dataDxfId="85"/>
    <tableColumn id="13" name="שעור מנכסי אפיק ההשקעה" dataDxfId="84"/>
    <tableColumn id="14" name="שעור מסך נכסי השקעה**" dataDxfId="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8" dataDxfId="69" headerRowBorderDxfId="79" tableBorderDxfId="8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8"/>
    <tableColumn id="2" name="תאריך שערוך אחרון" dataDxfId="77"/>
    <tableColumn id="3" name="אופי הנכס" dataDxfId="76"/>
    <tableColumn id="4" name="שעור תשואה במהלך התקופה" dataDxfId="75"/>
    <tableColumn id="5" name="סוג מטבע" dataDxfId="74"/>
    <tableColumn id="6" name="שווי משוערך" dataDxfId="73"/>
    <tableColumn id="7" name="שעור מנכסי אפיק ההשקעה" dataDxfId="72"/>
    <tableColumn id="8" name="שעור מסך נכסי השקעה" dataDxfId="71"/>
    <tableColumn id="9" name="כתובת הנכס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3" headerRowBorderDxfId="66" tableBorderDxfId="67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1" tableBorderDxfId="62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391" dataDxfId="392" headerRowBorderDxfId="404" tableBorderDxfId="405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3"/>
    <tableColumn id="2" name="מספר ני&quot;ע" dataDxfId="402"/>
    <tableColumn id="3" name="מספר מנפיק" dataDxfId="401"/>
    <tableColumn id="4" name="דירוג" dataDxfId="400"/>
    <tableColumn id="5" name="שם מדרג" dataDxfId="399"/>
    <tableColumn id="6" name="סוג מטבע" dataDxfId="398"/>
    <tableColumn id="7" name="שיעור ריבית" dataDxfId="397"/>
    <tableColumn id="8" name="תשואה לפידיון" dataDxfId="396"/>
    <tableColumn id="9" name="שווי שוק" dataDxfId="395"/>
    <tableColumn id="10" name="שעור מנכסי אפיק ההשקעה" dataDxfId="394"/>
    <tableColumn id="11" name="שעור מסך נכסי השקעה" dataDxfId="3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8" totalsRowShown="0" headerRowDxfId="370" dataDxfId="371" headerRowBorderDxfId="389" tableBorderDxfId="390">
  <autoFilter ref="A7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8"/>
    <tableColumn id="2" name="מספר ני&quot;ע" dataDxfId="387"/>
    <tableColumn id="3" name="זירת מסחר" dataDxfId="386"/>
    <tableColumn id="4" name="דירוג" dataDxfId="385"/>
    <tableColumn id="5" name="שם מדרג" dataDxfId="384"/>
    <tableColumn id="6" name="תאריך רכישה" dataDxfId="383"/>
    <tableColumn id="7" name="מח&quot;מ" dataDxfId="382"/>
    <tableColumn id="8" name="סוג מטבע" dataDxfId="381"/>
    <tableColumn id="9" name="שיעור ריבית" dataDxfId="380"/>
    <tableColumn id="10" name="תשואה לפידיון" dataDxfId="379"/>
    <tableColumn id="11" name="ערך נקוב****" dataDxfId="378"/>
    <tableColumn id="12" name="שער***" dataDxfId="377"/>
    <tableColumn id="13" name="פדיון/ריבית/דיבידנד לקבל*****  " dataDxfId="376"/>
    <tableColumn id="14" name="שווי שוק" dataDxfId="375"/>
    <tableColumn id="15" name="שעור מערך נקוב**** מונפק" dataDxfId="374"/>
    <tableColumn id="16" name="שעור מנכסי אפיק ההשקעה" dataDxfId="373"/>
    <tableColumn id="17" name="שעור מסך נכסי השקעה**" dataDxfId="3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6" dataDxfId="347" headerRowBorderDxfId="368" tableBorderDxfId="369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7"/>
    <tableColumn id="2" name="מספר ני&quot;ע" dataDxfId="366"/>
    <tableColumn id="3" name="זירת מסחר" dataDxfId="365"/>
    <tableColumn id="4" name="ספק מידע" dataDxfId="364"/>
    <tableColumn id="5" name="מספר מנפיק" dataDxfId="363"/>
    <tableColumn id="6" name="ענף מסחר" dataDxfId="362"/>
    <tableColumn id="7" name="דירוג" dataDxfId="361"/>
    <tableColumn id="8" name="שם מדרג" dataDxfId="360"/>
    <tableColumn id="9" name="תאריך רכישה" dataDxfId="359"/>
    <tableColumn id="10" name="מח&quot;מ" dataDxfId="358"/>
    <tableColumn id="11" name="סוג מטבע" dataDxfId="357"/>
    <tableColumn id="12" name="שיעור ריבית" dataDxfId="356"/>
    <tableColumn id="13" name="תשואה לפידיון" dataDxfId="355"/>
    <tableColumn id="14" name="ערך נקוב****" dataDxfId="354"/>
    <tableColumn id="15" name="שער***" dataDxfId="353"/>
    <tableColumn id="16" name="פדיון/ריבית/דיבידנד לקבל*****  " dataDxfId="352"/>
    <tableColumn id="17" name="שווי שוק" dataDxfId="351"/>
    <tableColumn id="18" name="שעור מערך נקוב מונפק" dataDxfId="350"/>
    <tableColumn id="19" name="שעור מנכסי אפיק ההשקעה" dataDxfId="349"/>
    <tableColumn id="20" name="שעור מסך נכסי השקעה**" dataDxfId="3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68" totalsRowShown="0" headerRowDxfId="332" dataDxfId="333" headerRowBorderDxfId="344" tableBorderDxfId="345">
  <autoFilter ref="A7:T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14" dataDxfId="315" headerRowBorderDxfId="330" tableBorderDxfId="331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29"/>
    <tableColumn id="2" name="מספר ני&quot;ע" dataDxfId="328"/>
    <tableColumn id="3" name="זירת מסחר" dataDxfId="327"/>
    <tableColumn id="4" name="ספק מידע" dataDxfId="326"/>
    <tableColumn id="5" name="מספר מנפיק" dataDxfId="325"/>
    <tableColumn id="6" name="ענף מסחר" dataDxfId="324"/>
    <tableColumn id="7" name="סוג מטבע" dataDxfId="323"/>
    <tableColumn id="8" name="ערך נקוב****" dataDxfId="322"/>
    <tableColumn id="9" name="שער***" dataDxfId="321"/>
    <tableColumn id="10" name="פדיון/ריבית/דיבידנד לקבל*****  " dataDxfId="320"/>
    <tableColumn id="11" name="שווי שוק" dataDxfId="319"/>
    <tableColumn id="12" name="שעור מערך נקוב מונפק" dataDxfId="318"/>
    <tableColumn id="13" name="שעור מנכסי אפיק ההשקעה" dataDxfId="317"/>
    <tableColumn id="14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01" dataDxfId="302" headerRowBorderDxfId="312" tableBorderDxfId="313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סוג מטבע"/>
    <tableColumn id="7" name="ערך נקוב****" dataDxfId="309"/>
    <tableColumn id="8" name="שער***" dataDxfId="308"/>
    <tableColumn id="9" name="פדיון/ריבית/דיבידנד לקבל*****  " dataDxfId="307"/>
    <tableColumn id="10" name="שווי שוק" dataDxfId="306"/>
    <tableColumn id="11" name="שעור מערך נקוב מונפק" dataDxfId="305"/>
    <tableColumn id="12" name="שעור מנכסי אפיק ההשקעה" dataDxfId="304"/>
    <tableColumn id="13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9" totalsRowShown="0" headerRowDxfId="288" dataDxfId="289" headerRowBorderDxfId="299" tableBorderDxfId="300">
  <autoFilter ref="A7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8"/>
    <tableColumn id="4" name="מספר מנפיק" dataDxfId="297"/>
    <tableColumn id="5" name="ענף מסחר"/>
    <tableColumn id="6" name="דירוג"/>
    <tableColumn id="7" name="שם מדרג" dataDxfId="296"/>
    <tableColumn id="8" name="סוג מטבע"/>
    <tableColumn id="9" name="ערך נקוב****" dataDxfId="295"/>
    <tableColumn id="10" name="שער***" dataDxfId="294"/>
    <tableColumn id="11" name="שווי שוק" dataDxfId="293"/>
    <tableColumn id="12" name="שעור מערך נקוב מונפק" dataDxfId="292"/>
    <tableColumn id="13" name="שעור מנכסי אפיק ההשקעה" dataDxfId="291"/>
    <tableColumn id="14" name="שעור מסך נכסי השקעה**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13" workbookViewId="0">
      <selection activeCell="C45" sqref="C45"/>
    </sheetView>
  </sheetViews>
  <sheetFormatPr defaultColWidth="0" defaultRowHeight="18" zeroHeight="1"/>
  <cols>
    <col min="1" max="1" width="28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s="70">
        <v>141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637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608</v>
      </c>
      <c r="B10" s="57" t="s">
        <v>13</v>
      </c>
      <c r="C10" s="63">
        <v>90113.4581659502</v>
      </c>
      <c r="D10" s="64">
        <f>C10/C41</f>
        <v>8.0818419132635308E-2</v>
      </c>
    </row>
    <row r="11" spans="1:36">
      <c r="B11" s="57" t="s">
        <v>14</v>
      </c>
      <c r="C11" s="50"/>
      <c r="D11" s="50"/>
    </row>
    <row r="12" spans="1:36">
      <c r="A12" s="9" t="s">
        <v>609</v>
      </c>
      <c r="B12" s="58" t="s">
        <v>15</v>
      </c>
      <c r="C12" s="65">
        <v>884957.10739719996</v>
      </c>
      <c r="D12" s="66">
        <f>C12/$C$41</f>
        <v>0.79367539406068377</v>
      </c>
    </row>
    <row r="13" spans="1:36">
      <c r="A13" s="9" t="s">
        <v>610</v>
      </c>
      <c r="B13" s="58" t="s">
        <v>16</v>
      </c>
      <c r="C13" s="65">
        <v>0</v>
      </c>
      <c r="D13" s="66">
        <f t="shared" ref="D13:D40" si="0">C13/$C$41</f>
        <v>0</v>
      </c>
    </row>
    <row r="14" spans="1:36">
      <c r="A14" s="9" t="s">
        <v>611</v>
      </c>
      <c r="B14" s="58" t="s">
        <v>17</v>
      </c>
      <c r="C14" s="65">
        <v>102592.21191341654</v>
      </c>
      <c r="D14" s="66">
        <f t="shared" si="0"/>
        <v>9.2010012165924873E-2</v>
      </c>
    </row>
    <row r="15" spans="1:36">
      <c r="A15" s="9" t="s">
        <v>612</v>
      </c>
      <c r="B15" s="58" t="s">
        <v>18</v>
      </c>
      <c r="C15" s="65">
        <v>0</v>
      </c>
      <c r="D15" s="66">
        <f t="shared" si="0"/>
        <v>0</v>
      </c>
    </row>
    <row r="16" spans="1:36">
      <c r="A16" s="9" t="s">
        <v>613</v>
      </c>
      <c r="B16" s="58" t="s">
        <v>194</v>
      </c>
      <c r="C16" s="65">
        <v>0</v>
      </c>
      <c r="D16" s="66">
        <f t="shared" si="0"/>
        <v>0</v>
      </c>
    </row>
    <row r="17" spans="1:4">
      <c r="A17" s="9" t="s">
        <v>614</v>
      </c>
      <c r="B17" s="58" t="s">
        <v>19</v>
      </c>
      <c r="C17" s="65">
        <v>16271.7125</v>
      </c>
      <c r="D17" s="66">
        <f t="shared" si="0"/>
        <v>1.4593315000840136E-2</v>
      </c>
    </row>
    <row r="18" spans="1:4">
      <c r="A18" s="9" t="s">
        <v>615</v>
      </c>
      <c r="B18" s="58" t="s">
        <v>20</v>
      </c>
      <c r="C18" s="65">
        <v>0</v>
      </c>
      <c r="D18" s="66">
        <f t="shared" si="0"/>
        <v>0</v>
      </c>
    </row>
    <row r="19" spans="1:4">
      <c r="A19" s="9" t="s">
        <v>616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617</v>
      </c>
      <c r="B20" s="58" t="s">
        <v>22</v>
      </c>
      <c r="C20" s="65">
        <v>0</v>
      </c>
      <c r="D20" s="66">
        <f t="shared" si="0"/>
        <v>0</v>
      </c>
    </row>
    <row r="21" spans="1:4">
      <c r="A21" s="9" t="s">
        <v>618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66"/>
    </row>
    <row r="23" spans="1:4">
      <c r="A23" s="9" t="s">
        <v>619</v>
      </c>
      <c r="B23" s="58" t="s">
        <v>25</v>
      </c>
      <c r="C23" s="65">
        <v>0</v>
      </c>
      <c r="D23" s="66">
        <f t="shared" si="0"/>
        <v>0</v>
      </c>
    </row>
    <row r="24" spans="1:4">
      <c r="A24" s="9" t="s">
        <v>620</v>
      </c>
      <c r="B24" s="58" t="s">
        <v>26</v>
      </c>
      <c r="C24" s="65">
        <v>0</v>
      </c>
      <c r="D24" s="66">
        <f t="shared" si="0"/>
        <v>0</v>
      </c>
    </row>
    <row r="25" spans="1:4">
      <c r="A25" s="9" t="s">
        <v>621</v>
      </c>
      <c r="B25" s="58" t="s">
        <v>17</v>
      </c>
      <c r="C25" s="65">
        <v>16526.507813958</v>
      </c>
      <c r="D25" s="66">
        <f t="shared" si="0"/>
        <v>1.482182864237154E-2</v>
      </c>
    </row>
    <row r="26" spans="1:4">
      <c r="A26" s="9" t="s">
        <v>622</v>
      </c>
      <c r="B26" s="58" t="s">
        <v>27</v>
      </c>
      <c r="C26" s="65">
        <v>0</v>
      </c>
      <c r="D26" s="66">
        <f t="shared" si="0"/>
        <v>0</v>
      </c>
    </row>
    <row r="27" spans="1:4">
      <c r="A27" s="9" t="s">
        <v>623</v>
      </c>
      <c r="B27" s="58" t="s">
        <v>28</v>
      </c>
      <c r="C27" s="65">
        <v>0</v>
      </c>
      <c r="D27" s="66">
        <f t="shared" si="0"/>
        <v>0</v>
      </c>
    </row>
    <row r="28" spans="1:4">
      <c r="A28" s="9" t="s">
        <v>624</v>
      </c>
      <c r="B28" s="58" t="s">
        <v>29</v>
      </c>
      <c r="C28" s="65">
        <v>0</v>
      </c>
      <c r="D28" s="66">
        <f t="shared" si="0"/>
        <v>0</v>
      </c>
    </row>
    <row r="29" spans="1:4">
      <c r="A29" s="9" t="s">
        <v>625</v>
      </c>
      <c r="B29" s="58" t="s">
        <v>30</v>
      </c>
      <c r="C29" s="65">
        <v>0</v>
      </c>
      <c r="D29" s="66">
        <f t="shared" si="0"/>
        <v>0</v>
      </c>
    </row>
    <row r="30" spans="1:4">
      <c r="A30" s="9" t="s">
        <v>626</v>
      </c>
      <c r="B30" s="58" t="s">
        <v>31</v>
      </c>
      <c r="C30" s="65">
        <v>282.848218356507</v>
      </c>
      <c r="D30" s="66">
        <f t="shared" si="0"/>
        <v>2.5367293995041517E-4</v>
      </c>
    </row>
    <row r="31" spans="1:4">
      <c r="A31" s="9" t="s">
        <v>627</v>
      </c>
      <c r="B31" s="58" t="s">
        <v>32</v>
      </c>
      <c r="C31" s="65">
        <v>0</v>
      </c>
      <c r="D31" s="66">
        <f t="shared" si="0"/>
        <v>0</v>
      </c>
    </row>
    <row r="32" spans="1:4">
      <c r="A32" s="9" t="s">
        <v>628</v>
      </c>
      <c r="B32" s="57" t="s">
        <v>33</v>
      </c>
      <c r="C32" s="65">
        <v>3782.0113731164424</v>
      </c>
      <c r="D32" s="66">
        <f t="shared" si="0"/>
        <v>3.3919037903753636E-3</v>
      </c>
    </row>
    <row r="33" spans="1:4">
      <c r="A33" s="9" t="s">
        <v>629</v>
      </c>
      <c r="B33" s="57" t="s">
        <v>34</v>
      </c>
      <c r="C33" s="65">
        <v>0</v>
      </c>
      <c r="D33" s="66">
        <f t="shared" si="0"/>
        <v>0</v>
      </c>
    </row>
    <row r="34" spans="1:4">
      <c r="A34" s="9" t="s">
        <v>630</v>
      </c>
      <c r="B34" s="57" t="s">
        <v>35</v>
      </c>
      <c r="C34" s="65">
        <v>0</v>
      </c>
      <c r="D34" s="66">
        <f t="shared" si="0"/>
        <v>0</v>
      </c>
    </row>
    <row r="35" spans="1:4">
      <c r="A35" s="9" t="s">
        <v>631</v>
      </c>
      <c r="B35" s="57" t="s">
        <v>36</v>
      </c>
      <c r="C35" s="65">
        <v>0</v>
      </c>
      <c r="D35" s="66">
        <f t="shared" si="0"/>
        <v>0</v>
      </c>
    </row>
    <row r="36" spans="1:4">
      <c r="A36" s="9" t="s">
        <v>632</v>
      </c>
      <c r="B36" s="57" t="s">
        <v>37</v>
      </c>
      <c r="C36" s="65">
        <v>485.53646945000003</v>
      </c>
      <c r="D36" s="66">
        <f t="shared" si="0"/>
        <v>4.3545426721862521E-4</v>
      </c>
    </row>
    <row r="37" spans="1:4">
      <c r="A37" s="9"/>
      <c r="B37" s="59" t="s">
        <v>38</v>
      </c>
      <c r="C37" s="50"/>
      <c r="D37" s="66"/>
    </row>
    <row r="38" spans="1:4">
      <c r="A38" s="9" t="s">
        <v>633</v>
      </c>
      <c r="B38" s="60" t="s">
        <v>39</v>
      </c>
      <c r="C38" s="65">
        <v>0</v>
      </c>
      <c r="D38" s="66">
        <f t="shared" si="0"/>
        <v>0</v>
      </c>
    </row>
    <row r="39" spans="1:4">
      <c r="A39" s="9" t="s">
        <v>634</v>
      </c>
      <c r="B39" s="60" t="s">
        <v>40</v>
      </c>
      <c r="C39" s="65">
        <v>0</v>
      </c>
      <c r="D39" s="66">
        <f t="shared" si="0"/>
        <v>0</v>
      </c>
    </row>
    <row r="40" spans="1:4">
      <c r="A40" s="9" t="s">
        <v>635</v>
      </c>
      <c r="B40" s="60" t="s">
        <v>41</v>
      </c>
      <c r="C40" s="65">
        <v>0</v>
      </c>
      <c r="D40" s="66">
        <f t="shared" si="0"/>
        <v>0</v>
      </c>
    </row>
    <row r="41" spans="1:4">
      <c r="B41" s="60" t="s">
        <v>42</v>
      </c>
      <c r="C41" s="65">
        <f>SUM(C10:C40)</f>
        <v>1115011.3938514476</v>
      </c>
      <c r="D41" s="66">
        <f>SUM(D10:D40)</f>
        <v>1</v>
      </c>
    </row>
    <row r="42" spans="1:4">
      <c r="A42" s="9" t="s">
        <v>636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3.9441000000000002</v>
      </c>
    </row>
    <row r="47" spans="1:4">
      <c r="C47" t="s">
        <v>105</v>
      </c>
      <c r="D47">
        <v>3.2149999999999999</v>
      </c>
    </row>
    <row r="48" spans="1:4">
      <c r="C48" t="s">
        <v>112</v>
      </c>
      <c r="D48">
        <v>4.3918999999999997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514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211</v>
      </c>
      <c r="B13" t="s">
        <v>211</v>
      </c>
      <c r="C13" s="14"/>
      <c r="D13" t="s">
        <v>211</v>
      </c>
      <c r="E13" t="s">
        <v>211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515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211</v>
      </c>
      <c r="B15" t="s">
        <v>211</v>
      </c>
      <c r="C15" s="14"/>
      <c r="D15" t="s">
        <v>211</v>
      </c>
      <c r="E15" t="s">
        <v>211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516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211</v>
      </c>
      <c r="B17" t="s">
        <v>211</v>
      </c>
      <c r="C17" s="14"/>
      <c r="D17" t="s">
        <v>211</v>
      </c>
      <c r="E17" t="s">
        <v>211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375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211</v>
      </c>
      <c r="B19" t="s">
        <v>211</v>
      </c>
      <c r="C19" s="14"/>
      <c r="D19" t="s">
        <v>211</v>
      </c>
      <c r="E19" t="s">
        <v>211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216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514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211</v>
      </c>
      <c r="B22" t="s">
        <v>211</v>
      </c>
      <c r="C22" s="14"/>
      <c r="D22" t="s">
        <v>211</v>
      </c>
      <c r="E22" t="s">
        <v>211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517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211</v>
      </c>
      <c r="B24" t="s">
        <v>211</v>
      </c>
      <c r="C24" s="14"/>
      <c r="D24" t="s">
        <v>211</v>
      </c>
      <c r="E24" t="s">
        <v>211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516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211</v>
      </c>
      <c r="B26" t="s">
        <v>211</v>
      </c>
      <c r="C26" s="14"/>
      <c r="D26" t="s">
        <v>211</v>
      </c>
      <c r="E26" t="s">
        <v>211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518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211</v>
      </c>
      <c r="B28" t="s">
        <v>211</v>
      </c>
      <c r="C28" s="14"/>
      <c r="D28" t="s">
        <v>211</v>
      </c>
      <c r="E28" t="s">
        <v>211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375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211</v>
      </c>
      <c r="B30" t="s">
        <v>211</v>
      </c>
      <c r="C30" s="14"/>
      <c r="D30" t="s">
        <v>211</v>
      </c>
      <c r="E30" t="s">
        <v>211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0" t="s">
        <v>218</v>
      </c>
      <c r="B31" s="14"/>
      <c r="C31" s="14"/>
      <c r="D31" s="14"/>
    </row>
    <row r="32" spans="1:11">
      <c r="A32" s="80" t="s">
        <v>268</v>
      </c>
      <c r="B32" s="14"/>
      <c r="C32" s="14"/>
      <c r="D32" s="14"/>
    </row>
    <row r="33" spans="1:4">
      <c r="A33" s="80" t="s">
        <v>269</v>
      </c>
      <c r="B33" s="14"/>
      <c r="C33" s="14"/>
      <c r="D33" s="14"/>
    </row>
    <row r="34" spans="1:4">
      <c r="A34" s="80" t="s">
        <v>270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B5" s="14" t="s">
        <v>99</v>
      </c>
      <c r="BD5" s="14" t="s">
        <v>100</v>
      </c>
      <c r="BF5" s="16" t="s">
        <v>101</v>
      </c>
    </row>
    <row r="6" spans="1:58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211</v>
      </c>
      <c r="B12" t="s">
        <v>211</v>
      </c>
      <c r="C12" s="16"/>
      <c r="D12" t="s">
        <v>211</v>
      </c>
      <c r="E12" t="s">
        <v>211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216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125</v>
      </c>
    </row>
    <row r="14" spans="1:58">
      <c r="A14" t="s">
        <v>211</v>
      </c>
      <c r="B14" t="s">
        <v>211</v>
      </c>
      <c r="C14" s="16"/>
      <c r="D14" t="s">
        <v>211</v>
      </c>
      <c r="E14" t="s">
        <v>211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126</v>
      </c>
    </row>
    <row r="15" spans="1:58">
      <c r="A15" s="80" t="s">
        <v>218</v>
      </c>
      <c r="B15" s="16"/>
      <c r="C15" s="16"/>
      <c r="D15" s="16"/>
      <c r="E15" s="16"/>
      <c r="F15" s="16"/>
      <c r="G15" s="16"/>
      <c r="BD15" s="14" t="s">
        <v>127</v>
      </c>
    </row>
    <row r="16" spans="1:58">
      <c r="A16" s="80" t="s">
        <v>268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80" t="s">
        <v>269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80" t="s">
        <v>270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519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211</v>
      </c>
      <c r="B13" t="s">
        <v>211</v>
      </c>
      <c r="D13" t="s">
        <v>211</v>
      </c>
      <c r="G13" s="65">
        <v>0</v>
      </c>
      <c r="H13" t="s">
        <v>211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520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211</v>
      </c>
      <c r="B15" t="s">
        <v>211</v>
      </c>
      <c r="D15" t="s">
        <v>211</v>
      </c>
      <c r="G15" s="65">
        <v>0</v>
      </c>
      <c r="H15" t="s">
        <v>211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521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522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211</v>
      </c>
      <c r="B18" t="s">
        <v>211</v>
      </c>
      <c r="D18" t="s">
        <v>211</v>
      </c>
      <c r="G18" s="65">
        <v>0</v>
      </c>
      <c r="H18" t="s">
        <v>211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523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211</v>
      </c>
      <c r="B20" t="s">
        <v>211</v>
      </c>
      <c r="D20" t="s">
        <v>211</v>
      </c>
      <c r="G20" s="65">
        <v>0</v>
      </c>
      <c r="H20" t="s">
        <v>211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524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211</v>
      </c>
      <c r="B22" t="s">
        <v>211</v>
      </c>
      <c r="D22" t="s">
        <v>211</v>
      </c>
      <c r="G22" s="65">
        <v>0</v>
      </c>
      <c r="H22" t="s">
        <v>211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525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211</v>
      </c>
      <c r="B24" t="s">
        <v>211</v>
      </c>
      <c r="D24" t="s">
        <v>211</v>
      </c>
      <c r="G24" s="65">
        <v>0</v>
      </c>
      <c r="H24" t="s">
        <v>211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216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519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211</v>
      </c>
      <c r="B27" t="s">
        <v>211</v>
      </c>
      <c r="D27" t="s">
        <v>211</v>
      </c>
      <c r="G27" s="65">
        <v>0</v>
      </c>
      <c r="H27" t="s">
        <v>211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520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211</v>
      </c>
      <c r="B29" t="s">
        <v>211</v>
      </c>
      <c r="D29" t="s">
        <v>211</v>
      </c>
      <c r="G29" s="65">
        <v>0</v>
      </c>
      <c r="H29" t="s">
        <v>211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521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522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211</v>
      </c>
      <c r="B32" t="s">
        <v>211</v>
      </c>
      <c r="D32" t="s">
        <v>211</v>
      </c>
      <c r="G32" s="65">
        <v>0</v>
      </c>
      <c r="H32" t="s">
        <v>211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523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211</v>
      </c>
      <c r="B34" t="s">
        <v>211</v>
      </c>
      <c r="D34" t="s">
        <v>211</v>
      </c>
      <c r="G34" s="65">
        <v>0</v>
      </c>
      <c r="H34" t="s">
        <v>211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524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211</v>
      </c>
      <c r="B36" t="s">
        <v>211</v>
      </c>
      <c r="D36" t="s">
        <v>211</v>
      </c>
      <c r="G36" s="65">
        <v>0</v>
      </c>
      <c r="H36" t="s">
        <v>211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525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211</v>
      </c>
      <c r="B38" t="s">
        <v>211</v>
      </c>
      <c r="D38" t="s">
        <v>211</v>
      </c>
      <c r="G38" s="65">
        <v>0</v>
      </c>
      <c r="H38" t="s">
        <v>211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218</v>
      </c>
    </row>
    <row r="40" spans="1:16">
      <c r="A40" s="80" t="s">
        <v>268</v>
      </c>
    </row>
    <row r="41" spans="1:16">
      <c r="A41" s="80" t="s">
        <v>269</v>
      </c>
    </row>
    <row r="42" spans="1:16">
      <c r="A42" s="80" t="s">
        <v>270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526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211</v>
      </c>
      <c r="B13" t="s">
        <v>211</v>
      </c>
      <c r="C13" t="s">
        <v>211</v>
      </c>
      <c r="F13" s="65">
        <v>0</v>
      </c>
      <c r="G13" t="s">
        <v>211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527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211</v>
      </c>
      <c r="B15" t="s">
        <v>211</v>
      </c>
      <c r="C15" t="s">
        <v>211</v>
      </c>
      <c r="F15" s="65">
        <v>0</v>
      </c>
      <c r="G15" t="s">
        <v>211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528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211</v>
      </c>
      <c r="B17" t="s">
        <v>211</v>
      </c>
      <c r="C17" t="s">
        <v>211</v>
      </c>
      <c r="F17" s="65">
        <v>0</v>
      </c>
      <c r="G17" t="s">
        <v>211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529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211</v>
      </c>
      <c r="B19" t="s">
        <v>211</v>
      </c>
      <c r="C19" t="s">
        <v>211</v>
      </c>
      <c r="F19" s="65">
        <v>0</v>
      </c>
      <c r="G19" t="s">
        <v>211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375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211</v>
      </c>
      <c r="B21" t="s">
        <v>211</v>
      </c>
      <c r="C21" t="s">
        <v>211</v>
      </c>
      <c r="F21" s="65">
        <v>0</v>
      </c>
      <c r="G21" t="s">
        <v>211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216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266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211</v>
      </c>
      <c r="B24" t="s">
        <v>211</v>
      </c>
      <c r="C24" t="s">
        <v>211</v>
      </c>
      <c r="F24" s="65">
        <v>0</v>
      </c>
      <c r="G24" t="s">
        <v>211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530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211</v>
      </c>
      <c r="B26" t="s">
        <v>211</v>
      </c>
      <c r="C26" t="s">
        <v>211</v>
      </c>
      <c r="F26" s="65">
        <v>0</v>
      </c>
      <c r="G26" t="s">
        <v>211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268</v>
      </c>
    </row>
    <row r="28" spans="1:15">
      <c r="A28" s="80" t="s">
        <v>269</v>
      </c>
    </row>
    <row r="29" spans="1:15">
      <c r="A29" s="80" t="s">
        <v>270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531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211</v>
      </c>
      <c r="B13" t="s">
        <v>211</v>
      </c>
      <c r="C13" s="14"/>
      <c r="D13" s="14"/>
      <c r="E13" t="s">
        <v>211</v>
      </c>
      <c r="F13" t="s">
        <v>211</v>
      </c>
      <c r="I13" s="65">
        <v>0</v>
      </c>
      <c r="J13" t="s">
        <v>211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532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211</v>
      </c>
      <c r="B15" t="s">
        <v>211</v>
      </c>
      <c r="C15" s="14"/>
      <c r="D15" s="14"/>
      <c r="E15" t="s">
        <v>211</v>
      </c>
      <c r="F15" t="s">
        <v>211</v>
      </c>
      <c r="I15" s="65">
        <v>0</v>
      </c>
      <c r="J15" t="s">
        <v>211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273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211</v>
      </c>
      <c r="B17" t="s">
        <v>211</v>
      </c>
      <c r="C17" s="14"/>
      <c r="D17" s="14"/>
      <c r="E17" t="s">
        <v>211</v>
      </c>
      <c r="F17" t="s">
        <v>211</v>
      </c>
      <c r="I17" s="65">
        <v>0</v>
      </c>
      <c r="J17" t="s">
        <v>211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375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211</v>
      </c>
      <c r="B19" t="s">
        <v>211</v>
      </c>
      <c r="C19" s="14"/>
      <c r="D19" s="14"/>
      <c r="E19" t="s">
        <v>211</v>
      </c>
      <c r="F19" t="s">
        <v>211</v>
      </c>
      <c r="I19" s="65">
        <v>0</v>
      </c>
      <c r="J19" t="s">
        <v>211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216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533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211</v>
      </c>
      <c r="B22" t="s">
        <v>211</v>
      </c>
      <c r="C22" s="14"/>
      <c r="D22" s="14"/>
      <c r="E22" t="s">
        <v>211</v>
      </c>
      <c r="F22" t="s">
        <v>211</v>
      </c>
      <c r="I22" s="65">
        <v>0</v>
      </c>
      <c r="J22" t="s">
        <v>211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534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211</v>
      </c>
      <c r="B24" t="s">
        <v>211</v>
      </c>
      <c r="C24" s="14"/>
      <c r="D24" s="14"/>
      <c r="E24" t="s">
        <v>211</v>
      </c>
      <c r="F24" t="s">
        <v>211</v>
      </c>
      <c r="I24" s="65">
        <v>0</v>
      </c>
      <c r="J24" t="s">
        <v>211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218</v>
      </c>
      <c r="C25" s="14"/>
      <c r="D25" s="14"/>
      <c r="E25" s="14"/>
    </row>
    <row r="26" spans="1:18">
      <c r="A26" s="80" t="s">
        <v>268</v>
      </c>
      <c r="C26" s="14"/>
      <c r="D26" s="14"/>
      <c r="E26" s="14"/>
    </row>
    <row r="27" spans="1:18">
      <c r="A27" s="80" t="s">
        <v>269</v>
      </c>
      <c r="C27" s="14"/>
      <c r="D27" s="14"/>
      <c r="E27" s="14"/>
    </row>
    <row r="28" spans="1:18">
      <c r="A28" s="80" t="s">
        <v>270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6.35</v>
      </c>
      <c r="J10" s="7"/>
      <c r="K10" s="7"/>
      <c r="L10" s="64">
        <v>2.63E-2</v>
      </c>
      <c r="M10" s="63">
        <v>14686454.470000001</v>
      </c>
      <c r="N10" s="7"/>
      <c r="O10" s="63">
        <v>16526.507813958</v>
      </c>
      <c r="P10" s="7"/>
      <c r="Q10" s="64">
        <v>1</v>
      </c>
      <c r="R10" s="64">
        <v>1.5100000000000001E-2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6.35</v>
      </c>
      <c r="L11" s="68">
        <v>2.63E-2</v>
      </c>
      <c r="M11" s="69">
        <v>14686454.470000001</v>
      </c>
      <c r="O11" s="69">
        <v>16526.507813958</v>
      </c>
      <c r="Q11" s="68">
        <v>1</v>
      </c>
      <c r="R11" s="68">
        <v>1.5100000000000001E-2</v>
      </c>
    </row>
    <row r="12" spans="1:80">
      <c r="A12" s="67" t="s">
        <v>531</v>
      </c>
      <c r="B12" s="14"/>
      <c r="C12" s="14"/>
      <c r="D12" s="14"/>
      <c r="I12" s="69">
        <v>10.98</v>
      </c>
      <c r="L12" s="68">
        <v>1.0500000000000001E-2</v>
      </c>
      <c r="M12" s="69">
        <v>4187083.35</v>
      </c>
      <c r="O12" s="69">
        <v>5931.2696971019996</v>
      </c>
      <c r="Q12" s="68">
        <v>0.3589</v>
      </c>
      <c r="R12" s="68">
        <v>5.4000000000000003E-3</v>
      </c>
    </row>
    <row r="13" spans="1:80">
      <c r="A13" t="s">
        <v>535</v>
      </c>
      <c r="B13" t="s">
        <v>536</v>
      </c>
      <c r="C13" t="s">
        <v>122</v>
      </c>
      <c r="D13" t="s">
        <v>537</v>
      </c>
      <c r="E13" t="s">
        <v>126</v>
      </c>
      <c r="F13" t="s">
        <v>204</v>
      </c>
      <c r="G13" t="s">
        <v>205</v>
      </c>
      <c r="H13" t="s">
        <v>538</v>
      </c>
      <c r="I13" s="65">
        <v>11.74</v>
      </c>
      <c r="J13" t="s">
        <v>101</v>
      </c>
      <c r="K13" s="66">
        <v>4.1000000000000002E-2</v>
      </c>
      <c r="L13" s="66">
        <v>1.01E-2</v>
      </c>
      <c r="M13" s="65">
        <v>3733333.63</v>
      </c>
      <c r="N13" s="65">
        <v>146.46</v>
      </c>
      <c r="O13" s="65">
        <v>5467.8404344979999</v>
      </c>
      <c r="P13" s="66">
        <v>8.9999999999999998E-4</v>
      </c>
      <c r="Q13" s="66">
        <v>0.33090000000000003</v>
      </c>
      <c r="R13" s="66">
        <v>5.0000000000000001E-3</v>
      </c>
    </row>
    <row r="14" spans="1:80">
      <c r="A14" t="s">
        <v>539</v>
      </c>
      <c r="B14" t="s">
        <v>540</v>
      </c>
      <c r="C14" t="s">
        <v>122</v>
      </c>
      <c r="D14" t="s">
        <v>541</v>
      </c>
      <c r="E14" t="s">
        <v>127</v>
      </c>
      <c r="F14" t="s">
        <v>333</v>
      </c>
      <c r="G14" t="s">
        <v>205</v>
      </c>
      <c r="H14" t="s">
        <v>542</v>
      </c>
      <c r="I14" s="65">
        <v>1.51</v>
      </c>
      <c r="J14" t="s">
        <v>101</v>
      </c>
      <c r="K14" s="66">
        <v>2.9499999999999998E-2</v>
      </c>
      <c r="L14" s="66">
        <v>1.7600000000000001E-2</v>
      </c>
      <c r="M14" s="65">
        <v>179986.76</v>
      </c>
      <c r="N14" s="65">
        <v>101.91</v>
      </c>
      <c r="O14" s="65">
        <v>183.424507116</v>
      </c>
      <c r="P14" s="66">
        <v>1.8E-3</v>
      </c>
      <c r="Q14" s="66">
        <v>1.11E-2</v>
      </c>
      <c r="R14" s="66">
        <v>2.0000000000000001E-4</v>
      </c>
    </row>
    <row r="15" spans="1:80">
      <c r="A15" t="s">
        <v>543</v>
      </c>
      <c r="B15" t="s">
        <v>544</v>
      </c>
      <c r="C15" t="s">
        <v>122</v>
      </c>
      <c r="D15" t="s">
        <v>545</v>
      </c>
      <c r="E15" t="s">
        <v>127</v>
      </c>
      <c r="F15" t="s">
        <v>367</v>
      </c>
      <c r="G15" t="s">
        <v>149</v>
      </c>
      <c r="H15" t="s">
        <v>546</v>
      </c>
      <c r="I15" s="65">
        <v>2.17</v>
      </c>
      <c r="J15" t="s">
        <v>101</v>
      </c>
      <c r="K15" s="66">
        <v>2.5000000000000001E-2</v>
      </c>
      <c r="L15" s="66">
        <v>1.4800000000000001E-2</v>
      </c>
      <c r="M15" s="65">
        <v>273762.96000000002</v>
      </c>
      <c r="N15" s="65">
        <v>102.28</v>
      </c>
      <c r="O15" s="65">
        <v>280.004755488</v>
      </c>
      <c r="P15" s="66">
        <v>1.2999999999999999E-3</v>
      </c>
      <c r="Q15" s="66">
        <v>1.6899999999999998E-2</v>
      </c>
      <c r="R15" s="66">
        <v>2.9999999999999997E-4</v>
      </c>
    </row>
    <row r="16" spans="1:80">
      <c r="A16" s="67" t="s">
        <v>532</v>
      </c>
      <c r="B16" s="14"/>
      <c r="C16" s="14"/>
      <c r="D16" s="14"/>
      <c r="I16" s="69">
        <v>3.77</v>
      </c>
      <c r="L16" s="68">
        <v>3.5099999999999999E-2</v>
      </c>
      <c r="M16" s="69">
        <v>10499371.119999999</v>
      </c>
      <c r="O16" s="69">
        <v>10595.238116856</v>
      </c>
      <c r="Q16" s="68">
        <v>0.6411</v>
      </c>
      <c r="R16" s="68">
        <v>9.7000000000000003E-3</v>
      </c>
    </row>
    <row r="17" spans="1:18">
      <c r="A17" t="s">
        <v>547</v>
      </c>
      <c r="B17" t="s">
        <v>548</v>
      </c>
      <c r="C17" t="s">
        <v>122</v>
      </c>
      <c r="D17" t="s">
        <v>549</v>
      </c>
      <c r="E17" t="s">
        <v>312</v>
      </c>
      <c r="F17" t="s">
        <v>328</v>
      </c>
      <c r="G17" t="s">
        <v>149</v>
      </c>
      <c r="H17" t="s">
        <v>550</v>
      </c>
      <c r="I17" s="65">
        <v>4.34</v>
      </c>
      <c r="J17" t="s">
        <v>101</v>
      </c>
      <c r="K17" s="66">
        <v>3.1E-2</v>
      </c>
      <c r="L17" s="66">
        <v>1.4999999999999999E-2</v>
      </c>
      <c r="M17" s="65">
        <v>1408711.12</v>
      </c>
      <c r="N17" s="65">
        <v>107.13</v>
      </c>
      <c r="O17" s="65">
        <v>1509.152222856</v>
      </c>
      <c r="P17" s="66">
        <v>1.6000000000000001E-3</v>
      </c>
      <c r="Q17" s="66">
        <v>9.1300000000000006E-2</v>
      </c>
      <c r="R17" s="66">
        <v>1.4E-3</v>
      </c>
    </row>
    <row r="18" spans="1:18">
      <c r="A18" t="s">
        <v>551</v>
      </c>
      <c r="B18" t="s">
        <v>552</v>
      </c>
      <c r="C18" t="s">
        <v>122</v>
      </c>
      <c r="D18" t="s">
        <v>553</v>
      </c>
      <c r="E18" t="s">
        <v>124</v>
      </c>
      <c r="F18" t="s">
        <v>338</v>
      </c>
      <c r="G18" t="s">
        <v>205</v>
      </c>
      <c r="H18" t="s">
        <v>554</v>
      </c>
      <c r="I18" s="65">
        <v>5.38</v>
      </c>
      <c r="J18" t="s">
        <v>101</v>
      </c>
      <c r="K18" s="66">
        <v>3.3500000000000002E-2</v>
      </c>
      <c r="L18" s="66">
        <v>2.81E-2</v>
      </c>
      <c r="M18" s="65">
        <v>3000000</v>
      </c>
      <c r="N18" s="65">
        <v>103.12</v>
      </c>
      <c r="O18" s="65">
        <v>3093.6</v>
      </c>
      <c r="P18" s="66">
        <v>3.0000000000000001E-3</v>
      </c>
      <c r="Q18" s="66">
        <v>0.18720000000000001</v>
      </c>
      <c r="R18" s="66">
        <v>2.8E-3</v>
      </c>
    </row>
    <row r="19" spans="1:18">
      <c r="A19" t="s">
        <v>555</v>
      </c>
      <c r="B19" t="s">
        <v>556</v>
      </c>
      <c r="C19" t="s">
        <v>122</v>
      </c>
      <c r="D19" t="s">
        <v>557</v>
      </c>
      <c r="E19" t="s">
        <v>127</v>
      </c>
      <c r="F19" t="s">
        <v>338</v>
      </c>
      <c r="G19" t="s">
        <v>205</v>
      </c>
      <c r="H19" t="s">
        <v>297</v>
      </c>
      <c r="I19" s="65">
        <v>0.75</v>
      </c>
      <c r="J19" t="s">
        <v>101</v>
      </c>
      <c r="K19" s="66">
        <v>1.14E-2</v>
      </c>
      <c r="L19" s="66">
        <v>7.4000000000000003E-3</v>
      </c>
      <c r="M19" s="65">
        <v>1305660</v>
      </c>
      <c r="N19" s="65">
        <v>100.59</v>
      </c>
      <c r="O19" s="65">
        <v>1313.363394</v>
      </c>
      <c r="P19" s="66">
        <v>3.3E-3</v>
      </c>
      <c r="Q19" s="66">
        <v>7.9500000000000001E-2</v>
      </c>
      <c r="R19" s="66">
        <v>1.1999999999999999E-3</v>
      </c>
    </row>
    <row r="20" spans="1:18">
      <c r="A20" t="s">
        <v>558</v>
      </c>
      <c r="B20" t="s">
        <v>559</v>
      </c>
      <c r="C20" t="s">
        <v>122</v>
      </c>
      <c r="D20" t="s">
        <v>560</v>
      </c>
      <c r="E20" t="s">
        <v>312</v>
      </c>
      <c r="F20" t="s">
        <v>508</v>
      </c>
      <c r="G20" t="s">
        <v>205</v>
      </c>
      <c r="H20" t="s">
        <v>561</v>
      </c>
      <c r="I20" s="65">
        <v>3.55</v>
      </c>
      <c r="J20" t="s">
        <v>101</v>
      </c>
      <c r="K20" s="66">
        <v>3.5499999999999997E-2</v>
      </c>
      <c r="L20" s="66">
        <v>1.6199999999999999E-2</v>
      </c>
      <c r="M20" s="65">
        <v>1173000</v>
      </c>
      <c r="N20" s="65">
        <v>106.97</v>
      </c>
      <c r="O20" s="65">
        <v>1254.7581</v>
      </c>
      <c r="P20" s="66">
        <v>4.0000000000000001E-3</v>
      </c>
      <c r="Q20" s="66">
        <v>7.5899999999999995E-2</v>
      </c>
      <c r="R20" s="66">
        <v>1.1000000000000001E-3</v>
      </c>
    </row>
    <row r="21" spans="1:18">
      <c r="A21" t="s">
        <v>562</v>
      </c>
      <c r="B21" t="s">
        <v>563</v>
      </c>
      <c r="C21" t="s">
        <v>122</v>
      </c>
      <c r="D21" t="s">
        <v>564</v>
      </c>
      <c r="E21" t="s">
        <v>111</v>
      </c>
      <c r="F21" t="s">
        <v>565</v>
      </c>
      <c r="G21" t="s">
        <v>149</v>
      </c>
      <c r="H21" t="s">
        <v>566</v>
      </c>
      <c r="I21" s="65">
        <v>4.26</v>
      </c>
      <c r="J21" t="s">
        <v>101</v>
      </c>
      <c r="K21" s="66">
        <v>4.5999999999999999E-2</v>
      </c>
      <c r="L21" s="66">
        <v>3.5400000000000001E-2</v>
      </c>
      <c r="M21" s="65">
        <v>912000</v>
      </c>
      <c r="N21" s="65">
        <v>104.62</v>
      </c>
      <c r="O21" s="65">
        <v>954.13440000000003</v>
      </c>
      <c r="P21" s="66">
        <v>1.5E-3</v>
      </c>
      <c r="Q21" s="66">
        <v>5.7700000000000001E-2</v>
      </c>
      <c r="R21" s="66">
        <v>8.9999999999999998E-4</v>
      </c>
    </row>
    <row r="22" spans="1:18">
      <c r="A22" t="s">
        <v>567</v>
      </c>
      <c r="B22" t="s">
        <v>568</v>
      </c>
      <c r="C22" t="s">
        <v>122</v>
      </c>
      <c r="D22" t="s">
        <v>569</v>
      </c>
      <c r="E22" t="s">
        <v>111</v>
      </c>
      <c r="F22" t="s">
        <v>570</v>
      </c>
      <c r="G22" t="s">
        <v>149</v>
      </c>
      <c r="H22" t="s">
        <v>571</v>
      </c>
      <c r="I22" s="65">
        <v>2.93</v>
      </c>
      <c r="J22" t="s">
        <v>101</v>
      </c>
      <c r="K22" s="66">
        <v>4.8599999999999997E-2</v>
      </c>
      <c r="L22" s="66">
        <v>8.0100000000000005E-2</v>
      </c>
      <c r="M22" s="65">
        <v>2700000</v>
      </c>
      <c r="N22" s="65">
        <v>91.49</v>
      </c>
      <c r="O22" s="65">
        <v>2470.23</v>
      </c>
      <c r="P22" s="66">
        <v>2.3E-3</v>
      </c>
      <c r="Q22" s="66">
        <v>0.14949999999999999</v>
      </c>
      <c r="R22" s="66">
        <v>2.3E-3</v>
      </c>
    </row>
    <row r="23" spans="1:18">
      <c r="A23" s="67" t="s">
        <v>273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211</v>
      </c>
      <c r="B24" t="s">
        <v>211</v>
      </c>
      <c r="C24" s="14"/>
      <c r="D24" s="14"/>
      <c r="E24" t="s">
        <v>211</v>
      </c>
      <c r="F24" t="s">
        <v>211</v>
      </c>
      <c r="I24" s="65">
        <v>0</v>
      </c>
      <c r="J24" t="s">
        <v>211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375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211</v>
      </c>
      <c r="B26" t="s">
        <v>211</v>
      </c>
      <c r="C26" s="14"/>
      <c r="D26" s="14"/>
      <c r="E26" t="s">
        <v>211</v>
      </c>
      <c r="F26" t="s">
        <v>211</v>
      </c>
      <c r="I26" s="65">
        <v>0</v>
      </c>
      <c r="J26" t="s">
        <v>211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67" t="s">
        <v>216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274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I29" s="65">
        <v>0</v>
      </c>
      <c r="J29" t="s">
        <v>211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275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211</v>
      </c>
      <c r="B31" t="s">
        <v>211</v>
      </c>
      <c r="C31" s="14"/>
      <c r="D31" s="14"/>
      <c r="E31" t="s">
        <v>211</v>
      </c>
      <c r="F31" t="s">
        <v>211</v>
      </c>
      <c r="I31" s="65">
        <v>0</v>
      </c>
      <c r="J31" t="s">
        <v>211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80" t="s">
        <v>218</v>
      </c>
      <c r="B32" s="14"/>
      <c r="C32" s="14"/>
      <c r="D32" s="14"/>
    </row>
    <row r="33" spans="1:4">
      <c r="A33" s="80" t="s">
        <v>268</v>
      </c>
      <c r="B33" s="14"/>
      <c r="C33" s="14"/>
      <c r="D33" s="14"/>
    </row>
    <row r="34" spans="1:4">
      <c r="A34" s="80" t="s">
        <v>269</v>
      </c>
      <c r="B34" s="14"/>
      <c r="C34" s="14"/>
      <c r="D34" s="14"/>
    </row>
    <row r="35" spans="1:4">
      <c r="A35" s="80" t="s">
        <v>270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211</v>
      </c>
      <c r="B12" t="s">
        <v>211</v>
      </c>
      <c r="C12" s="14"/>
      <c r="D12" s="14"/>
      <c r="E12" t="s">
        <v>211</v>
      </c>
      <c r="F12" t="s">
        <v>211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216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274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211</v>
      </c>
      <c r="B15" t="s">
        <v>211</v>
      </c>
      <c r="C15" s="14"/>
      <c r="D15" s="14"/>
      <c r="E15" t="s">
        <v>211</v>
      </c>
      <c r="F15" t="s">
        <v>211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275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211</v>
      </c>
      <c r="B17" t="s">
        <v>211</v>
      </c>
      <c r="C17" s="14"/>
      <c r="D17" s="14"/>
      <c r="E17" t="s">
        <v>211</v>
      </c>
      <c r="F17" t="s">
        <v>211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218</v>
      </c>
      <c r="B18" s="14"/>
      <c r="C18" s="14"/>
      <c r="D18" s="14"/>
    </row>
    <row r="19" spans="1:12">
      <c r="A19" s="80" t="s">
        <v>268</v>
      </c>
      <c r="B19" s="14"/>
      <c r="C19" s="14"/>
      <c r="D19" s="14"/>
    </row>
    <row r="20" spans="1:12">
      <c r="A20" s="80" t="s">
        <v>269</v>
      </c>
      <c r="B20" s="14"/>
      <c r="C20" s="14"/>
      <c r="D20" s="14"/>
    </row>
    <row r="21" spans="1:12">
      <c r="A21" s="80" t="s">
        <v>270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572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211</v>
      </c>
      <c r="B13" t="s">
        <v>211</v>
      </c>
      <c r="C13" t="s">
        <v>211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573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211</v>
      </c>
      <c r="B15" t="s">
        <v>211</v>
      </c>
      <c r="C15" t="s">
        <v>211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574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211</v>
      </c>
      <c r="B17" t="s">
        <v>211</v>
      </c>
      <c r="C17" t="s">
        <v>211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575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211</v>
      </c>
      <c r="B19" t="s">
        <v>211</v>
      </c>
      <c r="C19" t="s">
        <v>211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216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576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211</v>
      </c>
      <c r="B22" t="s">
        <v>211</v>
      </c>
      <c r="C22" t="s">
        <v>211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577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211</v>
      </c>
      <c r="B24" t="s">
        <v>211</v>
      </c>
      <c r="C24" t="s">
        <v>211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578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211</v>
      </c>
      <c r="B26" t="s">
        <v>211</v>
      </c>
      <c r="C26" t="s">
        <v>211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579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211</v>
      </c>
      <c r="B28" t="s">
        <v>211</v>
      </c>
      <c r="C28" t="s">
        <v>211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218</v>
      </c>
      <c r="B29" s="14"/>
    </row>
    <row r="30" spans="1:10">
      <c r="A30" s="80" t="s">
        <v>268</v>
      </c>
      <c r="B30" s="14"/>
    </row>
    <row r="31" spans="1:10">
      <c r="A31" s="80" t="s">
        <v>269</v>
      </c>
      <c r="B31" s="14"/>
    </row>
    <row r="32" spans="1:10">
      <c r="A32" s="80" t="s">
        <v>270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580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211</v>
      </c>
      <c r="B12" t="s">
        <v>211</v>
      </c>
      <c r="C12" t="s">
        <v>211</v>
      </c>
      <c r="D12" t="s">
        <v>211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513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211</v>
      </c>
      <c r="B14" t="s">
        <v>211</v>
      </c>
      <c r="C14" t="s">
        <v>211</v>
      </c>
      <c r="D14" t="s">
        <v>211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0" t="s">
        <v>218</v>
      </c>
      <c r="B15" s="14"/>
      <c r="C15" s="14"/>
    </row>
    <row r="16" spans="1:58">
      <c r="A16" s="80" t="s">
        <v>268</v>
      </c>
      <c r="B16" s="14"/>
      <c r="C16" s="14"/>
    </row>
    <row r="17" spans="1:3">
      <c r="A17" s="80" t="s">
        <v>269</v>
      </c>
      <c r="B17" s="14"/>
      <c r="C17" s="14"/>
    </row>
    <row r="18" spans="1:3">
      <c r="A18" s="80" t="s">
        <v>270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514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211</v>
      </c>
      <c r="B13" t="s">
        <v>211</v>
      </c>
      <c r="C13" t="s">
        <v>211</v>
      </c>
      <c r="D13" t="s">
        <v>211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515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211</v>
      </c>
      <c r="B15" t="s">
        <v>211</v>
      </c>
      <c r="C15" t="s">
        <v>211</v>
      </c>
      <c r="D15" t="s">
        <v>211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581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211</v>
      </c>
      <c r="B17" t="s">
        <v>211</v>
      </c>
      <c r="C17" t="s">
        <v>211</v>
      </c>
      <c r="D17" t="s">
        <v>211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516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211</v>
      </c>
      <c r="B19" t="s">
        <v>211</v>
      </c>
      <c r="C19" t="s">
        <v>211</v>
      </c>
      <c r="D19" t="s">
        <v>211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375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211</v>
      </c>
      <c r="B21" t="s">
        <v>211</v>
      </c>
      <c r="C21" t="s">
        <v>211</v>
      </c>
      <c r="D21" t="s">
        <v>211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216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514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211</v>
      </c>
      <c r="B24" t="s">
        <v>211</v>
      </c>
      <c r="C24" t="s">
        <v>211</v>
      </c>
      <c r="D24" t="s">
        <v>211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517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211</v>
      </c>
      <c r="B26" t="s">
        <v>211</v>
      </c>
      <c r="C26" t="s">
        <v>211</v>
      </c>
      <c r="D26" t="s">
        <v>211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516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211</v>
      </c>
      <c r="B28" t="s">
        <v>211</v>
      </c>
      <c r="C28" t="s">
        <v>211</v>
      </c>
      <c r="D28" t="s">
        <v>211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518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211</v>
      </c>
      <c r="B30" t="s">
        <v>211</v>
      </c>
      <c r="C30" t="s">
        <v>211</v>
      </c>
      <c r="D30" t="s">
        <v>211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375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211</v>
      </c>
      <c r="B32" t="s">
        <v>211</v>
      </c>
      <c r="C32" t="s">
        <v>211</v>
      </c>
      <c r="D32" t="s">
        <v>211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218</v>
      </c>
      <c r="B33" s="14"/>
      <c r="C33" s="14"/>
    </row>
    <row r="34" spans="1:3">
      <c r="A34" s="80" t="s">
        <v>268</v>
      </c>
      <c r="B34" s="14"/>
      <c r="C34" s="14"/>
    </row>
    <row r="35" spans="1:3">
      <c r="A35" s="80" t="s">
        <v>269</v>
      </c>
      <c r="B35" s="14"/>
      <c r="C35" s="14"/>
    </row>
    <row r="36" spans="1:3">
      <c r="A36" s="80" t="s">
        <v>270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90113.4581659502</v>
      </c>
      <c r="J9" s="64">
        <v>1</v>
      </c>
      <c r="K9" s="64">
        <v>6.5799999999999997E-2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90113.4581659502</v>
      </c>
      <c r="J10" s="68">
        <v>1</v>
      </c>
      <c r="K10" s="68">
        <v>6.5799999999999997E-2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83580.966120000201</v>
      </c>
      <c r="J11" s="68">
        <v>0.90939999999999999</v>
      </c>
      <c r="K11" s="68">
        <v>5.9799999999999999E-2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6">
        <v>0</v>
      </c>
      <c r="H12" s="66">
        <v>0</v>
      </c>
      <c r="I12" s="65">
        <f>64083.30148+17975.2740000002</f>
        <v>82058.575480000203</v>
      </c>
      <c r="J12" s="66">
        <v>0.88829999999999998</v>
      </c>
      <c r="K12" s="66">
        <v>5.8400000000000001E-2</v>
      </c>
    </row>
    <row r="13" spans="1:12">
      <c r="A13" t="s">
        <v>206</v>
      </c>
      <c r="B13" t="s">
        <v>202</v>
      </c>
      <c r="C13" t="s">
        <v>203</v>
      </c>
      <c r="D13" t="s">
        <v>204</v>
      </c>
      <c r="E13" t="s">
        <v>205</v>
      </c>
      <c r="F13" t="s">
        <v>101</v>
      </c>
      <c r="G13" s="66">
        <v>0</v>
      </c>
      <c r="H13" s="66">
        <v>0</v>
      </c>
      <c r="I13" s="65">
        <v>1522.3906400000001</v>
      </c>
      <c r="J13" s="66">
        <v>2.1100000000000001E-2</v>
      </c>
      <c r="K13" s="66">
        <v>1.4E-3</v>
      </c>
    </row>
    <row r="14" spans="1:12">
      <c r="A14" s="67" t="s">
        <v>207</v>
      </c>
      <c r="C14" s="14"/>
      <c r="H14" s="68">
        <v>0</v>
      </c>
      <c r="I14" s="69">
        <v>6532.4920459499999</v>
      </c>
      <c r="J14" s="68">
        <v>9.06E-2</v>
      </c>
      <c r="K14" s="68">
        <v>6.0000000000000001E-3</v>
      </c>
    </row>
    <row r="15" spans="1:12">
      <c r="A15" t="s">
        <v>208</v>
      </c>
      <c r="B15" t="s">
        <v>209</v>
      </c>
      <c r="C15" t="s">
        <v>203</v>
      </c>
      <c r="D15" t="s">
        <v>204</v>
      </c>
      <c r="E15" t="s">
        <v>205</v>
      </c>
      <c r="F15" t="s">
        <v>105</v>
      </c>
      <c r="G15" s="66">
        <v>0</v>
      </c>
      <c r="H15" s="66">
        <v>0</v>
      </c>
      <c r="I15" s="65">
        <v>6532.4920459499999</v>
      </c>
      <c r="J15" s="66">
        <v>9.06E-2</v>
      </c>
      <c r="K15" s="66">
        <v>6.0000000000000001E-3</v>
      </c>
    </row>
    <row r="16" spans="1:12">
      <c r="A16" s="67" t="s">
        <v>210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211</v>
      </c>
      <c r="B17" t="s">
        <v>211</v>
      </c>
      <c r="C17" s="14"/>
      <c r="D17" t="s">
        <v>211</v>
      </c>
      <c r="F17" t="s">
        <v>211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212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211</v>
      </c>
      <c r="B19" t="s">
        <v>211</v>
      </c>
      <c r="C19" s="14"/>
      <c r="D19" t="s">
        <v>211</v>
      </c>
      <c r="F19" t="s">
        <v>211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213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211</v>
      </c>
      <c r="B21" t="s">
        <v>211</v>
      </c>
      <c r="C21" s="14"/>
      <c r="D21" t="s">
        <v>211</v>
      </c>
      <c r="F21" t="s">
        <v>211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214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211</v>
      </c>
      <c r="B23" t="s">
        <v>211</v>
      </c>
      <c r="C23" s="14"/>
      <c r="D23" t="s">
        <v>211</v>
      </c>
      <c r="F23" t="s">
        <v>211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215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211</v>
      </c>
      <c r="B25" t="s">
        <v>211</v>
      </c>
      <c r="C25" s="14"/>
      <c r="D25" t="s">
        <v>211</v>
      </c>
      <c r="F25" t="s">
        <v>211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216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217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211</v>
      </c>
      <c r="B28" t="s">
        <v>211</v>
      </c>
      <c r="C28" s="14"/>
      <c r="D28" t="s">
        <v>211</v>
      </c>
      <c r="F28" t="s">
        <v>211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215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211</v>
      </c>
      <c r="B30" t="s">
        <v>211</v>
      </c>
      <c r="C30" s="14"/>
      <c r="D30" t="s">
        <v>211</v>
      </c>
      <c r="F30" t="s">
        <v>211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218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-928805</v>
      </c>
      <c r="G10" s="7"/>
      <c r="H10" s="63">
        <v>282.848218356507</v>
      </c>
      <c r="I10" s="64">
        <v>1</v>
      </c>
      <c r="J10" s="64">
        <v>2.9999999999999997E-4</v>
      </c>
      <c r="AV10" s="14"/>
    </row>
    <row r="11" spans="1:48">
      <c r="A11" s="67" t="s">
        <v>199</v>
      </c>
      <c r="B11" s="14"/>
      <c r="C11" s="14"/>
      <c r="F11" s="69">
        <v>-928805</v>
      </c>
      <c r="H11" s="69">
        <v>282.848218356507</v>
      </c>
      <c r="I11" s="68">
        <v>1</v>
      </c>
      <c r="J11" s="68">
        <v>2.9999999999999997E-4</v>
      </c>
    </row>
    <row r="12" spans="1:48">
      <c r="A12" s="67" t="s">
        <v>514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211</v>
      </c>
      <c r="B13" t="s">
        <v>211</v>
      </c>
      <c r="C13" t="s">
        <v>211</v>
      </c>
      <c r="D13" t="s">
        <v>211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515</v>
      </c>
      <c r="B14" s="14"/>
      <c r="C14" s="14"/>
      <c r="F14" s="69">
        <v>-928805</v>
      </c>
      <c r="H14" s="69">
        <v>282.848218356507</v>
      </c>
      <c r="I14" s="68">
        <v>1</v>
      </c>
      <c r="J14" s="68">
        <v>2.9999999999999997E-4</v>
      </c>
    </row>
    <row r="15" spans="1:48">
      <c r="A15" t="s">
        <v>582</v>
      </c>
      <c r="B15" t="s">
        <v>583</v>
      </c>
      <c r="C15" t="s">
        <v>122</v>
      </c>
      <c r="D15" t="s">
        <v>112</v>
      </c>
      <c r="E15" t="s">
        <v>584</v>
      </c>
      <c r="F15" s="65">
        <v>-928805</v>
      </c>
      <c r="G15" s="65">
        <v>-30.452917281507638</v>
      </c>
      <c r="H15" s="65">
        <v>282.848218356507</v>
      </c>
      <c r="I15" s="66">
        <v>1</v>
      </c>
      <c r="J15" s="66">
        <v>2.9999999999999997E-4</v>
      </c>
    </row>
    <row r="16" spans="1:48">
      <c r="A16" s="67" t="s">
        <v>581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211</v>
      </c>
      <c r="B17" t="s">
        <v>211</v>
      </c>
      <c r="C17" t="s">
        <v>211</v>
      </c>
      <c r="D17" t="s">
        <v>211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516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211</v>
      </c>
      <c r="B19" t="s">
        <v>211</v>
      </c>
      <c r="C19" t="s">
        <v>211</v>
      </c>
      <c r="D19" t="s">
        <v>211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375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211</v>
      </c>
      <c r="B21" t="s">
        <v>211</v>
      </c>
      <c r="C21" t="s">
        <v>211</v>
      </c>
      <c r="D21" t="s">
        <v>211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216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514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211</v>
      </c>
      <c r="B24" t="s">
        <v>211</v>
      </c>
      <c r="C24" t="s">
        <v>211</v>
      </c>
      <c r="D24" t="s">
        <v>211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517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211</v>
      </c>
      <c r="B26" t="s">
        <v>211</v>
      </c>
      <c r="C26" t="s">
        <v>211</v>
      </c>
      <c r="D26" t="s">
        <v>211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516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211</v>
      </c>
      <c r="B28" t="s">
        <v>211</v>
      </c>
      <c r="C28" t="s">
        <v>211</v>
      </c>
      <c r="D28" t="s">
        <v>211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375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211</v>
      </c>
      <c r="B30" t="s">
        <v>211</v>
      </c>
      <c r="C30" t="s">
        <v>211</v>
      </c>
      <c r="D30" t="s">
        <v>211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0" t="s">
        <v>218</v>
      </c>
      <c r="B31" s="14"/>
      <c r="C31" s="14"/>
    </row>
    <row r="32" spans="1:10">
      <c r="A32" s="80" t="s">
        <v>268</v>
      </c>
      <c r="B32" s="14"/>
      <c r="C32" s="14"/>
    </row>
    <row r="33" spans="1:3">
      <c r="A33" s="80" t="s">
        <v>269</v>
      </c>
      <c r="B33" s="14"/>
      <c r="C33" s="14"/>
    </row>
    <row r="34" spans="1:3">
      <c r="A34" s="80" t="s">
        <v>270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519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211</v>
      </c>
      <c r="B13" t="s">
        <v>211</v>
      </c>
      <c r="C13" s="14"/>
      <c r="D13" t="s">
        <v>211</v>
      </c>
      <c r="G13" s="65">
        <v>0</v>
      </c>
      <c r="H13" t="s">
        <v>211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520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211</v>
      </c>
      <c r="B15" t="s">
        <v>211</v>
      </c>
      <c r="C15" s="14"/>
      <c r="D15" t="s">
        <v>211</v>
      </c>
      <c r="G15" s="65">
        <v>0</v>
      </c>
      <c r="H15" t="s">
        <v>211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521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522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211</v>
      </c>
      <c r="B18" t="s">
        <v>211</v>
      </c>
      <c r="C18" s="14"/>
      <c r="D18" t="s">
        <v>211</v>
      </c>
      <c r="G18" s="65">
        <v>0</v>
      </c>
      <c r="H18" t="s">
        <v>211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523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211</v>
      </c>
      <c r="B20" t="s">
        <v>211</v>
      </c>
      <c r="C20" s="14"/>
      <c r="D20" t="s">
        <v>211</v>
      </c>
      <c r="G20" s="65">
        <v>0</v>
      </c>
      <c r="H20" t="s">
        <v>211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524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211</v>
      </c>
      <c r="B22" t="s">
        <v>211</v>
      </c>
      <c r="C22" s="14"/>
      <c r="D22" t="s">
        <v>211</v>
      </c>
      <c r="G22" s="65">
        <v>0</v>
      </c>
      <c r="H22" t="s">
        <v>211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525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211</v>
      </c>
      <c r="B24" t="s">
        <v>211</v>
      </c>
      <c r="C24" s="14"/>
      <c r="D24" t="s">
        <v>211</v>
      </c>
      <c r="G24" s="65">
        <v>0</v>
      </c>
      <c r="H24" t="s">
        <v>211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216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519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211</v>
      </c>
      <c r="B27" t="s">
        <v>211</v>
      </c>
      <c r="C27" s="14"/>
      <c r="D27" t="s">
        <v>211</v>
      </c>
      <c r="G27" s="65">
        <v>0</v>
      </c>
      <c r="H27" t="s">
        <v>211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520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211</v>
      </c>
      <c r="B29" t="s">
        <v>211</v>
      </c>
      <c r="C29" s="14"/>
      <c r="D29" t="s">
        <v>211</v>
      </c>
      <c r="G29" s="65">
        <v>0</v>
      </c>
      <c r="H29" t="s">
        <v>211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521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522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211</v>
      </c>
      <c r="B32" t="s">
        <v>211</v>
      </c>
      <c r="C32" s="14"/>
      <c r="D32" t="s">
        <v>211</v>
      </c>
      <c r="G32" s="65">
        <v>0</v>
      </c>
      <c r="H32" t="s">
        <v>211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523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211</v>
      </c>
      <c r="B34" t="s">
        <v>211</v>
      </c>
      <c r="C34" s="14"/>
      <c r="D34" t="s">
        <v>211</v>
      </c>
      <c r="G34" s="65">
        <v>0</v>
      </c>
      <c r="H34" t="s">
        <v>211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524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211</v>
      </c>
      <c r="B36" t="s">
        <v>211</v>
      </c>
      <c r="C36" s="14"/>
      <c r="D36" t="s">
        <v>211</v>
      </c>
      <c r="G36" s="65">
        <v>0</v>
      </c>
      <c r="H36" t="s">
        <v>211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525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211</v>
      </c>
      <c r="B38" t="s">
        <v>211</v>
      </c>
      <c r="C38" s="14"/>
      <c r="D38" t="s">
        <v>211</v>
      </c>
      <c r="G38" s="65">
        <v>0</v>
      </c>
      <c r="H38" t="s">
        <v>211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218</v>
      </c>
      <c r="C39" s="14"/>
    </row>
    <row r="40" spans="1:16">
      <c r="A40" s="80" t="s">
        <v>268</v>
      </c>
      <c r="C40" s="14"/>
    </row>
    <row r="41" spans="1:16">
      <c r="A41" s="80" t="s">
        <v>269</v>
      </c>
      <c r="C41" s="14"/>
    </row>
    <row r="42" spans="1:16">
      <c r="A42" s="80" t="s">
        <v>270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5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3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3.95</v>
      </c>
      <c r="I9" s="15"/>
      <c r="J9" s="15"/>
      <c r="K9" s="15"/>
      <c r="L9" s="64">
        <v>8.2000000000000007E-3</v>
      </c>
      <c r="M9" s="63">
        <v>3559470.96</v>
      </c>
      <c r="N9" s="7"/>
      <c r="O9" s="63">
        <v>3782.0113731164424</v>
      </c>
      <c r="P9" s="64">
        <v>1</v>
      </c>
      <c r="Q9" s="64">
        <v>3.3999999999999998E-3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3.95</v>
      </c>
      <c r="L10" s="68">
        <v>8.2000000000000007E-3</v>
      </c>
      <c r="M10" s="69">
        <v>3559470.96</v>
      </c>
      <c r="O10" s="69">
        <v>3782.0113731164424</v>
      </c>
      <c r="P10" s="68">
        <v>1</v>
      </c>
      <c r="Q10" s="68">
        <v>3.3999999999999998E-3</v>
      </c>
    </row>
    <row r="11" spans="1:59">
      <c r="A11" s="67" t="s">
        <v>585</v>
      </c>
      <c r="H11" s="69">
        <v>0.19</v>
      </c>
      <c r="L11" s="68">
        <v>8.2000000000000007E-3</v>
      </c>
      <c r="M11" s="69">
        <v>3559470.96</v>
      </c>
      <c r="O11" s="69">
        <v>3782.0113731164424</v>
      </c>
      <c r="P11" s="68">
        <v>1</v>
      </c>
      <c r="Q11" s="68">
        <v>3.3999999999999998E-3</v>
      </c>
    </row>
    <row r="12" spans="1:59">
      <c r="A12" t="s">
        <v>586</v>
      </c>
      <c r="B12" t="s">
        <v>587</v>
      </c>
      <c r="C12" t="s">
        <v>588</v>
      </c>
      <c r="D12" t="s">
        <v>589</v>
      </c>
      <c r="E12" t="s">
        <v>319</v>
      </c>
      <c r="F12" t="s">
        <v>590</v>
      </c>
      <c r="G12" t="s">
        <v>205</v>
      </c>
      <c r="H12" s="65">
        <v>0.19</v>
      </c>
      <c r="I12" t="s">
        <v>122</v>
      </c>
      <c r="J12" t="s">
        <v>101</v>
      </c>
      <c r="K12" s="66">
        <v>2.1000000000000001E-2</v>
      </c>
      <c r="L12" s="66">
        <v>8.2000000000000007E-3</v>
      </c>
      <c r="M12" s="65">
        <v>3559470.96</v>
      </c>
      <c r="N12" s="65">
        <v>100.36715292932075</v>
      </c>
      <c r="O12" s="65">
        <v>3782.0113731164424</v>
      </c>
      <c r="P12" s="66">
        <v>1</v>
      </c>
      <c r="Q12" s="66">
        <v>3.3999999999999998E-3</v>
      </c>
    </row>
    <row r="13" spans="1:59">
      <c r="A13" s="67" t="s">
        <v>591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211</v>
      </c>
      <c r="C14" t="s">
        <v>211</v>
      </c>
      <c r="E14" t="s">
        <v>211</v>
      </c>
      <c r="H14" s="65">
        <v>0</v>
      </c>
      <c r="I14" t="s">
        <v>211</v>
      </c>
      <c r="J14" t="s">
        <v>211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592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211</v>
      </c>
      <c r="C16" t="s">
        <v>211</v>
      </c>
      <c r="E16" t="s">
        <v>211</v>
      </c>
      <c r="H16" s="65">
        <v>0</v>
      </c>
      <c r="I16" t="s">
        <v>211</v>
      </c>
      <c r="J16" t="s">
        <v>211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593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211</v>
      </c>
      <c r="C18" t="s">
        <v>211</v>
      </c>
      <c r="E18" t="s">
        <v>211</v>
      </c>
      <c r="H18" s="65">
        <v>0</v>
      </c>
      <c r="I18" t="s">
        <v>211</v>
      </c>
      <c r="J18" t="s">
        <v>211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594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211</v>
      </c>
      <c r="C20" t="s">
        <v>211</v>
      </c>
      <c r="E20" t="s">
        <v>211</v>
      </c>
      <c r="H20" s="65">
        <v>0</v>
      </c>
      <c r="I20" t="s">
        <v>211</v>
      </c>
      <c r="J20" t="s">
        <v>211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595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596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211</v>
      </c>
      <c r="C23" t="s">
        <v>211</v>
      </c>
      <c r="E23" t="s">
        <v>211</v>
      </c>
      <c r="H23" s="65">
        <v>0</v>
      </c>
      <c r="I23" t="s">
        <v>211</v>
      </c>
      <c r="J23" t="s">
        <v>211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597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211</v>
      </c>
      <c r="C25" t="s">
        <v>211</v>
      </c>
      <c r="E25" t="s">
        <v>211</v>
      </c>
      <c r="H25" s="65">
        <v>0</v>
      </c>
      <c r="I25" t="s">
        <v>211</v>
      </c>
      <c r="J25" t="s">
        <v>211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598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211</v>
      </c>
      <c r="C27" t="s">
        <v>211</v>
      </c>
      <c r="E27" t="s">
        <v>211</v>
      </c>
      <c r="H27" s="65">
        <v>0</v>
      </c>
      <c r="I27" t="s">
        <v>211</v>
      </c>
      <c r="J27" t="s">
        <v>211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599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211</v>
      </c>
      <c r="C29" t="s">
        <v>211</v>
      </c>
      <c r="E29" t="s">
        <v>211</v>
      </c>
      <c r="H29" s="65">
        <v>0</v>
      </c>
      <c r="I29" t="s">
        <v>211</v>
      </c>
      <c r="J29" t="s">
        <v>211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216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600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211</v>
      </c>
      <c r="C32" t="s">
        <v>211</v>
      </c>
      <c r="E32" t="s">
        <v>211</v>
      </c>
      <c r="H32" s="65">
        <v>0</v>
      </c>
      <c r="I32" t="s">
        <v>211</v>
      </c>
      <c r="J32" t="s">
        <v>211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592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211</v>
      </c>
      <c r="C34" t="s">
        <v>211</v>
      </c>
      <c r="E34" t="s">
        <v>211</v>
      </c>
      <c r="H34" s="65">
        <v>0</v>
      </c>
      <c r="I34" t="s">
        <v>211</v>
      </c>
      <c r="J34" t="s">
        <v>211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593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211</v>
      </c>
      <c r="C36" t="s">
        <v>211</v>
      </c>
      <c r="E36" t="s">
        <v>211</v>
      </c>
      <c r="H36" s="65">
        <v>0</v>
      </c>
      <c r="I36" t="s">
        <v>211</v>
      </c>
      <c r="J36" t="s">
        <v>211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599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211</v>
      </c>
      <c r="C38" t="s">
        <v>211</v>
      </c>
      <c r="E38" t="s">
        <v>211</v>
      </c>
      <c r="H38" s="65">
        <v>0</v>
      </c>
      <c r="I38" t="s">
        <v>211</v>
      </c>
      <c r="J38" t="s">
        <v>211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0" t="s">
        <v>218</v>
      </c>
    </row>
    <row r="40" spans="1:17">
      <c r="A40" s="80" t="s">
        <v>268</v>
      </c>
    </row>
    <row r="41" spans="1:17">
      <c r="A41" s="80" t="s">
        <v>269</v>
      </c>
    </row>
    <row r="42" spans="1:17">
      <c r="A42" s="80" t="s">
        <v>270</v>
      </c>
    </row>
    <row r="43" spans="1:17" hidden="1"/>
    <row r="44" spans="1:17" hidden="1"/>
    <row r="45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531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211</v>
      </c>
      <c r="B12" t="s">
        <v>211</v>
      </c>
      <c r="D12" t="s">
        <v>211</v>
      </c>
      <c r="F12" s="65">
        <v>0</v>
      </c>
      <c r="G12" t="s">
        <v>211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532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211</v>
      </c>
      <c r="B14" t="s">
        <v>211</v>
      </c>
      <c r="D14" t="s">
        <v>211</v>
      </c>
      <c r="F14" s="65">
        <v>0</v>
      </c>
      <c r="G14" t="s">
        <v>211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601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211</v>
      </c>
      <c r="B16" t="s">
        <v>211</v>
      </c>
      <c r="D16" t="s">
        <v>211</v>
      </c>
      <c r="F16" s="65">
        <v>0</v>
      </c>
      <c r="G16" t="s">
        <v>211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602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211</v>
      </c>
      <c r="B18" t="s">
        <v>211</v>
      </c>
      <c r="D18" t="s">
        <v>211</v>
      </c>
      <c r="F18" s="65">
        <v>0</v>
      </c>
      <c r="G18" t="s">
        <v>211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375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211</v>
      </c>
      <c r="B20" t="s">
        <v>211</v>
      </c>
      <c r="D20" t="s">
        <v>211</v>
      </c>
      <c r="F20" s="65">
        <v>0</v>
      </c>
      <c r="G20" t="s">
        <v>211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216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211</v>
      </c>
      <c r="B22" t="s">
        <v>211</v>
      </c>
      <c r="D22" t="s">
        <v>211</v>
      </c>
      <c r="F22" s="65">
        <v>0</v>
      </c>
      <c r="G22" t="s">
        <v>211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218</v>
      </c>
    </row>
    <row r="24" spans="1:14">
      <c r="A24" s="80" t="s">
        <v>268</v>
      </c>
    </row>
    <row r="25" spans="1:14">
      <c r="A25" s="80" t="s">
        <v>269</v>
      </c>
    </row>
    <row r="26" spans="1:14">
      <c r="A26" s="80" t="s">
        <v>270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603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211</v>
      </c>
      <c r="D12" s="66">
        <v>0</v>
      </c>
      <c r="E12" t="s">
        <v>211</v>
      </c>
      <c r="F12" s="65">
        <v>0</v>
      </c>
      <c r="G12" s="66">
        <v>0</v>
      </c>
      <c r="H12" s="66">
        <v>0</v>
      </c>
    </row>
    <row r="13" spans="1:54">
      <c r="A13" s="67" t="s">
        <v>604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211</v>
      </c>
      <c r="D14" s="66">
        <v>0</v>
      </c>
      <c r="E14" t="s">
        <v>211</v>
      </c>
      <c r="F14" s="65">
        <v>0</v>
      </c>
      <c r="G14" s="66">
        <v>0</v>
      </c>
      <c r="H14" s="66">
        <v>0</v>
      </c>
    </row>
    <row r="15" spans="1:54">
      <c r="A15" s="67" t="s">
        <v>216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603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211</v>
      </c>
      <c r="D17" s="66">
        <v>0</v>
      </c>
      <c r="E17" t="s">
        <v>211</v>
      </c>
      <c r="F17" s="65">
        <v>0</v>
      </c>
      <c r="G17" s="66">
        <v>0</v>
      </c>
      <c r="H17" s="66">
        <v>0</v>
      </c>
    </row>
    <row r="18" spans="1:8">
      <c r="A18" s="67" t="s">
        <v>604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211</v>
      </c>
      <c r="D19" s="66">
        <v>0</v>
      </c>
      <c r="E19" t="s">
        <v>211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211</v>
      </c>
      <c r="C11" t="s">
        <v>211</v>
      </c>
      <c r="D11" s="16"/>
      <c r="E11" s="66">
        <v>0</v>
      </c>
      <c r="F11" t="s">
        <v>211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211</v>
      </c>
      <c r="C13" t="s">
        <v>211</v>
      </c>
      <c r="D13" s="16"/>
      <c r="E13" s="66">
        <v>0</v>
      </c>
      <c r="F13" t="s">
        <v>211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485.53646945000003</v>
      </c>
      <c r="I9" s="64">
        <v>1</v>
      </c>
      <c r="J9" s="64">
        <v>4.0000000000000002E-4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211</v>
      </c>
      <c r="B11" t="s">
        <v>211</v>
      </c>
      <c r="C11" t="s">
        <v>211</v>
      </c>
      <c r="D11" s="16"/>
      <c r="E11" s="66">
        <v>0</v>
      </c>
      <c r="F11" t="s">
        <v>211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216</v>
      </c>
      <c r="C12" s="16"/>
      <c r="D12" s="16"/>
      <c r="E12" s="16"/>
      <c r="F12" s="16"/>
      <c r="G12" s="68">
        <v>0</v>
      </c>
      <c r="H12" s="69">
        <v>485.53646945000003</v>
      </c>
      <c r="I12" s="68">
        <v>1</v>
      </c>
      <c r="J12" s="68">
        <v>4.0000000000000002E-4</v>
      </c>
    </row>
    <row r="13" spans="1:59">
      <c r="A13" t="s">
        <v>605</v>
      </c>
      <c r="B13" t="s">
        <v>606</v>
      </c>
      <c r="C13" t="s">
        <v>211</v>
      </c>
      <c r="D13" t="s">
        <v>607</v>
      </c>
      <c r="E13" s="66">
        <v>0</v>
      </c>
      <c r="F13" t="s">
        <v>105</v>
      </c>
      <c r="G13" s="66">
        <v>0</v>
      </c>
      <c r="H13" s="65">
        <v>485.53646945000003</v>
      </c>
      <c r="I13" s="66">
        <v>1</v>
      </c>
      <c r="J13" s="66">
        <v>4.0000000000000002E-4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211</v>
      </c>
      <c r="B11" s="65">
        <v>0</v>
      </c>
    </row>
    <row r="12" spans="1:16">
      <c r="A12" s="67" t="s">
        <v>216</v>
      </c>
      <c r="B12" s="69">
        <v>0</v>
      </c>
    </row>
    <row r="13" spans="1:16">
      <c r="A13" t="s">
        <v>211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6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272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211</v>
      </c>
      <c r="B12" t="s">
        <v>211</v>
      </c>
      <c r="C12" t="s">
        <v>211</v>
      </c>
      <c r="D12" t="s">
        <v>211</v>
      </c>
      <c r="G12" s="65">
        <v>0</v>
      </c>
      <c r="H12" t="s">
        <v>211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234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211</v>
      </c>
      <c r="B14" t="s">
        <v>211</v>
      </c>
      <c r="C14" t="s">
        <v>211</v>
      </c>
      <c r="D14" t="s">
        <v>211</v>
      </c>
      <c r="G14" s="65">
        <v>0</v>
      </c>
      <c r="H14" t="s">
        <v>211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211</v>
      </c>
      <c r="B16" t="s">
        <v>211</v>
      </c>
      <c r="C16" t="s">
        <v>211</v>
      </c>
      <c r="D16" t="s">
        <v>211</v>
      </c>
      <c r="G16" s="65">
        <v>0</v>
      </c>
      <c r="H16" t="s">
        <v>211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375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211</v>
      </c>
      <c r="B18" t="s">
        <v>211</v>
      </c>
      <c r="C18" t="s">
        <v>211</v>
      </c>
      <c r="D18" t="s">
        <v>211</v>
      </c>
      <c r="G18" s="65">
        <v>0</v>
      </c>
      <c r="H18" t="s">
        <v>211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211</v>
      </c>
      <c r="B21" t="s">
        <v>211</v>
      </c>
      <c r="C21" t="s">
        <v>211</v>
      </c>
      <c r="D21" t="s">
        <v>211</v>
      </c>
      <c r="G21" s="65">
        <v>0</v>
      </c>
      <c r="H21" t="s">
        <v>211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211</v>
      </c>
      <c r="B23" t="s">
        <v>211</v>
      </c>
      <c r="C23" t="s">
        <v>211</v>
      </c>
      <c r="D23" t="s">
        <v>211</v>
      </c>
      <c r="G23" s="65">
        <v>0</v>
      </c>
      <c r="H23" t="s">
        <v>211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218</v>
      </c>
      <c r="C24" s="14"/>
    </row>
    <row r="25" spans="1:15">
      <c r="A25" s="80" t="s">
        <v>268</v>
      </c>
      <c r="C25" s="14"/>
    </row>
    <row r="26" spans="1:15">
      <c r="A26" s="80" t="s">
        <v>270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  <row r="375" spans="1:3" hidden="1"/>
    <row r="376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531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211</v>
      </c>
      <c r="B12" t="s">
        <v>211</v>
      </c>
      <c r="C12" t="s">
        <v>211</v>
      </c>
      <c r="D12" t="s">
        <v>211</v>
      </c>
      <c r="G12" s="65">
        <v>0</v>
      </c>
      <c r="H12" t="s">
        <v>211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532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211</v>
      </c>
      <c r="B14" t="s">
        <v>211</v>
      </c>
      <c r="C14" t="s">
        <v>211</v>
      </c>
      <c r="D14" t="s">
        <v>211</v>
      </c>
      <c r="G14" s="65">
        <v>0</v>
      </c>
      <c r="H14" t="s">
        <v>211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211</v>
      </c>
      <c r="B16" t="s">
        <v>211</v>
      </c>
      <c r="C16" t="s">
        <v>211</v>
      </c>
      <c r="D16" t="s">
        <v>211</v>
      </c>
      <c r="G16" s="65">
        <v>0</v>
      </c>
      <c r="H16" t="s">
        <v>211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375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211</v>
      </c>
      <c r="B18" t="s">
        <v>211</v>
      </c>
      <c r="C18" t="s">
        <v>211</v>
      </c>
      <c r="D18" t="s">
        <v>211</v>
      </c>
      <c r="G18" s="65">
        <v>0</v>
      </c>
      <c r="H18" t="s">
        <v>211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211</v>
      </c>
      <c r="B21" t="s">
        <v>211</v>
      </c>
      <c r="C21" t="s">
        <v>211</v>
      </c>
      <c r="D21" t="s">
        <v>211</v>
      </c>
      <c r="G21" s="65">
        <v>0</v>
      </c>
      <c r="H21" t="s">
        <v>211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211</v>
      </c>
      <c r="B23" t="s">
        <v>211</v>
      </c>
      <c r="C23" t="s">
        <v>211</v>
      </c>
      <c r="D23" t="s">
        <v>211</v>
      </c>
      <c r="G23" s="65">
        <v>0</v>
      </c>
      <c r="H23" t="s">
        <v>211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218</v>
      </c>
      <c r="C24" s="14"/>
    </row>
    <row r="25" spans="1:15">
      <c r="A25" s="80" t="s">
        <v>268</v>
      </c>
      <c r="C25" s="14"/>
    </row>
    <row r="26" spans="1:15">
      <c r="A26" s="80" t="s">
        <v>270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3.44</v>
      </c>
      <c r="H10" s="7"/>
      <c r="I10" s="7"/>
      <c r="J10" s="64">
        <v>-3.7000000000000002E-3</v>
      </c>
      <c r="K10" s="63">
        <v>828465976</v>
      </c>
      <c r="L10" s="7"/>
      <c r="M10" s="63">
        <v>0</v>
      </c>
      <c r="N10" s="63">
        <v>884957.10739719996</v>
      </c>
      <c r="O10" s="7"/>
      <c r="P10" s="64">
        <v>1</v>
      </c>
      <c r="Q10" s="64">
        <v>0.80669999999999997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3.44</v>
      </c>
      <c r="J11" s="68">
        <v>-3.7000000000000002E-3</v>
      </c>
      <c r="K11" s="69">
        <v>828465976</v>
      </c>
      <c r="M11" s="69">
        <v>0</v>
      </c>
      <c r="N11" s="69">
        <v>884957.10739719996</v>
      </c>
      <c r="P11" s="68">
        <v>1</v>
      </c>
      <c r="Q11" s="68">
        <v>0.80669999999999997</v>
      </c>
    </row>
    <row r="12" spans="1:52">
      <c r="A12" s="67" t="s">
        <v>219</v>
      </c>
      <c r="B12" s="14"/>
      <c r="C12" s="14"/>
      <c r="G12" s="69">
        <v>6.49</v>
      </c>
      <c r="J12" s="68">
        <v>-9.1000000000000004E-3</v>
      </c>
      <c r="K12" s="69">
        <v>345375000</v>
      </c>
      <c r="M12" s="69">
        <v>0</v>
      </c>
      <c r="N12" s="69">
        <v>389794.625</v>
      </c>
      <c r="P12" s="68">
        <v>0.4405</v>
      </c>
      <c r="Q12" s="68">
        <v>0.3553</v>
      </c>
    </row>
    <row r="13" spans="1:52">
      <c r="A13" s="67" t="s">
        <v>220</v>
      </c>
      <c r="B13" s="14"/>
      <c r="C13" s="14"/>
      <c r="G13" s="69">
        <v>6.49</v>
      </c>
      <c r="J13" s="68">
        <v>-9.1000000000000004E-3</v>
      </c>
      <c r="K13" s="69">
        <v>345375000</v>
      </c>
      <c r="M13" s="69">
        <v>0</v>
      </c>
      <c r="N13" s="69">
        <v>389794.625</v>
      </c>
      <c r="P13" s="68">
        <v>0.4405</v>
      </c>
      <c r="Q13" s="68">
        <v>0.3553</v>
      </c>
    </row>
    <row r="14" spans="1:52">
      <c r="A14" t="s">
        <v>221</v>
      </c>
      <c r="B14" t="s">
        <v>222</v>
      </c>
      <c r="C14" t="s">
        <v>99</v>
      </c>
      <c r="D14" t="s">
        <v>223</v>
      </c>
      <c r="F14" t="s">
        <v>224</v>
      </c>
      <c r="G14" s="65">
        <v>3.38</v>
      </c>
      <c r="H14" t="s">
        <v>101</v>
      </c>
      <c r="I14" s="66">
        <v>0.04</v>
      </c>
      <c r="J14" s="66">
        <v>-8.8999999999999999E-3</v>
      </c>
      <c r="K14" s="65">
        <v>15125000</v>
      </c>
      <c r="L14" s="65">
        <v>147.74</v>
      </c>
      <c r="M14" s="65">
        <v>0</v>
      </c>
      <c r="N14" s="65">
        <v>22345.674999999999</v>
      </c>
      <c r="O14" s="66">
        <v>1.1999999999999999E-3</v>
      </c>
      <c r="P14" s="66">
        <v>2.53E-2</v>
      </c>
      <c r="Q14" s="66">
        <v>2.0400000000000001E-2</v>
      </c>
    </row>
    <row r="15" spans="1:52">
      <c r="A15" t="s">
        <v>225</v>
      </c>
      <c r="B15" t="s">
        <v>226</v>
      </c>
      <c r="C15" t="s">
        <v>99</v>
      </c>
      <c r="D15" t="s">
        <v>223</v>
      </c>
      <c r="F15" t="s">
        <v>227</v>
      </c>
      <c r="G15" s="65">
        <v>8.25</v>
      </c>
      <c r="H15" t="s">
        <v>101</v>
      </c>
      <c r="I15" s="66">
        <v>5.0000000000000001E-3</v>
      </c>
      <c r="J15" s="66">
        <v>-7.4000000000000003E-3</v>
      </c>
      <c r="K15" s="65">
        <v>120000000</v>
      </c>
      <c r="L15" s="65">
        <v>111.21</v>
      </c>
      <c r="M15" s="65">
        <v>0</v>
      </c>
      <c r="N15" s="65">
        <v>133452</v>
      </c>
      <c r="O15" s="66">
        <v>6.4999999999999997E-3</v>
      </c>
      <c r="P15" s="66">
        <v>0.15079999999999999</v>
      </c>
      <c r="Q15" s="66">
        <v>0.1216</v>
      </c>
    </row>
    <row r="16" spans="1:52">
      <c r="A16" t="s">
        <v>228</v>
      </c>
      <c r="B16" t="s">
        <v>229</v>
      </c>
      <c r="C16" t="s">
        <v>99</v>
      </c>
      <c r="D16" t="s">
        <v>223</v>
      </c>
      <c r="F16" t="s">
        <v>230</v>
      </c>
      <c r="G16" s="65">
        <v>4.7699999999999996</v>
      </c>
      <c r="H16" t="s">
        <v>101</v>
      </c>
      <c r="I16" s="66">
        <v>7.4999999999999997E-3</v>
      </c>
      <c r="J16" s="66">
        <v>-9.4999999999999998E-3</v>
      </c>
      <c r="K16" s="65">
        <v>70000000</v>
      </c>
      <c r="L16" s="65">
        <v>109.12</v>
      </c>
      <c r="M16" s="65">
        <v>0</v>
      </c>
      <c r="N16" s="65">
        <v>76384</v>
      </c>
      <c r="O16" s="66">
        <v>3.2000000000000002E-3</v>
      </c>
      <c r="P16" s="66">
        <v>8.6300000000000002E-2</v>
      </c>
      <c r="Q16" s="66">
        <v>6.9599999999999995E-2</v>
      </c>
    </row>
    <row r="17" spans="1:17">
      <c r="A17" t="s">
        <v>231</v>
      </c>
      <c r="B17" t="s">
        <v>232</v>
      </c>
      <c r="C17" t="s">
        <v>99</v>
      </c>
      <c r="D17" t="s">
        <v>223</v>
      </c>
      <c r="F17" t="s">
        <v>233</v>
      </c>
      <c r="G17" s="65">
        <v>6.27</v>
      </c>
      <c r="H17" t="s">
        <v>101</v>
      </c>
      <c r="I17" s="66">
        <v>7.4999999999999997E-3</v>
      </c>
      <c r="J17" s="66">
        <v>-1.04E-2</v>
      </c>
      <c r="K17" s="65">
        <v>140250000</v>
      </c>
      <c r="L17" s="65">
        <v>112.38</v>
      </c>
      <c r="M17" s="65">
        <v>0</v>
      </c>
      <c r="N17" s="65">
        <v>157612.95000000001</v>
      </c>
      <c r="O17" s="66">
        <v>7.1999999999999998E-3</v>
      </c>
      <c r="P17" s="66">
        <v>0.17810000000000001</v>
      </c>
      <c r="Q17" s="66">
        <v>0.14369999999999999</v>
      </c>
    </row>
    <row r="18" spans="1:17">
      <c r="A18" s="67" t="s">
        <v>234</v>
      </c>
      <c r="B18" s="14"/>
      <c r="C18" s="14"/>
      <c r="G18" s="69">
        <v>1.04</v>
      </c>
      <c r="J18" s="68">
        <v>5.9999999999999995E-4</v>
      </c>
      <c r="K18" s="69">
        <v>483090976</v>
      </c>
      <c r="M18" s="69">
        <v>0</v>
      </c>
      <c r="N18" s="69">
        <v>495162.48239720002</v>
      </c>
      <c r="P18" s="68">
        <v>0.5595</v>
      </c>
      <c r="Q18" s="68">
        <v>0.45140000000000002</v>
      </c>
    </row>
    <row r="19" spans="1:17">
      <c r="A19" s="67" t="s">
        <v>235</v>
      </c>
      <c r="B19" s="14"/>
      <c r="C19" s="14"/>
      <c r="G19" s="69">
        <v>0.34</v>
      </c>
      <c r="J19" s="68">
        <v>3.0999999999999999E-3</v>
      </c>
      <c r="K19" s="69">
        <v>86274100</v>
      </c>
      <c r="M19" s="69">
        <v>0</v>
      </c>
      <c r="N19" s="69">
        <v>86259.645180000007</v>
      </c>
      <c r="P19" s="68">
        <v>9.7500000000000003E-2</v>
      </c>
      <c r="Q19" s="68">
        <v>7.8600000000000003E-2</v>
      </c>
    </row>
    <row r="20" spans="1:17">
      <c r="A20" t="s">
        <v>236</v>
      </c>
      <c r="B20" t="s">
        <v>237</v>
      </c>
      <c r="C20" t="s">
        <v>99</v>
      </c>
      <c r="D20" t="s">
        <v>223</v>
      </c>
      <c r="F20" t="s">
        <v>238</v>
      </c>
      <c r="G20" s="65">
        <v>0.67</v>
      </c>
      <c r="H20" t="s">
        <v>101</v>
      </c>
      <c r="I20" s="66">
        <v>0</v>
      </c>
      <c r="J20" s="66">
        <v>5.9999999999999995E-4</v>
      </c>
      <c r="K20" s="65">
        <v>6000000</v>
      </c>
      <c r="L20" s="65">
        <v>99.96</v>
      </c>
      <c r="M20" s="65">
        <v>0</v>
      </c>
      <c r="N20" s="65">
        <v>5997.6</v>
      </c>
      <c r="O20" s="66">
        <v>8.9999999999999998E-4</v>
      </c>
      <c r="P20" s="66">
        <v>6.7999999999999996E-3</v>
      </c>
      <c r="Q20" s="66">
        <v>5.4999999999999997E-3</v>
      </c>
    </row>
    <row r="21" spans="1:17">
      <c r="A21" t="s">
        <v>239</v>
      </c>
      <c r="B21" t="s">
        <v>240</v>
      </c>
      <c r="C21" t="s">
        <v>99</v>
      </c>
      <c r="D21" t="s">
        <v>223</v>
      </c>
      <c r="F21" t="s">
        <v>241</v>
      </c>
      <c r="G21" s="65">
        <v>0.02</v>
      </c>
      <c r="H21" t="s">
        <v>101</v>
      </c>
      <c r="I21" s="66">
        <v>0</v>
      </c>
      <c r="J21" s="66">
        <v>6.1000000000000004E-3</v>
      </c>
      <c r="K21" s="65">
        <v>40000000</v>
      </c>
      <c r="L21" s="65">
        <v>99.99</v>
      </c>
      <c r="M21" s="65">
        <v>0</v>
      </c>
      <c r="N21" s="65">
        <v>39996</v>
      </c>
      <c r="O21" s="66">
        <v>4.0000000000000001E-3</v>
      </c>
      <c r="P21" s="66">
        <v>4.5199999999999997E-2</v>
      </c>
      <c r="Q21" s="66">
        <v>3.6499999999999998E-2</v>
      </c>
    </row>
    <row r="22" spans="1:17">
      <c r="A22" t="s">
        <v>242</v>
      </c>
      <c r="B22" t="s">
        <v>243</v>
      </c>
      <c r="C22" t="s">
        <v>99</v>
      </c>
      <c r="D22" t="s">
        <v>223</v>
      </c>
      <c r="F22" t="s">
        <v>244</v>
      </c>
      <c r="G22" s="65">
        <v>0.76</v>
      </c>
      <c r="H22" t="s">
        <v>101</v>
      </c>
      <c r="I22" s="66">
        <v>0</v>
      </c>
      <c r="J22" s="66">
        <v>2.9999999999999997E-4</v>
      </c>
      <c r="K22" s="65">
        <v>29555400</v>
      </c>
      <c r="L22" s="65">
        <v>99.98</v>
      </c>
      <c r="M22" s="65">
        <v>0</v>
      </c>
      <c r="N22" s="65">
        <v>29549.48892</v>
      </c>
      <c r="O22" s="66">
        <v>4.1999999999999997E-3</v>
      </c>
      <c r="P22" s="66">
        <v>3.3399999999999999E-2</v>
      </c>
      <c r="Q22" s="66">
        <v>2.69E-2</v>
      </c>
    </row>
    <row r="23" spans="1:17">
      <c r="A23" t="s">
        <v>245</v>
      </c>
      <c r="B23" t="s">
        <v>246</v>
      </c>
      <c r="C23" t="s">
        <v>99</v>
      </c>
      <c r="D23" t="s">
        <v>223</v>
      </c>
      <c r="F23" t="s">
        <v>247</v>
      </c>
      <c r="G23" s="65">
        <v>0.17</v>
      </c>
      <c r="H23" t="s">
        <v>101</v>
      </c>
      <c r="I23" s="66">
        <v>0</v>
      </c>
      <c r="J23" s="66">
        <v>1.1999999999999999E-3</v>
      </c>
      <c r="K23" s="65">
        <v>10718700</v>
      </c>
      <c r="L23" s="65">
        <v>99.98</v>
      </c>
      <c r="M23" s="65">
        <v>0</v>
      </c>
      <c r="N23" s="65">
        <v>10716.556259999999</v>
      </c>
      <c r="O23" s="66">
        <v>1.1999999999999999E-3</v>
      </c>
      <c r="P23" s="66">
        <v>1.21E-2</v>
      </c>
      <c r="Q23" s="66">
        <v>9.7999999999999997E-3</v>
      </c>
    </row>
    <row r="24" spans="1:17">
      <c r="A24" s="67" t="s">
        <v>248</v>
      </c>
      <c r="B24" s="14"/>
      <c r="C24" s="14"/>
      <c r="G24" s="69">
        <v>1.19</v>
      </c>
      <c r="J24" s="68">
        <v>1E-4</v>
      </c>
      <c r="K24" s="69">
        <v>396816876</v>
      </c>
      <c r="M24" s="69">
        <v>0</v>
      </c>
      <c r="N24" s="69">
        <v>408902.83721720002</v>
      </c>
      <c r="P24" s="68">
        <v>0.46210000000000001</v>
      </c>
      <c r="Q24" s="68">
        <v>0.37269999999999998</v>
      </c>
    </row>
    <row r="25" spans="1:17">
      <c r="A25" t="s">
        <v>249</v>
      </c>
      <c r="B25" t="s">
        <v>250</v>
      </c>
      <c r="C25" t="s">
        <v>99</v>
      </c>
      <c r="D25" t="s">
        <v>223</v>
      </c>
      <c r="F25" t="s">
        <v>251</v>
      </c>
      <c r="G25" s="65">
        <v>0.08</v>
      </c>
      <c r="H25" t="s">
        <v>101</v>
      </c>
      <c r="I25" s="66">
        <v>5.0000000000000001E-3</v>
      </c>
      <c r="J25" s="66">
        <v>2.3E-3</v>
      </c>
      <c r="K25" s="65">
        <v>659200</v>
      </c>
      <c r="L25" s="65">
        <v>100.48</v>
      </c>
      <c r="M25" s="65">
        <v>0</v>
      </c>
      <c r="N25" s="65">
        <v>662.36415999999997</v>
      </c>
      <c r="O25" s="66">
        <v>2.0000000000000001E-4</v>
      </c>
      <c r="P25" s="66">
        <v>6.9999999999999999E-4</v>
      </c>
      <c r="Q25" s="66">
        <v>5.9999999999999995E-4</v>
      </c>
    </row>
    <row r="26" spans="1:17">
      <c r="A26" t="s">
        <v>252</v>
      </c>
      <c r="B26" t="s">
        <v>253</v>
      </c>
      <c r="C26" t="s">
        <v>99</v>
      </c>
      <c r="D26" t="s">
        <v>223</v>
      </c>
      <c r="F26" t="s">
        <v>254</v>
      </c>
      <c r="G26" s="65">
        <v>0.33</v>
      </c>
      <c r="H26" t="s">
        <v>101</v>
      </c>
      <c r="I26" s="66">
        <v>0.01</v>
      </c>
      <c r="J26" s="66">
        <v>-5.9999999999999995E-4</v>
      </c>
      <c r="K26" s="65">
        <v>115000000</v>
      </c>
      <c r="L26" s="65">
        <v>101.02</v>
      </c>
      <c r="M26" s="65">
        <v>0</v>
      </c>
      <c r="N26" s="65">
        <v>116173</v>
      </c>
      <c r="O26" s="66">
        <v>1.0500000000000001E-2</v>
      </c>
      <c r="P26" s="66">
        <v>0.1313</v>
      </c>
      <c r="Q26" s="66">
        <v>0.10589999999999999</v>
      </c>
    </row>
    <row r="27" spans="1:17">
      <c r="A27" t="s">
        <v>255</v>
      </c>
      <c r="B27" t="s">
        <v>256</v>
      </c>
      <c r="C27" t="s">
        <v>99</v>
      </c>
      <c r="D27" t="s">
        <v>223</v>
      </c>
      <c r="F27" t="s">
        <v>257</v>
      </c>
      <c r="G27" s="65">
        <v>1.57</v>
      </c>
      <c r="H27" t="s">
        <v>101</v>
      </c>
      <c r="I27" s="66">
        <v>7.4999999999999997E-3</v>
      </c>
      <c r="J27" s="66">
        <v>4.0000000000000002E-4</v>
      </c>
      <c r="K27" s="65">
        <v>140000000</v>
      </c>
      <c r="L27" s="65">
        <v>101.44</v>
      </c>
      <c r="M27" s="65">
        <v>0</v>
      </c>
      <c r="N27" s="65">
        <v>142016</v>
      </c>
      <c r="O27" s="66">
        <v>8.9999999999999993E-3</v>
      </c>
      <c r="P27" s="66">
        <v>0.1605</v>
      </c>
      <c r="Q27" s="66">
        <v>0.1295</v>
      </c>
    </row>
    <row r="28" spans="1:17">
      <c r="A28" t="s">
        <v>258</v>
      </c>
      <c r="B28" t="s">
        <v>259</v>
      </c>
      <c r="C28" t="s">
        <v>99</v>
      </c>
      <c r="D28" t="s">
        <v>223</v>
      </c>
      <c r="F28" t="s">
        <v>260</v>
      </c>
      <c r="G28" s="65">
        <v>1.9</v>
      </c>
      <c r="H28" t="s">
        <v>101</v>
      </c>
      <c r="I28" s="66">
        <v>1.2500000000000001E-2</v>
      </c>
      <c r="J28" s="66">
        <v>5.0000000000000001E-4</v>
      </c>
      <c r="K28" s="65">
        <v>77000000</v>
      </c>
      <c r="L28" s="65">
        <v>102.41</v>
      </c>
      <c r="M28" s="65">
        <v>0</v>
      </c>
      <c r="N28" s="65">
        <v>78855.7</v>
      </c>
      <c r="O28" s="66">
        <v>5.0000000000000001E-3</v>
      </c>
      <c r="P28" s="66">
        <v>8.9099999999999999E-2</v>
      </c>
      <c r="Q28" s="66">
        <v>7.1900000000000006E-2</v>
      </c>
    </row>
    <row r="29" spans="1:17">
      <c r="A29" t="s">
        <v>261</v>
      </c>
      <c r="B29" t="s">
        <v>262</v>
      </c>
      <c r="C29" t="s">
        <v>99</v>
      </c>
      <c r="D29" t="s">
        <v>223</v>
      </c>
      <c r="F29" t="s">
        <v>263</v>
      </c>
      <c r="G29" s="65">
        <v>1.04</v>
      </c>
      <c r="H29" t="s">
        <v>101</v>
      </c>
      <c r="I29" s="66">
        <v>5.5E-2</v>
      </c>
      <c r="J29" s="66">
        <v>2.9999999999999997E-4</v>
      </c>
      <c r="K29" s="65">
        <v>64157676</v>
      </c>
      <c r="L29" s="65">
        <v>110.97</v>
      </c>
      <c r="M29" s="65">
        <v>0</v>
      </c>
      <c r="N29" s="65">
        <v>71195.7730572</v>
      </c>
      <c r="O29" s="66">
        <v>3.5999999999999999E-3</v>
      </c>
      <c r="P29" s="66">
        <v>8.0500000000000002E-2</v>
      </c>
      <c r="Q29" s="66">
        <v>6.4899999999999999E-2</v>
      </c>
    </row>
    <row r="30" spans="1:17">
      <c r="A30" s="67" t="s">
        <v>264</v>
      </c>
      <c r="B30" s="14"/>
      <c r="C30" s="14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211</v>
      </c>
      <c r="B31" t="s">
        <v>211</v>
      </c>
      <c r="C31" s="14"/>
      <c r="D31" t="s">
        <v>211</v>
      </c>
      <c r="G31" s="65">
        <v>0</v>
      </c>
      <c r="H31" t="s">
        <v>211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265</v>
      </c>
      <c r="B32" s="14"/>
      <c r="C32" s="14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211</v>
      </c>
      <c r="B33" t="s">
        <v>211</v>
      </c>
      <c r="C33" s="14"/>
      <c r="D33" t="s">
        <v>211</v>
      </c>
      <c r="G33" s="65">
        <v>0</v>
      </c>
      <c r="H33" t="s">
        <v>211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67" t="s">
        <v>216</v>
      </c>
      <c r="B34" s="14"/>
      <c r="C34" s="1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s="67" t="s">
        <v>266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211</v>
      </c>
      <c r="B36" t="s">
        <v>211</v>
      </c>
      <c r="C36" s="14"/>
      <c r="D36" t="s">
        <v>211</v>
      </c>
      <c r="G36" s="65">
        <v>0</v>
      </c>
      <c r="H36" t="s">
        <v>211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267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211</v>
      </c>
      <c r="B38" t="s">
        <v>211</v>
      </c>
      <c r="C38" s="14"/>
      <c r="D38" t="s">
        <v>211</v>
      </c>
      <c r="G38" s="65">
        <v>0</v>
      </c>
      <c r="H38" t="s">
        <v>211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80" t="s">
        <v>268</v>
      </c>
      <c r="B39" s="14"/>
      <c r="C39" s="14"/>
    </row>
    <row r="40" spans="1:17">
      <c r="A40" s="80" t="s">
        <v>269</v>
      </c>
      <c r="B40" s="14"/>
      <c r="C40" s="14"/>
    </row>
    <row r="41" spans="1:17">
      <c r="A41" s="80" t="s">
        <v>270</v>
      </c>
      <c r="B41" s="14"/>
      <c r="C41" s="14"/>
    </row>
    <row r="42" spans="1:17">
      <c r="A42" s="80" t="s">
        <v>271</v>
      </c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531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211</v>
      </c>
      <c r="B12" t="s">
        <v>211</v>
      </c>
      <c r="C12" t="s">
        <v>211</v>
      </c>
      <c r="D12" t="s">
        <v>211</v>
      </c>
      <c r="E12" s="13"/>
      <c r="F12" s="13"/>
      <c r="G12" s="65">
        <v>0</v>
      </c>
      <c r="H12" t="s">
        <v>211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532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211</v>
      </c>
      <c r="B14" t="s">
        <v>211</v>
      </c>
      <c r="C14" t="s">
        <v>211</v>
      </c>
      <c r="D14" t="s">
        <v>211</v>
      </c>
      <c r="E14" s="13"/>
      <c r="F14" s="13"/>
      <c r="G14" s="65">
        <v>0</v>
      </c>
      <c r="H14" t="s">
        <v>211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273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211</v>
      </c>
      <c r="B16" t="s">
        <v>211</v>
      </c>
      <c r="C16" t="s">
        <v>211</v>
      </c>
      <c r="D16" t="s">
        <v>211</v>
      </c>
      <c r="E16" s="13"/>
      <c r="F16" s="13"/>
      <c r="G16" s="65">
        <v>0</v>
      </c>
      <c r="H16" t="s">
        <v>211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375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211</v>
      </c>
      <c r="B18" t="s">
        <v>211</v>
      </c>
      <c r="C18" t="s">
        <v>211</v>
      </c>
      <c r="D18" t="s">
        <v>211</v>
      </c>
      <c r="E18" s="13"/>
      <c r="F18" s="13"/>
      <c r="G18" s="65">
        <v>0</v>
      </c>
      <c r="H18" t="s">
        <v>211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274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211</v>
      </c>
      <c r="B21" t="s">
        <v>211</v>
      </c>
      <c r="C21" t="s">
        <v>211</v>
      </c>
      <c r="D21" t="s">
        <v>211</v>
      </c>
      <c r="G21" s="65">
        <v>0</v>
      </c>
      <c r="H21" t="s">
        <v>211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211</v>
      </c>
      <c r="B23" t="s">
        <v>211</v>
      </c>
      <c r="C23" t="s">
        <v>211</v>
      </c>
      <c r="D23" t="s">
        <v>211</v>
      </c>
      <c r="G23" s="65">
        <v>0</v>
      </c>
      <c r="H23" t="s">
        <v>211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218</v>
      </c>
      <c r="C24" s="14"/>
    </row>
    <row r="25" spans="1:22">
      <c r="A25" s="80" t="s">
        <v>268</v>
      </c>
      <c r="C25" s="14"/>
    </row>
    <row r="26" spans="1:22">
      <c r="A26" s="80" t="s">
        <v>269</v>
      </c>
      <c r="C26" s="14"/>
    </row>
    <row r="27" spans="1:22">
      <c r="A27" s="80" t="s">
        <v>270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1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272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211</v>
      </c>
      <c r="B13" t="s">
        <v>211</v>
      </c>
      <c r="C13" s="14"/>
      <c r="D13" s="14"/>
      <c r="E13" s="14"/>
      <c r="F13" t="s">
        <v>211</v>
      </c>
      <c r="G13" t="s">
        <v>211</v>
      </c>
      <c r="J13" s="65">
        <v>0</v>
      </c>
      <c r="K13" t="s">
        <v>211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234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211</v>
      </c>
      <c r="B15" t="s">
        <v>211</v>
      </c>
      <c r="C15" s="14"/>
      <c r="D15" s="14"/>
      <c r="E15" s="14"/>
      <c r="F15" t="s">
        <v>211</v>
      </c>
      <c r="G15" t="s">
        <v>211</v>
      </c>
      <c r="J15" s="65">
        <v>0</v>
      </c>
      <c r="K15" t="s">
        <v>211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273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211</v>
      </c>
      <c r="B17" t="s">
        <v>211</v>
      </c>
      <c r="C17" s="14"/>
      <c r="D17" s="14"/>
      <c r="E17" s="14"/>
      <c r="F17" t="s">
        <v>211</v>
      </c>
      <c r="G17" t="s">
        <v>211</v>
      </c>
      <c r="J17" s="65">
        <v>0</v>
      </c>
      <c r="K17" t="s">
        <v>211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216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274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211</v>
      </c>
      <c r="B20" t="s">
        <v>211</v>
      </c>
      <c r="C20" s="14"/>
      <c r="D20" s="14"/>
      <c r="E20" s="14"/>
      <c r="F20" t="s">
        <v>211</v>
      </c>
      <c r="G20" t="s">
        <v>211</v>
      </c>
      <c r="J20" s="65">
        <v>0</v>
      </c>
      <c r="K20" t="s">
        <v>211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275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211</v>
      </c>
      <c r="B22" t="s">
        <v>211</v>
      </c>
      <c r="C22" s="14"/>
      <c r="D22" s="14"/>
      <c r="E22" s="14"/>
      <c r="F22" t="s">
        <v>211</v>
      </c>
      <c r="G22" t="s">
        <v>211</v>
      </c>
      <c r="J22" s="65">
        <v>0</v>
      </c>
      <c r="K22" t="s">
        <v>211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218</v>
      </c>
      <c r="B23" s="14"/>
      <c r="C23" s="14"/>
      <c r="D23" s="14"/>
      <c r="E23" s="14"/>
      <c r="F23" s="14"/>
    </row>
    <row r="24" spans="1:20">
      <c r="A24" s="80" t="s">
        <v>268</v>
      </c>
      <c r="B24" s="14"/>
      <c r="C24" s="14"/>
      <c r="D24" s="14"/>
      <c r="E24" s="14"/>
      <c r="F24" s="14"/>
    </row>
    <row r="25" spans="1:20">
      <c r="A25" s="80" t="s">
        <v>269</v>
      </c>
      <c r="B25" s="14"/>
      <c r="C25" s="14"/>
      <c r="D25" s="14"/>
      <c r="E25" s="14"/>
      <c r="F25" s="14"/>
    </row>
    <row r="26" spans="1:20">
      <c r="A26" s="80" t="s">
        <v>270</v>
      </c>
      <c r="B26" s="14"/>
      <c r="C26" s="14"/>
      <c r="D26" s="14"/>
      <c r="E26" s="14"/>
      <c r="F26" s="14"/>
    </row>
    <row r="27" spans="1:20">
      <c r="A27" s="80" t="s">
        <v>271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5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5.48</v>
      </c>
      <c r="K10" s="7"/>
      <c r="L10" s="7"/>
      <c r="M10" s="64">
        <v>1.41E-2</v>
      </c>
      <c r="N10" s="63">
        <v>73774973.430000007</v>
      </c>
      <c r="O10" s="28"/>
      <c r="P10" s="63">
        <v>0</v>
      </c>
      <c r="Q10" s="63">
        <v>102592.21191341654</v>
      </c>
      <c r="R10" s="7"/>
      <c r="S10" s="64">
        <v>1</v>
      </c>
      <c r="T10" s="64">
        <v>9.35E-2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5.04</v>
      </c>
      <c r="M11" s="68">
        <v>8.3000000000000001E-3</v>
      </c>
      <c r="N11" s="69">
        <v>64148697.509999998</v>
      </c>
      <c r="P11" s="69">
        <v>0</v>
      </c>
      <c r="Q11" s="69">
        <v>68546.543620215001</v>
      </c>
      <c r="S11" s="68">
        <v>0.66810000000000003</v>
      </c>
      <c r="T11" s="68">
        <v>6.25E-2</v>
      </c>
    </row>
    <row r="12" spans="1:65">
      <c r="A12" s="67" t="s">
        <v>272</v>
      </c>
      <c r="B12" s="14"/>
      <c r="C12" s="14"/>
      <c r="D12" s="14"/>
      <c r="E12" s="14"/>
      <c r="J12" s="69">
        <v>4.97</v>
      </c>
      <c r="M12" s="68">
        <v>-5.9999999999999995E-4</v>
      </c>
      <c r="N12" s="69">
        <v>46433087.789999999</v>
      </c>
      <c r="P12" s="69">
        <v>0</v>
      </c>
      <c r="Q12" s="69">
        <v>50709.783827594998</v>
      </c>
      <c r="S12" s="68">
        <v>0.49430000000000002</v>
      </c>
      <c r="T12" s="68">
        <v>4.6199999999999998E-2</v>
      </c>
    </row>
    <row r="13" spans="1:65">
      <c r="A13" t="s">
        <v>276</v>
      </c>
      <c r="B13" t="s">
        <v>277</v>
      </c>
      <c r="C13" t="s">
        <v>99</v>
      </c>
      <c r="D13" t="s">
        <v>122</v>
      </c>
      <c r="E13" t="s">
        <v>278</v>
      </c>
      <c r="F13" t="s">
        <v>279</v>
      </c>
      <c r="G13" t="s">
        <v>204</v>
      </c>
      <c r="H13" t="s">
        <v>205</v>
      </c>
      <c r="I13" t="s">
        <v>280</v>
      </c>
      <c r="J13" s="65">
        <v>4.6900000000000004</v>
      </c>
      <c r="K13" t="s">
        <v>101</v>
      </c>
      <c r="L13" s="66">
        <v>1E-3</v>
      </c>
      <c r="M13" s="66">
        <v>-4.4999999999999997E-3</v>
      </c>
      <c r="N13" s="65">
        <v>2500000</v>
      </c>
      <c r="O13" s="65">
        <v>102.03</v>
      </c>
      <c r="P13" s="65">
        <v>0</v>
      </c>
      <c r="Q13" s="65">
        <v>2550.75</v>
      </c>
      <c r="R13" s="66">
        <v>1.6999999999999999E-3</v>
      </c>
      <c r="S13" s="66">
        <v>2.4899999999999999E-2</v>
      </c>
      <c r="T13" s="66">
        <v>2.3E-3</v>
      </c>
    </row>
    <row r="14" spans="1:65">
      <c r="A14" t="s">
        <v>281</v>
      </c>
      <c r="B14" t="s">
        <v>282</v>
      </c>
      <c r="C14" t="s">
        <v>99</v>
      </c>
      <c r="D14" t="s">
        <v>122</v>
      </c>
      <c r="E14" t="s">
        <v>278</v>
      </c>
      <c r="F14" t="s">
        <v>279</v>
      </c>
      <c r="G14" t="s">
        <v>204</v>
      </c>
      <c r="H14" t="s">
        <v>205</v>
      </c>
      <c r="I14" t="s">
        <v>283</v>
      </c>
      <c r="J14" s="65">
        <v>0.24</v>
      </c>
      <c r="K14" t="s">
        <v>101</v>
      </c>
      <c r="L14" s="66">
        <v>8.0000000000000002E-3</v>
      </c>
      <c r="M14" s="66">
        <v>2.01E-2</v>
      </c>
      <c r="N14" s="65">
        <v>774688.45</v>
      </c>
      <c r="O14" s="65">
        <v>101.93</v>
      </c>
      <c r="P14" s="65">
        <v>0</v>
      </c>
      <c r="Q14" s="65">
        <v>789.63993708500004</v>
      </c>
      <c r="R14" s="66">
        <v>3.5999999999999999E-3</v>
      </c>
      <c r="S14" s="66">
        <v>7.7000000000000002E-3</v>
      </c>
      <c r="T14" s="66">
        <v>6.9999999999999999E-4</v>
      </c>
    </row>
    <row r="15" spans="1:65">
      <c r="A15" t="s">
        <v>284</v>
      </c>
      <c r="B15" t="s">
        <v>285</v>
      </c>
      <c r="C15" t="s">
        <v>99</v>
      </c>
      <c r="D15" t="s">
        <v>122</v>
      </c>
      <c r="E15" t="s">
        <v>286</v>
      </c>
      <c r="F15" t="s">
        <v>279</v>
      </c>
      <c r="G15" t="s">
        <v>204</v>
      </c>
      <c r="H15" t="s">
        <v>205</v>
      </c>
      <c r="I15" t="s">
        <v>287</v>
      </c>
      <c r="J15" s="65">
        <v>4.43</v>
      </c>
      <c r="K15" t="s">
        <v>101</v>
      </c>
      <c r="L15" s="66">
        <v>8.3000000000000001E-3</v>
      </c>
      <c r="M15" s="66">
        <v>-3.0000000000000001E-3</v>
      </c>
      <c r="N15" s="65">
        <v>2650001</v>
      </c>
      <c r="O15" s="65">
        <v>106.62</v>
      </c>
      <c r="P15" s="65">
        <v>0</v>
      </c>
      <c r="Q15" s="65">
        <v>2825.4310661999998</v>
      </c>
      <c r="R15" s="66">
        <v>2.0999999999999999E-3</v>
      </c>
      <c r="S15" s="66">
        <v>2.75E-2</v>
      </c>
      <c r="T15" s="66">
        <v>2.5999999999999999E-3</v>
      </c>
    </row>
    <row r="16" spans="1:65">
      <c r="A16" t="s">
        <v>288</v>
      </c>
      <c r="B16" t="s">
        <v>289</v>
      </c>
      <c r="C16" t="s">
        <v>99</v>
      </c>
      <c r="D16" t="s">
        <v>122</v>
      </c>
      <c r="E16" t="s">
        <v>290</v>
      </c>
      <c r="F16" t="s">
        <v>279</v>
      </c>
      <c r="G16" t="s">
        <v>204</v>
      </c>
      <c r="H16" t="s">
        <v>205</v>
      </c>
      <c r="I16" t="s">
        <v>291</v>
      </c>
      <c r="J16" s="65">
        <v>3.7</v>
      </c>
      <c r="K16" t="s">
        <v>101</v>
      </c>
      <c r="L16" s="66">
        <v>8.6E-3</v>
      </c>
      <c r="M16" s="66">
        <v>-3.5999999999999999E-3</v>
      </c>
      <c r="N16" s="65">
        <v>260837</v>
      </c>
      <c r="O16" s="65">
        <v>105.87</v>
      </c>
      <c r="P16" s="65">
        <v>0</v>
      </c>
      <c r="Q16" s="65">
        <v>276.14813190000001</v>
      </c>
      <c r="R16" s="66">
        <v>1E-4</v>
      </c>
      <c r="S16" s="66">
        <v>2.7000000000000001E-3</v>
      </c>
      <c r="T16" s="66">
        <v>2.9999999999999997E-4</v>
      </c>
    </row>
    <row r="17" spans="1:20">
      <c r="A17" t="s">
        <v>292</v>
      </c>
      <c r="B17" t="s">
        <v>293</v>
      </c>
      <c r="C17" t="s">
        <v>99</v>
      </c>
      <c r="D17" t="s">
        <v>122</v>
      </c>
      <c r="E17" t="s">
        <v>290</v>
      </c>
      <c r="F17" t="s">
        <v>279</v>
      </c>
      <c r="G17" t="s">
        <v>204</v>
      </c>
      <c r="H17" t="s">
        <v>205</v>
      </c>
      <c r="I17" t="s">
        <v>294</v>
      </c>
      <c r="J17" s="65">
        <v>9.42</v>
      </c>
      <c r="K17" t="s">
        <v>101</v>
      </c>
      <c r="L17" s="66">
        <v>2E-3</v>
      </c>
      <c r="M17" s="66">
        <v>-2.0000000000000001E-4</v>
      </c>
      <c r="N17" s="65">
        <v>3000000</v>
      </c>
      <c r="O17" s="65">
        <v>102.27</v>
      </c>
      <c r="P17" s="65">
        <v>0</v>
      </c>
      <c r="Q17" s="65">
        <v>3068.1</v>
      </c>
      <c r="R17" s="66">
        <v>7.3000000000000001E-3</v>
      </c>
      <c r="S17" s="66">
        <v>2.9899999999999999E-2</v>
      </c>
      <c r="T17" s="66">
        <v>2.8E-3</v>
      </c>
    </row>
    <row r="18" spans="1:20">
      <c r="A18" t="s">
        <v>295</v>
      </c>
      <c r="B18" t="s">
        <v>296</v>
      </c>
      <c r="C18" t="s">
        <v>99</v>
      </c>
      <c r="D18" t="s">
        <v>122</v>
      </c>
      <c r="E18" t="s">
        <v>290</v>
      </c>
      <c r="F18" t="s">
        <v>279</v>
      </c>
      <c r="G18" t="s">
        <v>204</v>
      </c>
      <c r="H18" t="s">
        <v>205</v>
      </c>
      <c r="I18" t="s">
        <v>297</v>
      </c>
      <c r="J18" s="65">
        <v>5.42</v>
      </c>
      <c r="K18" t="s">
        <v>101</v>
      </c>
      <c r="L18" s="66">
        <v>3.8E-3</v>
      </c>
      <c r="M18" s="66">
        <v>-3.5000000000000001E-3</v>
      </c>
      <c r="N18" s="65">
        <v>4527629</v>
      </c>
      <c r="O18" s="65">
        <v>102.71</v>
      </c>
      <c r="P18" s="65">
        <v>0</v>
      </c>
      <c r="Q18" s="65">
        <v>4650.3277459000001</v>
      </c>
      <c r="R18" s="66">
        <v>1.5E-3</v>
      </c>
      <c r="S18" s="66">
        <v>4.53E-2</v>
      </c>
      <c r="T18" s="66">
        <v>4.1999999999999997E-3</v>
      </c>
    </row>
    <row r="19" spans="1:20">
      <c r="A19" t="s">
        <v>298</v>
      </c>
      <c r="B19" t="s">
        <v>299</v>
      </c>
      <c r="C19" t="s">
        <v>99</v>
      </c>
      <c r="D19" t="s">
        <v>122</v>
      </c>
      <c r="E19" t="s">
        <v>300</v>
      </c>
      <c r="F19" t="s">
        <v>279</v>
      </c>
      <c r="G19" t="s">
        <v>204</v>
      </c>
      <c r="H19" t="s">
        <v>205</v>
      </c>
      <c r="I19" t="s">
        <v>301</v>
      </c>
      <c r="J19" s="65">
        <v>3.82</v>
      </c>
      <c r="K19" t="s">
        <v>101</v>
      </c>
      <c r="L19" s="66">
        <v>6.0000000000000001E-3</v>
      </c>
      <c r="M19" s="66">
        <v>-4.1999999999999997E-3</v>
      </c>
      <c r="N19" s="65">
        <v>800000</v>
      </c>
      <c r="O19" s="65">
        <v>105.29</v>
      </c>
      <c r="P19" s="65">
        <v>0</v>
      </c>
      <c r="Q19" s="65">
        <v>842.32</v>
      </c>
      <c r="R19" s="66">
        <v>4.0000000000000002E-4</v>
      </c>
      <c r="S19" s="66">
        <v>8.2000000000000007E-3</v>
      </c>
      <c r="T19" s="66">
        <v>8.0000000000000004E-4</v>
      </c>
    </row>
    <row r="20" spans="1:20">
      <c r="A20" t="s">
        <v>302</v>
      </c>
      <c r="B20" t="s">
        <v>303</v>
      </c>
      <c r="C20" t="s">
        <v>99</v>
      </c>
      <c r="D20" t="s">
        <v>122</v>
      </c>
      <c r="E20" t="s">
        <v>300</v>
      </c>
      <c r="F20" t="s">
        <v>279</v>
      </c>
      <c r="G20" t="s">
        <v>204</v>
      </c>
      <c r="H20" t="s">
        <v>205</v>
      </c>
      <c r="I20" t="s">
        <v>280</v>
      </c>
      <c r="J20" s="65">
        <v>5.32</v>
      </c>
      <c r="K20" t="s">
        <v>101</v>
      </c>
      <c r="L20" s="66">
        <v>1.7500000000000002E-2</v>
      </c>
      <c r="M20" s="66">
        <v>-2.7000000000000001E-3</v>
      </c>
      <c r="N20" s="65">
        <v>5227391.7300000004</v>
      </c>
      <c r="O20" s="65">
        <v>111.22</v>
      </c>
      <c r="P20" s="65">
        <v>0</v>
      </c>
      <c r="Q20" s="65">
        <v>5813.905082106</v>
      </c>
      <c r="R20" s="66">
        <v>1.2999999999999999E-3</v>
      </c>
      <c r="S20" s="66">
        <v>5.67E-2</v>
      </c>
      <c r="T20" s="66">
        <v>5.3E-3</v>
      </c>
    </row>
    <row r="21" spans="1:20">
      <c r="A21" t="s">
        <v>304</v>
      </c>
      <c r="B21" t="s">
        <v>305</v>
      </c>
      <c r="C21" t="s">
        <v>99</v>
      </c>
      <c r="D21" t="s">
        <v>122</v>
      </c>
      <c r="E21" t="s">
        <v>306</v>
      </c>
      <c r="F21" t="s">
        <v>279</v>
      </c>
      <c r="G21" t="s">
        <v>307</v>
      </c>
      <c r="H21" t="s">
        <v>149</v>
      </c>
      <c r="I21" t="s">
        <v>308</v>
      </c>
      <c r="J21" s="65">
        <v>5.86</v>
      </c>
      <c r="K21" t="s">
        <v>101</v>
      </c>
      <c r="L21" s="66">
        <v>5.0000000000000001E-3</v>
      </c>
      <c r="M21" s="66">
        <v>-1.9E-3</v>
      </c>
      <c r="N21" s="65">
        <v>4150000</v>
      </c>
      <c r="O21" s="65">
        <v>103.14</v>
      </c>
      <c r="P21" s="65">
        <v>0</v>
      </c>
      <c r="Q21" s="65">
        <v>4280.3100000000004</v>
      </c>
      <c r="R21" s="66">
        <v>5.4000000000000003E-3</v>
      </c>
      <c r="S21" s="66">
        <v>4.1700000000000001E-2</v>
      </c>
      <c r="T21" s="66">
        <v>3.8999999999999998E-3</v>
      </c>
    </row>
    <row r="22" spans="1:20">
      <c r="A22" t="s">
        <v>309</v>
      </c>
      <c r="B22" t="s">
        <v>310</v>
      </c>
      <c r="C22" t="s">
        <v>99</v>
      </c>
      <c r="D22" t="s">
        <v>122</v>
      </c>
      <c r="E22" t="s">
        <v>311</v>
      </c>
      <c r="F22" t="s">
        <v>312</v>
      </c>
      <c r="G22" t="s">
        <v>307</v>
      </c>
      <c r="H22" t="s">
        <v>149</v>
      </c>
      <c r="I22" t="s">
        <v>313</v>
      </c>
      <c r="J22" s="65">
        <v>4.57</v>
      </c>
      <c r="K22" t="s">
        <v>101</v>
      </c>
      <c r="L22" s="66">
        <v>8.3000000000000001E-3</v>
      </c>
      <c r="M22" s="66">
        <v>-4.3E-3</v>
      </c>
      <c r="N22" s="65">
        <v>1550000</v>
      </c>
      <c r="O22" s="65">
        <v>106.85</v>
      </c>
      <c r="P22" s="65">
        <v>0</v>
      </c>
      <c r="Q22" s="65">
        <v>1656.175</v>
      </c>
      <c r="R22" s="66">
        <v>1E-3</v>
      </c>
      <c r="S22" s="66">
        <v>1.61E-2</v>
      </c>
      <c r="T22" s="66">
        <v>1.5E-3</v>
      </c>
    </row>
    <row r="23" spans="1:20">
      <c r="A23" t="s">
        <v>314</v>
      </c>
      <c r="B23" t="s">
        <v>315</v>
      </c>
      <c r="C23" t="s">
        <v>99</v>
      </c>
      <c r="D23" t="s">
        <v>122</v>
      </c>
      <c r="E23" t="s">
        <v>316</v>
      </c>
      <c r="F23" t="s">
        <v>312</v>
      </c>
      <c r="G23" t="s">
        <v>307</v>
      </c>
      <c r="H23" t="s">
        <v>149</v>
      </c>
      <c r="I23" t="s">
        <v>287</v>
      </c>
      <c r="J23" s="65">
        <v>5.37</v>
      </c>
      <c r="K23" t="s">
        <v>101</v>
      </c>
      <c r="L23" s="66">
        <v>1.77E-2</v>
      </c>
      <c r="M23" s="66">
        <v>1.6000000000000001E-3</v>
      </c>
      <c r="N23" s="65">
        <v>6450020</v>
      </c>
      <c r="O23" s="65">
        <v>108.9</v>
      </c>
      <c r="P23" s="65">
        <v>0</v>
      </c>
      <c r="Q23" s="65">
        <v>7024.0717800000002</v>
      </c>
      <c r="R23" s="66">
        <v>2E-3</v>
      </c>
      <c r="S23" s="66">
        <v>6.8500000000000005E-2</v>
      </c>
      <c r="T23" s="66">
        <v>6.4000000000000003E-3</v>
      </c>
    </row>
    <row r="24" spans="1:20">
      <c r="A24" t="s">
        <v>317</v>
      </c>
      <c r="B24" t="s">
        <v>318</v>
      </c>
      <c r="C24" t="s">
        <v>99</v>
      </c>
      <c r="D24" t="s">
        <v>122</v>
      </c>
      <c r="E24" t="s">
        <v>316</v>
      </c>
      <c r="F24" t="s">
        <v>312</v>
      </c>
      <c r="G24" t="s">
        <v>319</v>
      </c>
      <c r="H24" t="s">
        <v>205</v>
      </c>
      <c r="I24" t="s">
        <v>320</v>
      </c>
      <c r="J24" s="65">
        <v>2.2400000000000002</v>
      </c>
      <c r="K24" t="s">
        <v>101</v>
      </c>
      <c r="L24" s="66">
        <v>6.4999999999999997E-3</v>
      </c>
      <c r="M24" s="66">
        <v>1E-4</v>
      </c>
      <c r="N24" s="65">
        <v>3241810</v>
      </c>
      <c r="O24" s="65">
        <v>101.6</v>
      </c>
      <c r="P24" s="65">
        <v>0</v>
      </c>
      <c r="Q24" s="65">
        <v>3293.6789600000002</v>
      </c>
      <c r="R24" s="66">
        <v>4.3E-3</v>
      </c>
      <c r="S24" s="66">
        <v>3.2099999999999997E-2</v>
      </c>
      <c r="T24" s="66">
        <v>3.0000000000000001E-3</v>
      </c>
    </row>
    <row r="25" spans="1:20">
      <c r="A25" t="s">
        <v>321</v>
      </c>
      <c r="B25" t="s">
        <v>322</v>
      </c>
      <c r="C25" t="s">
        <v>99</v>
      </c>
      <c r="D25" t="s">
        <v>122</v>
      </c>
      <c r="E25" t="s">
        <v>300</v>
      </c>
      <c r="F25" t="s">
        <v>279</v>
      </c>
      <c r="G25" t="s">
        <v>319</v>
      </c>
      <c r="H25" t="s">
        <v>205</v>
      </c>
      <c r="I25" t="s">
        <v>323</v>
      </c>
      <c r="J25" s="65">
        <v>1.41</v>
      </c>
      <c r="K25" t="s">
        <v>101</v>
      </c>
      <c r="L25" s="66">
        <v>0.04</v>
      </c>
      <c r="M25" s="66">
        <v>-1E-4</v>
      </c>
      <c r="N25" s="65">
        <v>2613324.83</v>
      </c>
      <c r="O25" s="65">
        <v>112.38</v>
      </c>
      <c r="P25" s="65">
        <v>0</v>
      </c>
      <c r="Q25" s="65">
        <v>2936.8544439540001</v>
      </c>
      <c r="R25" s="66">
        <v>1.8E-3</v>
      </c>
      <c r="S25" s="66">
        <v>2.86E-2</v>
      </c>
      <c r="T25" s="66">
        <v>2.7000000000000001E-3</v>
      </c>
    </row>
    <row r="26" spans="1:20">
      <c r="A26" t="s">
        <v>324</v>
      </c>
      <c r="B26" t="s">
        <v>325</v>
      </c>
      <c r="C26" t="s">
        <v>99</v>
      </c>
      <c r="D26" t="s">
        <v>122</v>
      </c>
      <c r="E26" t="s">
        <v>326</v>
      </c>
      <c r="F26" t="s">
        <v>327</v>
      </c>
      <c r="G26" t="s">
        <v>328</v>
      </c>
      <c r="H26" t="s">
        <v>149</v>
      </c>
      <c r="I26" t="s">
        <v>329</v>
      </c>
      <c r="J26" s="65">
        <v>6.43</v>
      </c>
      <c r="K26" t="s">
        <v>101</v>
      </c>
      <c r="L26" s="66">
        <v>3.85E-2</v>
      </c>
      <c r="M26" s="66">
        <v>-5.9999999999999995E-4</v>
      </c>
      <c r="N26" s="65">
        <v>5380613.9400000004</v>
      </c>
      <c r="O26" s="65">
        <v>129.75</v>
      </c>
      <c r="P26" s="65">
        <v>0</v>
      </c>
      <c r="Q26" s="65">
        <v>6981.3465871500002</v>
      </c>
      <c r="R26" s="66">
        <v>2E-3</v>
      </c>
      <c r="S26" s="66">
        <v>6.8000000000000005E-2</v>
      </c>
      <c r="T26" s="66">
        <v>6.4000000000000003E-3</v>
      </c>
    </row>
    <row r="27" spans="1:20">
      <c r="A27" t="s">
        <v>330</v>
      </c>
      <c r="B27" t="s">
        <v>331</v>
      </c>
      <c r="C27" t="s">
        <v>99</v>
      </c>
      <c r="D27" t="s">
        <v>122</v>
      </c>
      <c r="E27" t="s">
        <v>332</v>
      </c>
      <c r="F27" t="s">
        <v>312</v>
      </c>
      <c r="G27" t="s">
        <v>333</v>
      </c>
      <c r="H27" t="s">
        <v>205</v>
      </c>
      <c r="I27" t="s">
        <v>334</v>
      </c>
      <c r="J27" s="65">
        <v>5.49</v>
      </c>
      <c r="K27" t="s">
        <v>101</v>
      </c>
      <c r="L27" s="66">
        <v>2.35E-2</v>
      </c>
      <c r="M27" s="66">
        <v>3.8E-3</v>
      </c>
      <c r="N27" s="65">
        <v>1294298.74</v>
      </c>
      <c r="O27" s="65">
        <v>113.28</v>
      </c>
      <c r="P27" s="65">
        <v>0</v>
      </c>
      <c r="Q27" s="65">
        <v>1466.181612672</v>
      </c>
      <c r="R27" s="66">
        <v>1.6999999999999999E-3</v>
      </c>
      <c r="S27" s="66">
        <v>1.43E-2</v>
      </c>
      <c r="T27" s="66">
        <v>1.2999999999999999E-3</v>
      </c>
    </row>
    <row r="28" spans="1:20">
      <c r="A28" t="s">
        <v>335</v>
      </c>
      <c r="B28" t="s">
        <v>336</v>
      </c>
      <c r="C28" t="s">
        <v>99</v>
      </c>
      <c r="D28" t="s">
        <v>122</v>
      </c>
      <c r="E28" t="s">
        <v>337</v>
      </c>
      <c r="F28" t="s">
        <v>312</v>
      </c>
      <c r="G28" t="s">
        <v>338</v>
      </c>
      <c r="H28" t="s">
        <v>205</v>
      </c>
      <c r="I28" t="s">
        <v>339</v>
      </c>
      <c r="J28" s="65">
        <v>1.1200000000000001</v>
      </c>
      <c r="K28" t="s">
        <v>101</v>
      </c>
      <c r="L28" s="66">
        <v>4.4499999999999998E-2</v>
      </c>
      <c r="M28" s="66">
        <v>7.7999999999999996E-3</v>
      </c>
      <c r="N28" s="65">
        <v>950000.41</v>
      </c>
      <c r="O28" s="65">
        <v>111.49</v>
      </c>
      <c r="P28" s="65">
        <v>0</v>
      </c>
      <c r="Q28" s="65">
        <v>1059.1554571090001</v>
      </c>
      <c r="R28" s="66">
        <v>1.5E-3</v>
      </c>
      <c r="S28" s="66">
        <v>1.03E-2</v>
      </c>
      <c r="T28" s="66">
        <v>1E-3</v>
      </c>
    </row>
    <row r="29" spans="1:20">
      <c r="A29" t="s">
        <v>340</v>
      </c>
      <c r="B29" t="s">
        <v>341</v>
      </c>
      <c r="C29" t="s">
        <v>99</v>
      </c>
      <c r="D29" t="s">
        <v>122</v>
      </c>
      <c r="E29" t="s">
        <v>332</v>
      </c>
      <c r="F29" t="s">
        <v>312</v>
      </c>
      <c r="G29" t="s">
        <v>338</v>
      </c>
      <c r="H29" t="s">
        <v>205</v>
      </c>
      <c r="I29" t="s">
        <v>342</v>
      </c>
      <c r="J29" s="65">
        <v>1.72</v>
      </c>
      <c r="K29" t="s">
        <v>101</v>
      </c>
      <c r="L29" s="66">
        <v>4.9000000000000002E-2</v>
      </c>
      <c r="M29" s="66">
        <v>3.3E-3</v>
      </c>
      <c r="N29" s="65">
        <v>1062472.69</v>
      </c>
      <c r="O29" s="65">
        <v>112.51</v>
      </c>
      <c r="P29" s="65">
        <v>0</v>
      </c>
      <c r="Q29" s="65">
        <v>1195.3880235189999</v>
      </c>
      <c r="R29" s="66">
        <v>2.7000000000000001E-3</v>
      </c>
      <c r="S29" s="66">
        <v>1.17E-2</v>
      </c>
      <c r="T29" s="66">
        <v>1.1000000000000001E-3</v>
      </c>
    </row>
    <row r="30" spans="1:20">
      <c r="A30" s="67" t="s">
        <v>234</v>
      </c>
      <c r="B30" s="14"/>
      <c r="C30" s="14"/>
      <c r="D30" s="14"/>
      <c r="E30" s="14"/>
      <c r="J30" s="69">
        <v>5.39</v>
      </c>
      <c r="M30" s="68">
        <v>1.9199999999999998E-2</v>
      </c>
      <c r="N30" s="69">
        <v>12174240.42</v>
      </c>
      <c r="P30" s="69">
        <v>0</v>
      </c>
      <c r="Q30" s="69">
        <v>13013.408215560001</v>
      </c>
      <c r="S30" s="68">
        <v>0.1268</v>
      </c>
      <c r="T30" s="68">
        <v>1.1900000000000001E-2</v>
      </c>
    </row>
    <row r="31" spans="1:20">
      <c r="A31" t="s">
        <v>343</v>
      </c>
      <c r="B31" t="s">
        <v>344</v>
      </c>
      <c r="C31" t="s">
        <v>99</v>
      </c>
      <c r="D31" t="s">
        <v>122</v>
      </c>
      <c r="E31" t="s">
        <v>345</v>
      </c>
      <c r="F31" t="s">
        <v>279</v>
      </c>
      <c r="G31" t="s">
        <v>204</v>
      </c>
      <c r="H31" t="s">
        <v>205</v>
      </c>
      <c r="I31" t="s">
        <v>346</v>
      </c>
      <c r="J31" s="65">
        <v>5.17</v>
      </c>
      <c r="K31" t="s">
        <v>101</v>
      </c>
      <c r="L31" s="66">
        <v>2.6800000000000001E-2</v>
      </c>
      <c r="M31" s="66">
        <v>8.5000000000000006E-3</v>
      </c>
      <c r="N31" s="65">
        <v>2638952.42</v>
      </c>
      <c r="O31" s="65">
        <v>109.8</v>
      </c>
      <c r="P31" s="65">
        <v>0</v>
      </c>
      <c r="Q31" s="65">
        <v>2897.5697571599999</v>
      </c>
      <c r="R31" s="66">
        <v>1.1999999999999999E-3</v>
      </c>
      <c r="S31" s="66">
        <v>2.8199999999999999E-2</v>
      </c>
      <c r="T31" s="66">
        <v>2.5999999999999999E-3</v>
      </c>
    </row>
    <row r="32" spans="1:20">
      <c r="A32" t="s">
        <v>347</v>
      </c>
      <c r="B32" t="s">
        <v>348</v>
      </c>
      <c r="C32" t="s">
        <v>99</v>
      </c>
      <c r="D32" t="s">
        <v>122</v>
      </c>
      <c r="E32" t="s">
        <v>349</v>
      </c>
      <c r="F32" t="s">
        <v>312</v>
      </c>
      <c r="G32" t="s">
        <v>333</v>
      </c>
      <c r="H32" t="s">
        <v>205</v>
      </c>
      <c r="I32" t="s">
        <v>350</v>
      </c>
      <c r="J32" s="65">
        <v>7.75</v>
      </c>
      <c r="K32" t="s">
        <v>101</v>
      </c>
      <c r="L32" s="66">
        <v>2.5499999999999998E-2</v>
      </c>
      <c r="M32" s="66">
        <v>1.8499999999999999E-2</v>
      </c>
      <c r="N32" s="65">
        <v>3275000</v>
      </c>
      <c r="O32" s="65">
        <v>105.51</v>
      </c>
      <c r="P32" s="65">
        <v>0</v>
      </c>
      <c r="Q32" s="65">
        <v>3455.4524999999999</v>
      </c>
      <c r="R32" s="66">
        <v>2.2000000000000001E-3</v>
      </c>
      <c r="S32" s="66">
        <v>3.3700000000000001E-2</v>
      </c>
      <c r="T32" s="66">
        <v>3.0999999999999999E-3</v>
      </c>
    </row>
    <row r="33" spans="1:20">
      <c r="A33" t="s">
        <v>351</v>
      </c>
      <c r="B33" t="s">
        <v>352</v>
      </c>
      <c r="C33" t="s">
        <v>99</v>
      </c>
      <c r="D33" t="s">
        <v>122</v>
      </c>
      <c r="E33" t="s">
        <v>353</v>
      </c>
      <c r="F33" t="s">
        <v>354</v>
      </c>
      <c r="G33" t="s">
        <v>333</v>
      </c>
      <c r="H33" t="s">
        <v>205</v>
      </c>
      <c r="I33" t="s">
        <v>355</v>
      </c>
      <c r="J33" s="65">
        <v>6.11</v>
      </c>
      <c r="K33" t="s">
        <v>101</v>
      </c>
      <c r="L33" s="66">
        <v>3.5200000000000002E-2</v>
      </c>
      <c r="M33" s="66">
        <v>1.43E-2</v>
      </c>
      <c r="N33" s="65">
        <v>1352000</v>
      </c>
      <c r="O33" s="65">
        <v>114.72</v>
      </c>
      <c r="P33" s="65">
        <v>0</v>
      </c>
      <c r="Q33" s="65">
        <v>1551.0144</v>
      </c>
      <c r="R33" s="66">
        <v>1.6000000000000001E-3</v>
      </c>
      <c r="S33" s="66">
        <v>1.5100000000000001E-2</v>
      </c>
      <c r="T33" s="66">
        <v>1.4E-3</v>
      </c>
    </row>
    <row r="34" spans="1:20">
      <c r="A34" t="s">
        <v>356</v>
      </c>
      <c r="B34" t="s">
        <v>357</v>
      </c>
      <c r="C34" t="s">
        <v>99</v>
      </c>
      <c r="D34" t="s">
        <v>122</v>
      </c>
      <c r="E34" t="s">
        <v>337</v>
      </c>
      <c r="F34" t="s">
        <v>312</v>
      </c>
      <c r="G34" t="s">
        <v>338</v>
      </c>
      <c r="H34" t="s">
        <v>205</v>
      </c>
      <c r="I34" t="s">
        <v>287</v>
      </c>
      <c r="J34" s="65">
        <v>4.42</v>
      </c>
      <c r="K34" t="s">
        <v>101</v>
      </c>
      <c r="L34" s="66">
        <v>2.3400000000000001E-2</v>
      </c>
      <c r="M34" s="66">
        <v>1.6799999999999999E-2</v>
      </c>
      <c r="N34" s="65">
        <v>1908288</v>
      </c>
      <c r="O34" s="65">
        <v>103.18</v>
      </c>
      <c r="P34" s="65">
        <v>0</v>
      </c>
      <c r="Q34" s="65">
        <v>1968.9715584</v>
      </c>
      <c r="R34" s="66">
        <v>1.5E-3</v>
      </c>
      <c r="S34" s="66">
        <v>1.9199999999999998E-2</v>
      </c>
      <c r="T34" s="66">
        <v>1.8E-3</v>
      </c>
    </row>
    <row r="35" spans="1:20">
      <c r="A35" t="s">
        <v>358</v>
      </c>
      <c r="B35" t="s">
        <v>359</v>
      </c>
      <c r="C35" t="s">
        <v>99</v>
      </c>
      <c r="D35" t="s">
        <v>122</v>
      </c>
      <c r="E35" t="s">
        <v>360</v>
      </c>
      <c r="F35" t="s">
        <v>111</v>
      </c>
      <c r="G35" t="s">
        <v>361</v>
      </c>
      <c r="H35" t="s">
        <v>205</v>
      </c>
      <c r="I35" t="s">
        <v>362</v>
      </c>
      <c r="J35" s="65">
        <v>3.24</v>
      </c>
      <c r="K35" t="s">
        <v>101</v>
      </c>
      <c r="L35" s="66">
        <v>4.8000000000000001E-2</v>
      </c>
      <c r="M35" s="66">
        <v>3.3799999999999997E-2</v>
      </c>
      <c r="N35" s="65">
        <v>3000000</v>
      </c>
      <c r="O35" s="65">
        <v>104.68</v>
      </c>
      <c r="P35" s="65">
        <v>0</v>
      </c>
      <c r="Q35" s="65">
        <v>3140.4</v>
      </c>
      <c r="R35" s="66">
        <v>1.5E-3</v>
      </c>
      <c r="S35" s="66">
        <v>3.0599999999999999E-2</v>
      </c>
      <c r="T35" s="66">
        <v>2.8999999999999998E-3</v>
      </c>
    </row>
    <row r="36" spans="1:20">
      <c r="A36" s="67" t="s">
        <v>273</v>
      </c>
      <c r="B36" s="14"/>
      <c r="C36" s="14"/>
      <c r="D36" s="14"/>
      <c r="E36" s="14"/>
      <c r="J36" s="69">
        <v>4.8499999999999996</v>
      </c>
      <c r="M36" s="68">
        <v>7.2099999999999997E-2</v>
      </c>
      <c r="N36" s="69">
        <v>5541369.2999999998</v>
      </c>
      <c r="P36" s="69">
        <v>0</v>
      </c>
      <c r="Q36" s="69">
        <v>4823.3515770599997</v>
      </c>
      <c r="S36" s="68">
        <v>4.7E-2</v>
      </c>
      <c r="T36" s="68">
        <v>4.4000000000000003E-3</v>
      </c>
    </row>
    <row r="37" spans="1:20">
      <c r="A37" t="s">
        <v>363</v>
      </c>
      <c r="B37" t="s">
        <v>364</v>
      </c>
      <c r="C37" t="s">
        <v>99</v>
      </c>
      <c r="D37" t="s">
        <v>122</v>
      </c>
      <c r="E37" t="s">
        <v>365</v>
      </c>
      <c r="F37" t="s">
        <v>366</v>
      </c>
      <c r="G37" t="s">
        <v>367</v>
      </c>
      <c r="H37" t="s">
        <v>149</v>
      </c>
      <c r="I37" t="s">
        <v>368</v>
      </c>
      <c r="J37" s="65">
        <v>4.9400000000000004</v>
      </c>
      <c r="K37" t="s">
        <v>101</v>
      </c>
      <c r="L37" s="66">
        <v>4.2999999999999997E-2</v>
      </c>
      <c r="M37" s="66">
        <v>6.9699999999999998E-2</v>
      </c>
      <c r="N37" s="65">
        <v>4261358.0999999996</v>
      </c>
      <c r="O37" s="65">
        <v>89.14</v>
      </c>
      <c r="P37" s="65">
        <v>0</v>
      </c>
      <c r="Q37" s="65">
        <v>3798.5746103400002</v>
      </c>
      <c r="R37" s="66">
        <v>3.0999999999999999E-3</v>
      </c>
      <c r="S37" s="66">
        <v>3.6999999999999998E-2</v>
      </c>
      <c r="T37" s="66">
        <v>3.5000000000000001E-3</v>
      </c>
    </row>
    <row r="38" spans="1:20">
      <c r="A38" t="s">
        <v>369</v>
      </c>
      <c r="B38" t="s">
        <v>370</v>
      </c>
      <c r="C38" t="s">
        <v>99</v>
      </c>
      <c r="D38" t="s">
        <v>122</v>
      </c>
      <c r="E38" t="s">
        <v>371</v>
      </c>
      <c r="F38" t="s">
        <v>372</v>
      </c>
      <c r="G38" t="s">
        <v>373</v>
      </c>
      <c r="H38" t="s">
        <v>149</v>
      </c>
      <c r="I38" t="s">
        <v>374</v>
      </c>
      <c r="J38" s="65">
        <v>4.51</v>
      </c>
      <c r="K38" t="s">
        <v>101</v>
      </c>
      <c r="L38" s="66">
        <v>4.6899999999999997E-2</v>
      </c>
      <c r="M38" s="66">
        <v>8.1100000000000005E-2</v>
      </c>
      <c r="N38" s="65">
        <v>1280011.2</v>
      </c>
      <c r="O38" s="65">
        <v>80.06</v>
      </c>
      <c r="P38" s="65">
        <v>0</v>
      </c>
      <c r="Q38" s="65">
        <v>1024.77696672</v>
      </c>
      <c r="R38" s="66">
        <v>6.9999999999999999E-4</v>
      </c>
      <c r="S38" s="66">
        <v>0.01</v>
      </c>
      <c r="T38" s="66">
        <v>8.9999999999999998E-4</v>
      </c>
    </row>
    <row r="39" spans="1:20">
      <c r="A39" s="67" t="s">
        <v>375</v>
      </c>
      <c r="B39" s="14"/>
      <c r="C39" s="14"/>
      <c r="D39" s="14"/>
      <c r="E39" s="14"/>
      <c r="J39" s="69">
        <v>0</v>
      </c>
      <c r="M39" s="68">
        <v>0</v>
      </c>
      <c r="N39" s="69">
        <v>0</v>
      </c>
      <c r="P39" s="69">
        <v>0</v>
      </c>
      <c r="Q39" s="69">
        <v>0</v>
      </c>
      <c r="S39" s="68">
        <v>0</v>
      </c>
      <c r="T39" s="68">
        <v>0</v>
      </c>
    </row>
    <row r="40" spans="1:20">
      <c r="A40" t="s">
        <v>211</v>
      </c>
      <c r="B40" t="s">
        <v>211</v>
      </c>
      <c r="C40" s="14"/>
      <c r="D40" s="14"/>
      <c r="E40" s="14"/>
      <c r="F40" t="s">
        <v>211</v>
      </c>
      <c r="G40" t="s">
        <v>211</v>
      </c>
      <c r="J40" s="65">
        <v>0</v>
      </c>
      <c r="K40" t="s">
        <v>211</v>
      </c>
      <c r="L40" s="66">
        <v>0</v>
      </c>
      <c r="M40" s="66">
        <v>0</v>
      </c>
      <c r="N40" s="65">
        <v>0</v>
      </c>
      <c r="O40" s="65">
        <v>0</v>
      </c>
      <c r="Q40" s="65">
        <v>0</v>
      </c>
      <c r="R40" s="66">
        <v>0</v>
      </c>
      <c r="S40" s="66">
        <v>0</v>
      </c>
      <c r="T40" s="66">
        <v>0</v>
      </c>
    </row>
    <row r="41" spans="1:20">
      <c r="A41" s="67" t="s">
        <v>216</v>
      </c>
      <c r="B41" s="14"/>
      <c r="C41" s="14"/>
      <c r="D41" s="14"/>
      <c r="E41" s="14"/>
      <c r="J41" s="69">
        <v>6.36</v>
      </c>
      <c r="M41" s="68">
        <v>2.5899999999999999E-2</v>
      </c>
      <c r="N41" s="69">
        <v>9626275.9199999999</v>
      </c>
      <c r="P41" s="69">
        <v>0</v>
      </c>
      <c r="Q41" s="69">
        <v>34045.668293201539</v>
      </c>
      <c r="S41" s="68">
        <v>0.33189999999999997</v>
      </c>
      <c r="T41" s="68">
        <v>3.1E-2</v>
      </c>
    </row>
    <row r="42" spans="1:20">
      <c r="A42" s="67" t="s">
        <v>274</v>
      </c>
      <c r="B42" s="14"/>
      <c r="C42" s="14"/>
      <c r="D42" s="14"/>
      <c r="E42" s="14"/>
      <c r="J42" s="69">
        <v>15.34</v>
      </c>
      <c r="M42" s="68">
        <v>4.9200000000000001E-2</v>
      </c>
      <c r="N42" s="69">
        <v>1550000</v>
      </c>
      <c r="P42" s="69">
        <v>0</v>
      </c>
      <c r="Q42" s="69">
        <v>4479.9223706229996</v>
      </c>
      <c r="S42" s="68">
        <v>4.3700000000000003E-2</v>
      </c>
      <c r="T42" s="68">
        <v>4.1000000000000003E-3</v>
      </c>
    </row>
    <row r="43" spans="1:20">
      <c r="A43" t="s">
        <v>376</v>
      </c>
      <c r="B43" t="s">
        <v>377</v>
      </c>
      <c r="C43" t="s">
        <v>378</v>
      </c>
      <c r="D43" t="s">
        <v>379</v>
      </c>
      <c r="E43" t="s">
        <v>380</v>
      </c>
      <c r="F43" t="s">
        <v>381</v>
      </c>
      <c r="G43" t="s">
        <v>382</v>
      </c>
      <c r="H43" t="s">
        <v>383</v>
      </c>
      <c r="I43" t="s">
        <v>384</v>
      </c>
      <c r="J43" s="65">
        <v>15.34</v>
      </c>
      <c r="K43" t="s">
        <v>105</v>
      </c>
      <c r="L43" s="66">
        <v>4.1000000000000002E-2</v>
      </c>
      <c r="M43" s="66">
        <v>4.9200000000000001E-2</v>
      </c>
      <c r="N43" s="65">
        <v>1550000</v>
      </c>
      <c r="O43" s="65">
        <v>89.899611109677423</v>
      </c>
      <c r="P43" s="65">
        <v>0</v>
      </c>
      <c r="Q43" s="65">
        <v>4479.9223706229996</v>
      </c>
      <c r="R43" s="66">
        <v>8.0000000000000004E-4</v>
      </c>
      <c r="S43" s="66">
        <v>4.3700000000000003E-2</v>
      </c>
      <c r="T43" s="66">
        <v>4.1000000000000003E-3</v>
      </c>
    </row>
    <row r="44" spans="1:20">
      <c r="A44" s="67" t="s">
        <v>275</v>
      </c>
      <c r="B44" s="14"/>
      <c r="C44" s="14"/>
      <c r="D44" s="14"/>
      <c r="E44" s="14"/>
      <c r="J44" s="69">
        <v>4.99</v>
      </c>
      <c r="M44" s="68">
        <v>2.24E-2</v>
      </c>
      <c r="N44" s="69">
        <v>8076275.9199999999</v>
      </c>
      <c r="P44" s="69">
        <v>0</v>
      </c>
      <c r="Q44" s="69">
        <v>29565.745922578539</v>
      </c>
      <c r="S44" s="68">
        <v>0.28820000000000001</v>
      </c>
      <c r="T44" s="68">
        <v>2.7E-2</v>
      </c>
    </row>
    <row r="45" spans="1:20">
      <c r="A45" t="s">
        <v>385</v>
      </c>
      <c r="B45" t="s">
        <v>386</v>
      </c>
      <c r="C45" t="s">
        <v>378</v>
      </c>
      <c r="D45" t="s">
        <v>379</v>
      </c>
      <c r="E45" t="s">
        <v>387</v>
      </c>
      <c r="F45" t="s">
        <v>388</v>
      </c>
      <c r="G45" t="s">
        <v>389</v>
      </c>
      <c r="H45" t="s">
        <v>383</v>
      </c>
      <c r="I45" t="s">
        <v>390</v>
      </c>
      <c r="J45" s="65">
        <v>6.31</v>
      </c>
      <c r="K45" t="s">
        <v>105</v>
      </c>
      <c r="L45" s="66">
        <v>3.4200000000000001E-2</v>
      </c>
      <c r="M45" s="66">
        <v>1.5100000000000001E-2</v>
      </c>
      <c r="N45" s="65">
        <v>746933.7</v>
      </c>
      <c r="O45" s="65">
        <v>112.69141530580291</v>
      </c>
      <c r="P45" s="65">
        <v>0</v>
      </c>
      <c r="Q45" s="65">
        <v>2706.1624577320899</v>
      </c>
      <c r="R45" s="66">
        <v>1E-4</v>
      </c>
      <c r="S45" s="66">
        <v>2.64E-2</v>
      </c>
      <c r="T45" s="66">
        <v>2.5000000000000001E-3</v>
      </c>
    </row>
    <row r="46" spans="1:20">
      <c r="A46" t="s">
        <v>391</v>
      </c>
      <c r="B46" t="s">
        <v>392</v>
      </c>
      <c r="C46" t="s">
        <v>378</v>
      </c>
      <c r="D46" t="s">
        <v>379</v>
      </c>
      <c r="E46" t="s">
        <v>393</v>
      </c>
      <c r="F46" t="s">
        <v>388</v>
      </c>
      <c r="G46" t="s">
        <v>389</v>
      </c>
      <c r="H46" t="s">
        <v>383</v>
      </c>
      <c r="I46" t="s">
        <v>394</v>
      </c>
      <c r="J46" s="65">
        <v>3.95</v>
      </c>
      <c r="K46" t="s">
        <v>105</v>
      </c>
      <c r="L46" s="66">
        <v>3.9E-2</v>
      </c>
      <c r="M46" s="66">
        <v>7.4000000000000003E-3</v>
      </c>
      <c r="N46" s="65">
        <v>250000</v>
      </c>
      <c r="O46" s="65">
        <v>115.1395</v>
      </c>
      <c r="P46" s="65">
        <v>0</v>
      </c>
      <c r="Q46" s="65">
        <v>925.43373125000005</v>
      </c>
      <c r="R46" s="66">
        <v>1E-4</v>
      </c>
      <c r="S46" s="66">
        <v>8.9999999999999993E-3</v>
      </c>
      <c r="T46" s="66">
        <v>8.0000000000000004E-4</v>
      </c>
    </row>
    <row r="47" spans="1:20">
      <c r="A47" t="s">
        <v>395</v>
      </c>
      <c r="B47" t="s">
        <v>396</v>
      </c>
      <c r="C47" t="s">
        <v>378</v>
      </c>
      <c r="D47" t="s">
        <v>379</v>
      </c>
      <c r="E47" t="s">
        <v>397</v>
      </c>
      <c r="F47" t="s">
        <v>398</v>
      </c>
      <c r="G47" t="s">
        <v>399</v>
      </c>
      <c r="H47" t="s">
        <v>383</v>
      </c>
      <c r="I47" t="s">
        <v>400</v>
      </c>
      <c r="J47" s="65">
        <v>6.83</v>
      </c>
      <c r="K47" t="s">
        <v>105</v>
      </c>
      <c r="L47" s="66">
        <v>4.7500000000000001E-2</v>
      </c>
      <c r="M47" s="66">
        <v>1.7100000000000001E-2</v>
      </c>
      <c r="N47" s="65">
        <v>275000</v>
      </c>
      <c r="O47" s="65">
        <v>124.93952778181819</v>
      </c>
      <c r="P47" s="65">
        <v>0</v>
      </c>
      <c r="Q47" s="65">
        <v>1104.6216000009999</v>
      </c>
      <c r="R47" s="66">
        <v>1E-4</v>
      </c>
      <c r="S47" s="66">
        <v>1.0800000000000001E-2</v>
      </c>
      <c r="T47" s="66">
        <v>1E-3</v>
      </c>
    </row>
    <row r="48" spans="1:20">
      <c r="A48" t="s">
        <v>401</v>
      </c>
      <c r="B48" t="s">
        <v>402</v>
      </c>
      <c r="C48" t="s">
        <v>378</v>
      </c>
      <c r="D48" t="s">
        <v>379</v>
      </c>
      <c r="E48" t="s">
        <v>403</v>
      </c>
      <c r="F48" t="s">
        <v>388</v>
      </c>
      <c r="G48" t="s">
        <v>399</v>
      </c>
      <c r="H48" t="s">
        <v>383</v>
      </c>
      <c r="I48" t="s">
        <v>404</v>
      </c>
      <c r="J48" s="65">
        <v>4.04</v>
      </c>
      <c r="K48" t="s">
        <v>105</v>
      </c>
      <c r="L48" s="66">
        <v>3.3500000000000002E-2</v>
      </c>
      <c r="M48" s="66">
        <v>1.2699999999999999E-2</v>
      </c>
      <c r="N48" s="65">
        <v>335000</v>
      </c>
      <c r="O48" s="65">
        <v>109.33853334328359</v>
      </c>
      <c r="P48" s="65">
        <v>0</v>
      </c>
      <c r="Q48" s="65">
        <v>1177.6033387405</v>
      </c>
      <c r="R48" s="66">
        <v>1E-4</v>
      </c>
      <c r="S48" s="66">
        <v>1.15E-2</v>
      </c>
      <c r="T48" s="66">
        <v>1.1000000000000001E-3</v>
      </c>
    </row>
    <row r="49" spans="1:20">
      <c r="A49" t="s">
        <v>405</v>
      </c>
      <c r="B49" t="s">
        <v>406</v>
      </c>
      <c r="C49" t="s">
        <v>378</v>
      </c>
      <c r="D49" t="s">
        <v>379</v>
      </c>
      <c r="E49" t="s">
        <v>403</v>
      </c>
      <c r="F49" t="s">
        <v>388</v>
      </c>
      <c r="G49" t="s">
        <v>399</v>
      </c>
      <c r="H49" t="s">
        <v>383</v>
      </c>
      <c r="I49" t="s">
        <v>390</v>
      </c>
      <c r="J49" s="65">
        <v>4.5999999999999996</v>
      </c>
      <c r="K49" t="s">
        <v>105</v>
      </c>
      <c r="L49" s="66">
        <v>3.6999999999999998E-2</v>
      </c>
      <c r="M49" s="66">
        <v>9.4000000000000004E-3</v>
      </c>
      <c r="N49" s="65">
        <v>425000</v>
      </c>
      <c r="O49" s="65">
        <v>115.24866665882352</v>
      </c>
      <c r="P49" s="65">
        <v>0</v>
      </c>
      <c r="Q49" s="65">
        <v>1574.7289690595001</v>
      </c>
      <c r="R49" s="66">
        <v>2.0000000000000001E-4</v>
      </c>
      <c r="S49" s="66">
        <v>1.5299999999999999E-2</v>
      </c>
      <c r="T49" s="66">
        <v>1.4E-3</v>
      </c>
    </row>
    <row r="50" spans="1:20">
      <c r="A50" t="s">
        <v>407</v>
      </c>
      <c r="B50" t="s">
        <v>408</v>
      </c>
      <c r="C50" t="s">
        <v>378</v>
      </c>
      <c r="D50" t="s">
        <v>379</v>
      </c>
      <c r="E50" t="s">
        <v>409</v>
      </c>
      <c r="F50" t="s">
        <v>410</v>
      </c>
      <c r="G50" t="s">
        <v>399</v>
      </c>
      <c r="H50" t="s">
        <v>383</v>
      </c>
      <c r="I50" t="s">
        <v>411</v>
      </c>
      <c r="J50" s="65">
        <v>7.91</v>
      </c>
      <c r="K50" t="s">
        <v>105</v>
      </c>
      <c r="L50" s="66">
        <v>3.1E-2</v>
      </c>
      <c r="M50" s="66">
        <v>2.0299999999999999E-2</v>
      </c>
      <c r="N50" s="65">
        <v>315000</v>
      </c>
      <c r="O50" s="65">
        <v>110.26383333333334</v>
      </c>
      <c r="P50" s="65">
        <v>0</v>
      </c>
      <c r="Q50" s="65">
        <v>1116.669406125</v>
      </c>
      <c r="R50" s="66">
        <v>4.0000000000000002E-4</v>
      </c>
      <c r="S50" s="66">
        <v>1.09E-2</v>
      </c>
      <c r="T50" s="66">
        <v>1E-3</v>
      </c>
    </row>
    <row r="51" spans="1:20">
      <c r="A51" t="s">
        <v>412</v>
      </c>
      <c r="B51" t="s">
        <v>413</v>
      </c>
      <c r="C51" t="s">
        <v>378</v>
      </c>
      <c r="D51" t="s">
        <v>379</v>
      </c>
      <c r="E51" t="s">
        <v>414</v>
      </c>
      <c r="F51" t="s">
        <v>388</v>
      </c>
      <c r="G51" t="s">
        <v>399</v>
      </c>
      <c r="H51" t="s">
        <v>383</v>
      </c>
      <c r="I51" t="s">
        <v>394</v>
      </c>
      <c r="J51" s="65">
        <v>4.4000000000000004</v>
      </c>
      <c r="K51" t="s">
        <v>105</v>
      </c>
      <c r="L51" s="66">
        <v>3.5499999999999997E-2</v>
      </c>
      <c r="M51" s="66">
        <v>9.4000000000000004E-3</v>
      </c>
      <c r="N51" s="65">
        <v>700000</v>
      </c>
      <c r="O51" s="65">
        <v>113.01936111428572</v>
      </c>
      <c r="P51" s="65">
        <v>0</v>
      </c>
      <c r="Q51" s="65">
        <v>2543.5007218770002</v>
      </c>
      <c r="R51" s="66">
        <v>2.9999999999999997E-4</v>
      </c>
      <c r="S51" s="66">
        <v>2.4799999999999999E-2</v>
      </c>
      <c r="T51" s="66">
        <v>2.3E-3</v>
      </c>
    </row>
    <row r="52" spans="1:20">
      <c r="A52" t="s">
        <v>415</v>
      </c>
      <c r="B52" t="s">
        <v>416</v>
      </c>
      <c r="C52" t="s">
        <v>378</v>
      </c>
      <c r="D52" t="s">
        <v>379</v>
      </c>
      <c r="E52" t="s">
        <v>417</v>
      </c>
      <c r="F52" t="s">
        <v>418</v>
      </c>
      <c r="G52" t="s">
        <v>399</v>
      </c>
      <c r="H52" t="s">
        <v>383</v>
      </c>
      <c r="I52" t="s">
        <v>419</v>
      </c>
      <c r="J52" s="65">
        <v>6.92</v>
      </c>
      <c r="K52" t="s">
        <v>105</v>
      </c>
      <c r="L52" s="66">
        <v>4.4999999999999998E-2</v>
      </c>
      <c r="M52" s="66">
        <v>2.92E-2</v>
      </c>
      <c r="N52" s="65">
        <v>325000</v>
      </c>
      <c r="O52" s="65">
        <v>113.04</v>
      </c>
      <c r="P52" s="65">
        <v>0</v>
      </c>
      <c r="Q52" s="65">
        <v>1181.1267</v>
      </c>
      <c r="R52" s="66">
        <v>2.0000000000000001E-4</v>
      </c>
      <c r="S52" s="66">
        <v>1.15E-2</v>
      </c>
      <c r="T52" s="66">
        <v>1.1000000000000001E-3</v>
      </c>
    </row>
    <row r="53" spans="1:20">
      <c r="A53" t="s">
        <v>420</v>
      </c>
      <c r="B53" t="s">
        <v>421</v>
      </c>
      <c r="C53" t="s">
        <v>422</v>
      </c>
      <c r="D53" t="s">
        <v>379</v>
      </c>
      <c r="E53" t="s">
        <v>423</v>
      </c>
      <c r="F53" t="s">
        <v>424</v>
      </c>
      <c r="G53" t="s">
        <v>425</v>
      </c>
      <c r="H53" t="s">
        <v>383</v>
      </c>
      <c r="I53" t="s">
        <v>297</v>
      </c>
      <c r="J53" s="65">
        <v>7.46</v>
      </c>
      <c r="K53" t="s">
        <v>109</v>
      </c>
      <c r="L53" s="66">
        <v>1.7500000000000002E-2</v>
      </c>
      <c r="M53" s="66">
        <v>3.7000000000000002E-3</v>
      </c>
      <c r="N53" s="65">
        <v>260000</v>
      </c>
      <c r="O53" s="65">
        <v>112.43738888461539</v>
      </c>
      <c r="P53" s="65">
        <v>0</v>
      </c>
      <c r="Q53" s="65">
        <v>1153.00719429951</v>
      </c>
      <c r="R53" s="66">
        <v>4.0000000000000002E-4</v>
      </c>
      <c r="S53" s="66">
        <v>1.12E-2</v>
      </c>
      <c r="T53" s="66">
        <v>1.1000000000000001E-3</v>
      </c>
    </row>
    <row r="54" spans="1:20">
      <c r="A54" t="s">
        <v>426</v>
      </c>
      <c r="B54" t="s">
        <v>427</v>
      </c>
      <c r="C54" t="s">
        <v>378</v>
      </c>
      <c r="D54" t="s">
        <v>379</v>
      </c>
      <c r="E54" t="s">
        <v>428</v>
      </c>
      <c r="F54" t="s">
        <v>429</v>
      </c>
      <c r="G54" t="s">
        <v>425</v>
      </c>
      <c r="H54" t="s">
        <v>383</v>
      </c>
      <c r="I54" t="s">
        <v>390</v>
      </c>
      <c r="J54" s="65">
        <v>6.92</v>
      </c>
      <c r="K54" t="s">
        <v>105</v>
      </c>
      <c r="L54" s="66">
        <v>4.7500000000000001E-2</v>
      </c>
      <c r="M54" s="66">
        <v>1.83E-2</v>
      </c>
      <c r="N54" s="65">
        <v>200000</v>
      </c>
      <c r="O54" s="65">
        <v>123.7481111</v>
      </c>
      <c r="P54" s="65">
        <v>0</v>
      </c>
      <c r="Q54" s="65">
        <v>795.70035437299998</v>
      </c>
      <c r="R54" s="66">
        <v>2.9999999999999997E-4</v>
      </c>
      <c r="S54" s="66">
        <v>7.7999999999999996E-3</v>
      </c>
      <c r="T54" s="66">
        <v>6.9999999999999999E-4</v>
      </c>
    </row>
    <row r="55" spans="1:20">
      <c r="A55" t="s">
        <v>430</v>
      </c>
      <c r="B55" t="s">
        <v>431</v>
      </c>
      <c r="C55" t="s">
        <v>378</v>
      </c>
      <c r="D55" t="s">
        <v>379</v>
      </c>
      <c r="E55" t="s">
        <v>432</v>
      </c>
      <c r="F55" t="s">
        <v>424</v>
      </c>
      <c r="G55" t="s">
        <v>433</v>
      </c>
      <c r="H55" t="s">
        <v>434</v>
      </c>
      <c r="I55" t="s">
        <v>297</v>
      </c>
      <c r="J55" s="65">
        <v>3.25</v>
      </c>
      <c r="K55" t="s">
        <v>105</v>
      </c>
      <c r="L55" s="66">
        <v>4.6300000000000001E-2</v>
      </c>
      <c r="M55" s="66">
        <v>3.0800000000000001E-2</v>
      </c>
      <c r="N55" s="65">
        <v>325000</v>
      </c>
      <c r="O55" s="65">
        <v>107.35779166153846</v>
      </c>
      <c r="P55" s="65">
        <v>0</v>
      </c>
      <c r="Q55" s="65">
        <v>1121.7547256235</v>
      </c>
      <c r="R55" s="66">
        <v>8.0000000000000004E-4</v>
      </c>
      <c r="S55" s="66">
        <v>1.09E-2</v>
      </c>
      <c r="T55" s="66">
        <v>1E-3</v>
      </c>
    </row>
    <row r="56" spans="1:20">
      <c r="A56" t="s">
        <v>435</v>
      </c>
      <c r="B56" t="s">
        <v>436</v>
      </c>
      <c r="C56" t="s">
        <v>122</v>
      </c>
      <c r="D56" t="s">
        <v>379</v>
      </c>
      <c r="E56" t="s">
        <v>437</v>
      </c>
      <c r="F56" t="s">
        <v>424</v>
      </c>
      <c r="G56" t="s">
        <v>433</v>
      </c>
      <c r="H56" t="s">
        <v>434</v>
      </c>
      <c r="I56" t="s">
        <v>438</v>
      </c>
      <c r="J56" s="65">
        <v>3.81</v>
      </c>
      <c r="K56" t="s">
        <v>105</v>
      </c>
      <c r="L56" s="66">
        <v>3.7499999999999999E-2</v>
      </c>
      <c r="M56" s="66">
        <v>2.2100000000000002E-2</v>
      </c>
      <c r="N56" s="65">
        <v>235000</v>
      </c>
      <c r="O56" s="65">
        <v>107.50933331914894</v>
      </c>
      <c r="P56" s="65">
        <v>0</v>
      </c>
      <c r="Q56" s="65">
        <v>812.25989055950004</v>
      </c>
      <c r="R56" s="66">
        <v>6.9999999999999999E-4</v>
      </c>
      <c r="S56" s="66">
        <v>7.9000000000000008E-3</v>
      </c>
      <c r="T56" s="66">
        <v>6.9999999999999999E-4</v>
      </c>
    </row>
    <row r="57" spans="1:20">
      <c r="A57" t="s">
        <v>439</v>
      </c>
      <c r="B57" t="s">
        <v>440</v>
      </c>
      <c r="C57" t="s">
        <v>122</v>
      </c>
      <c r="D57" t="s">
        <v>379</v>
      </c>
      <c r="E57" t="s">
        <v>441</v>
      </c>
      <c r="F57" t="s">
        <v>424</v>
      </c>
      <c r="G57" t="s">
        <v>442</v>
      </c>
      <c r="H57" t="s">
        <v>383</v>
      </c>
      <c r="I57" t="s">
        <v>443</v>
      </c>
      <c r="J57" s="65">
        <v>4.21</v>
      </c>
      <c r="K57" t="s">
        <v>105</v>
      </c>
      <c r="L57" s="66">
        <v>3.2500000000000001E-2</v>
      </c>
      <c r="M57" s="66">
        <v>1.9400000000000001E-2</v>
      </c>
      <c r="N57" s="65">
        <v>400000</v>
      </c>
      <c r="O57" s="65">
        <v>107.216583325</v>
      </c>
      <c r="P57" s="65">
        <v>0</v>
      </c>
      <c r="Q57" s="65">
        <v>1378.8052615595</v>
      </c>
      <c r="R57" s="66">
        <v>5.0000000000000001E-4</v>
      </c>
      <c r="S57" s="66">
        <v>1.34E-2</v>
      </c>
      <c r="T57" s="66">
        <v>1.2999999999999999E-3</v>
      </c>
    </row>
    <row r="58" spans="1:20">
      <c r="A58" t="s">
        <v>444</v>
      </c>
      <c r="B58" t="s">
        <v>445</v>
      </c>
      <c r="C58" t="s">
        <v>446</v>
      </c>
      <c r="D58" t="s">
        <v>379</v>
      </c>
      <c r="E58" t="s">
        <v>447</v>
      </c>
      <c r="F58" t="s">
        <v>410</v>
      </c>
      <c r="G58" t="s">
        <v>442</v>
      </c>
      <c r="H58" t="s">
        <v>383</v>
      </c>
      <c r="I58" t="s">
        <v>448</v>
      </c>
      <c r="J58" s="65">
        <v>2.74</v>
      </c>
      <c r="K58" t="s">
        <v>109</v>
      </c>
      <c r="L58" s="66">
        <v>2.5000000000000001E-2</v>
      </c>
      <c r="M58" s="66">
        <v>1.52E-2</v>
      </c>
      <c r="N58" s="65">
        <v>400000</v>
      </c>
      <c r="O58" s="65">
        <v>103.13281967499999</v>
      </c>
      <c r="P58" s="65">
        <v>0</v>
      </c>
      <c r="Q58" s="65">
        <v>1627.06461632067</v>
      </c>
      <c r="R58" s="66">
        <v>1.1000000000000001E-3</v>
      </c>
      <c r="S58" s="66">
        <v>1.5900000000000001E-2</v>
      </c>
      <c r="T58" s="66">
        <v>1.5E-3</v>
      </c>
    </row>
    <row r="59" spans="1:20">
      <c r="A59" t="s">
        <v>449</v>
      </c>
      <c r="B59" t="s">
        <v>450</v>
      </c>
      <c r="C59" t="s">
        <v>122</v>
      </c>
      <c r="D59" t="s">
        <v>379</v>
      </c>
      <c r="E59" t="s">
        <v>451</v>
      </c>
      <c r="F59" t="s">
        <v>424</v>
      </c>
      <c r="G59" t="s">
        <v>442</v>
      </c>
      <c r="H59" t="s">
        <v>383</v>
      </c>
      <c r="I59" t="s">
        <v>390</v>
      </c>
      <c r="J59" s="65">
        <v>4.17</v>
      </c>
      <c r="K59" t="s">
        <v>105</v>
      </c>
      <c r="L59" s="66">
        <v>3.7499999999999999E-2</v>
      </c>
      <c r="M59" s="66">
        <v>2.8899999999999999E-2</v>
      </c>
      <c r="N59" s="65">
        <v>200000</v>
      </c>
      <c r="O59" s="65">
        <v>105.40383335</v>
      </c>
      <c r="P59" s="65">
        <v>0</v>
      </c>
      <c r="Q59" s="65">
        <v>677.74664844050005</v>
      </c>
      <c r="R59" s="66">
        <v>4.0000000000000002E-4</v>
      </c>
      <c r="S59" s="66">
        <v>6.6E-3</v>
      </c>
      <c r="T59" s="66">
        <v>5.9999999999999995E-4</v>
      </c>
    </row>
    <row r="60" spans="1:20">
      <c r="A60" t="s">
        <v>452</v>
      </c>
      <c r="B60" t="s">
        <v>453</v>
      </c>
      <c r="C60" t="s">
        <v>122</v>
      </c>
      <c r="D60" t="s">
        <v>379</v>
      </c>
      <c r="E60" t="s">
        <v>454</v>
      </c>
      <c r="F60" t="s">
        <v>455</v>
      </c>
      <c r="G60" t="s">
        <v>442</v>
      </c>
      <c r="H60" t="s">
        <v>383</v>
      </c>
      <c r="I60" t="s">
        <v>456</v>
      </c>
      <c r="J60" s="65">
        <v>1.19</v>
      </c>
      <c r="K60" t="s">
        <v>109</v>
      </c>
      <c r="L60" s="66">
        <v>2.5000000000000001E-2</v>
      </c>
      <c r="M60" s="66">
        <v>1.6299999999999999E-2</v>
      </c>
      <c r="N60" s="65">
        <v>275000</v>
      </c>
      <c r="O60" s="65">
        <v>102.99844443636364</v>
      </c>
      <c r="P60" s="65">
        <v>0</v>
      </c>
      <c r="Q60" s="65">
        <v>1117.1494529290201</v>
      </c>
      <c r="R60" s="66">
        <v>2.9999999999999997E-4</v>
      </c>
      <c r="S60" s="66">
        <v>1.09E-2</v>
      </c>
      <c r="T60" s="66">
        <v>1E-3</v>
      </c>
    </row>
    <row r="61" spans="1:20">
      <c r="A61" t="s">
        <v>457</v>
      </c>
      <c r="B61" t="s">
        <v>458</v>
      </c>
      <c r="C61" t="s">
        <v>122</v>
      </c>
      <c r="D61" t="s">
        <v>379</v>
      </c>
      <c r="E61" t="s">
        <v>459</v>
      </c>
      <c r="F61" t="s">
        <v>460</v>
      </c>
      <c r="G61" t="s">
        <v>461</v>
      </c>
      <c r="H61" t="s">
        <v>434</v>
      </c>
      <c r="I61" t="s">
        <v>462</v>
      </c>
      <c r="J61" s="65">
        <v>3.14</v>
      </c>
      <c r="K61" t="s">
        <v>105</v>
      </c>
      <c r="L61" s="66">
        <v>5.5E-2</v>
      </c>
      <c r="M61" s="66">
        <v>7.1800000000000003E-2</v>
      </c>
      <c r="N61" s="65">
        <v>275000</v>
      </c>
      <c r="O61" s="65">
        <v>96.014077781818187</v>
      </c>
      <c r="P61" s="65">
        <v>0</v>
      </c>
      <c r="Q61" s="65">
        <v>848.88446518850003</v>
      </c>
      <c r="R61" s="66">
        <v>5.9999999999999995E-4</v>
      </c>
      <c r="S61" s="66">
        <v>8.3000000000000001E-3</v>
      </c>
      <c r="T61" s="66">
        <v>8.0000000000000004E-4</v>
      </c>
    </row>
    <row r="62" spans="1:20">
      <c r="A62" t="s">
        <v>463</v>
      </c>
      <c r="B62" t="s">
        <v>464</v>
      </c>
      <c r="C62" t="s">
        <v>378</v>
      </c>
      <c r="D62" t="s">
        <v>379</v>
      </c>
      <c r="E62" t="s">
        <v>465</v>
      </c>
      <c r="F62" t="s">
        <v>381</v>
      </c>
      <c r="G62" t="s">
        <v>466</v>
      </c>
      <c r="H62" t="s">
        <v>383</v>
      </c>
      <c r="I62" t="s">
        <v>390</v>
      </c>
      <c r="J62" s="65">
        <v>3.3</v>
      </c>
      <c r="K62" t="s">
        <v>109</v>
      </c>
      <c r="L62" s="66">
        <v>3.7499999999999999E-2</v>
      </c>
      <c r="M62" s="66">
        <v>1.7500000000000002E-2</v>
      </c>
      <c r="N62" s="65">
        <v>400000</v>
      </c>
      <c r="O62" s="65">
        <v>108.61058332499999</v>
      </c>
      <c r="P62" s="65">
        <v>0</v>
      </c>
      <c r="Q62" s="65">
        <v>1713.48400676853</v>
      </c>
      <c r="R62" s="66">
        <v>2.9999999999999997E-4</v>
      </c>
      <c r="S62" s="66">
        <v>1.67E-2</v>
      </c>
      <c r="T62" s="66">
        <v>1.6000000000000001E-3</v>
      </c>
    </row>
    <row r="63" spans="1:20">
      <c r="A63" t="s">
        <v>467</v>
      </c>
      <c r="B63" t="s">
        <v>468</v>
      </c>
      <c r="C63" t="s">
        <v>378</v>
      </c>
      <c r="D63" t="s">
        <v>379</v>
      </c>
      <c r="E63" t="s">
        <v>469</v>
      </c>
      <c r="F63" t="s">
        <v>470</v>
      </c>
      <c r="G63" t="s">
        <v>461</v>
      </c>
      <c r="H63" t="s">
        <v>434</v>
      </c>
      <c r="I63" t="s">
        <v>471</v>
      </c>
      <c r="J63" s="65">
        <v>1.82</v>
      </c>
      <c r="K63" t="s">
        <v>105</v>
      </c>
      <c r="L63" s="66">
        <v>3.7499999999999999E-2</v>
      </c>
      <c r="M63" s="66">
        <v>2.47E-2</v>
      </c>
      <c r="N63" s="65">
        <v>196714</v>
      </c>
      <c r="O63" s="65">
        <v>102.82633331638826</v>
      </c>
      <c r="P63" s="65">
        <v>0</v>
      </c>
      <c r="Q63" s="65">
        <v>650.31024552379995</v>
      </c>
      <c r="R63" s="66">
        <v>5.0000000000000001E-4</v>
      </c>
      <c r="S63" s="66">
        <v>6.3E-3</v>
      </c>
      <c r="T63" s="66">
        <v>5.9999999999999995E-4</v>
      </c>
    </row>
    <row r="64" spans="1:20">
      <c r="A64" t="s">
        <v>472</v>
      </c>
      <c r="B64" t="s">
        <v>473</v>
      </c>
      <c r="C64" t="s">
        <v>378</v>
      </c>
      <c r="D64" t="s">
        <v>379</v>
      </c>
      <c r="E64" t="s">
        <v>474</v>
      </c>
      <c r="F64" t="s">
        <v>475</v>
      </c>
      <c r="G64" t="s">
        <v>461</v>
      </c>
      <c r="H64" t="s">
        <v>434</v>
      </c>
      <c r="I64" t="s">
        <v>411</v>
      </c>
      <c r="J64" s="65">
        <v>7.2</v>
      </c>
      <c r="K64" t="s">
        <v>105</v>
      </c>
      <c r="L64" s="66">
        <v>4.2500000000000003E-2</v>
      </c>
      <c r="M64" s="66">
        <v>1.5100000000000001E-2</v>
      </c>
      <c r="N64" s="65">
        <v>350000</v>
      </c>
      <c r="O64" s="65">
        <v>122.12952777142857</v>
      </c>
      <c r="P64" s="65">
        <v>0</v>
      </c>
      <c r="Q64" s="65">
        <v>1374.262511248</v>
      </c>
      <c r="R64" s="66">
        <v>4.0000000000000002E-4</v>
      </c>
      <c r="S64" s="66">
        <v>1.34E-2</v>
      </c>
      <c r="T64" s="66">
        <v>1.2999999999999999E-3</v>
      </c>
    </row>
    <row r="65" spans="1:20">
      <c r="A65" t="s">
        <v>476</v>
      </c>
      <c r="B65" t="s">
        <v>477</v>
      </c>
      <c r="C65" t="s">
        <v>122</v>
      </c>
      <c r="D65" t="s">
        <v>379</v>
      </c>
      <c r="E65" t="s">
        <v>478</v>
      </c>
      <c r="F65" t="s">
        <v>479</v>
      </c>
      <c r="G65" t="s">
        <v>461</v>
      </c>
      <c r="H65" t="s">
        <v>434</v>
      </c>
      <c r="I65" t="s">
        <v>480</v>
      </c>
      <c r="J65" s="65">
        <v>7.5</v>
      </c>
      <c r="K65" t="s">
        <v>105</v>
      </c>
      <c r="L65" s="66">
        <v>3.9E-2</v>
      </c>
      <c r="M65" s="66">
        <v>3.3599999999999998E-2</v>
      </c>
      <c r="N65" s="65">
        <v>285000</v>
      </c>
      <c r="O65" s="65">
        <v>105.07550000000001</v>
      </c>
      <c r="P65" s="65">
        <v>0</v>
      </c>
      <c r="Q65" s="65">
        <v>962.78053762499997</v>
      </c>
      <c r="R65" s="66">
        <v>8.0000000000000004E-4</v>
      </c>
      <c r="S65" s="66">
        <v>9.4000000000000004E-3</v>
      </c>
      <c r="T65" s="66">
        <v>8.9999999999999998E-4</v>
      </c>
    </row>
    <row r="66" spans="1:20">
      <c r="A66" t="s">
        <v>481</v>
      </c>
      <c r="B66" t="s">
        <v>482</v>
      </c>
      <c r="C66" t="s">
        <v>122</v>
      </c>
      <c r="D66" t="s">
        <v>379</v>
      </c>
      <c r="E66" t="s">
        <v>483</v>
      </c>
      <c r="F66" t="s">
        <v>460</v>
      </c>
      <c r="G66" t="s">
        <v>484</v>
      </c>
      <c r="H66" t="s">
        <v>434</v>
      </c>
      <c r="I66" t="s">
        <v>308</v>
      </c>
      <c r="J66" s="65">
        <v>4.5</v>
      </c>
      <c r="K66" t="s">
        <v>105</v>
      </c>
      <c r="L66" s="66">
        <v>4.4999999999999998E-2</v>
      </c>
      <c r="M66" s="66">
        <v>4.6399999999999997E-2</v>
      </c>
      <c r="N66" s="65">
        <v>449000</v>
      </c>
      <c r="O66" s="65">
        <v>101.57850000000001</v>
      </c>
      <c r="P66" s="65">
        <v>0</v>
      </c>
      <c r="Q66" s="65">
        <v>1466.3211999749999</v>
      </c>
      <c r="R66" s="66">
        <v>2.9999999999999997E-4</v>
      </c>
      <c r="S66" s="66">
        <v>1.43E-2</v>
      </c>
      <c r="T66" s="66">
        <v>1.2999999999999999E-3</v>
      </c>
    </row>
    <row r="67" spans="1:20">
      <c r="A67" t="s">
        <v>485</v>
      </c>
      <c r="B67" t="s">
        <v>486</v>
      </c>
      <c r="C67" t="s">
        <v>122</v>
      </c>
      <c r="D67" t="s">
        <v>379</v>
      </c>
      <c r="E67" t="s">
        <v>483</v>
      </c>
      <c r="F67" t="s">
        <v>460</v>
      </c>
      <c r="G67" t="s">
        <v>487</v>
      </c>
      <c r="H67" t="s">
        <v>434</v>
      </c>
      <c r="I67" t="s">
        <v>488</v>
      </c>
      <c r="J67" s="65">
        <v>7.52</v>
      </c>
      <c r="K67" t="s">
        <v>105</v>
      </c>
      <c r="L67" s="66">
        <v>5.9499999999999997E-2</v>
      </c>
      <c r="M67" s="66">
        <v>6.1699999999999998E-2</v>
      </c>
      <c r="N67" s="65">
        <v>128628.22</v>
      </c>
      <c r="O67" s="65">
        <v>101.55774998969899</v>
      </c>
      <c r="P67" s="65">
        <v>0</v>
      </c>
      <c r="Q67" s="65">
        <v>419.98164235941698</v>
      </c>
      <c r="R67" s="66">
        <v>0</v>
      </c>
      <c r="S67" s="66">
        <v>4.1000000000000003E-3</v>
      </c>
      <c r="T67" s="66">
        <v>4.0000000000000002E-4</v>
      </c>
    </row>
    <row r="68" spans="1:20">
      <c r="A68" t="s">
        <v>489</v>
      </c>
      <c r="B68" t="s">
        <v>490</v>
      </c>
      <c r="C68" t="s">
        <v>122</v>
      </c>
      <c r="D68" t="s">
        <v>379</v>
      </c>
      <c r="E68" t="s">
        <v>483</v>
      </c>
      <c r="F68" t="s">
        <v>460</v>
      </c>
      <c r="G68" t="s">
        <v>487</v>
      </c>
      <c r="H68" t="s">
        <v>434</v>
      </c>
      <c r="I68" t="s">
        <v>488</v>
      </c>
      <c r="J68" s="65">
        <v>6.76</v>
      </c>
      <c r="K68" t="s">
        <v>105</v>
      </c>
      <c r="L68" s="66">
        <v>6.8400000000000002E-2</v>
      </c>
      <c r="M68" s="66">
        <v>6.3700000000000007E-2</v>
      </c>
      <c r="N68" s="65">
        <v>325000</v>
      </c>
      <c r="O68" s="65">
        <v>106.84399999999999</v>
      </c>
      <c r="P68" s="65">
        <v>0</v>
      </c>
      <c r="Q68" s="65">
        <v>1116.3862449999999</v>
      </c>
      <c r="R68" s="66">
        <v>1E-4</v>
      </c>
      <c r="S68" s="66">
        <v>1.09E-2</v>
      </c>
      <c r="T68" s="66">
        <v>1E-3</v>
      </c>
    </row>
    <row r="69" spans="1:20">
      <c r="A69" s="80" t="s">
        <v>218</v>
      </c>
      <c r="B69" s="14"/>
      <c r="C69" s="14"/>
      <c r="D69" s="14"/>
      <c r="E69" s="14"/>
    </row>
    <row r="70" spans="1:20">
      <c r="A70" s="80" t="s">
        <v>268</v>
      </c>
      <c r="B70" s="14"/>
      <c r="C70" s="14"/>
      <c r="D70" s="14"/>
      <c r="E70" s="14"/>
    </row>
    <row r="71" spans="1:20">
      <c r="A71" s="80" t="s">
        <v>269</v>
      </c>
      <c r="B71" s="14"/>
      <c r="C71" s="14"/>
      <c r="D71" s="14"/>
      <c r="E71" s="14"/>
    </row>
    <row r="72" spans="1:20">
      <c r="A72" s="80" t="s">
        <v>270</v>
      </c>
      <c r="B72" s="14"/>
      <c r="C72" s="14"/>
      <c r="D72" s="14"/>
      <c r="E72" s="14"/>
    </row>
    <row r="73" spans="1:20">
      <c r="A73" s="80" t="s">
        <v>271</v>
      </c>
      <c r="B73" s="14"/>
      <c r="C73" s="14"/>
      <c r="D73" s="14"/>
      <c r="E73" s="14"/>
    </row>
    <row r="74" spans="1:20" hidden="1">
      <c r="B74" s="14"/>
      <c r="C74" s="14"/>
      <c r="D74" s="14"/>
      <c r="E74" s="14"/>
    </row>
    <row r="75" spans="1:20" hidden="1">
      <c r="B75" s="14"/>
      <c r="C75" s="14"/>
      <c r="D75" s="14"/>
      <c r="E75" s="14"/>
    </row>
    <row r="76" spans="1:20" hidden="1">
      <c r="B76" s="14"/>
      <c r="C76" s="14"/>
      <c r="D76" s="14"/>
      <c r="E76" s="14"/>
    </row>
    <row r="77" spans="1:20" hidden="1">
      <c r="B77" s="14"/>
      <c r="C77" s="14"/>
      <c r="D77" s="14"/>
      <c r="E77" s="14"/>
    </row>
    <row r="78" spans="1:20" hidden="1">
      <c r="B78" s="14"/>
      <c r="C78" s="14"/>
      <c r="D78" s="14"/>
      <c r="E78" s="14"/>
    </row>
    <row r="79" spans="1:20" hidden="1"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0</v>
      </c>
      <c r="I10" s="7"/>
      <c r="J10" s="63">
        <v>0</v>
      </c>
      <c r="K10" s="63">
        <v>0</v>
      </c>
      <c r="L10" s="7"/>
      <c r="M10" s="64">
        <v>0</v>
      </c>
      <c r="N10" s="64">
        <v>0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0</v>
      </c>
      <c r="J11" s="69">
        <v>0</v>
      </c>
      <c r="K11" s="69">
        <v>0</v>
      </c>
      <c r="M11" s="68">
        <v>0</v>
      </c>
      <c r="N11" s="68">
        <v>0</v>
      </c>
    </row>
    <row r="12" spans="1:61">
      <c r="A12" s="67" t="s">
        <v>491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211</v>
      </c>
      <c r="B13" t="s">
        <v>211</v>
      </c>
      <c r="D13" s="14"/>
      <c r="E13" s="14"/>
      <c r="F13" t="s">
        <v>211</v>
      </c>
      <c r="G13" t="s">
        <v>211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492</v>
      </c>
      <c r="D14" s="14"/>
      <c r="E14" s="14"/>
      <c r="F14" s="14"/>
      <c r="H14" s="69">
        <v>0</v>
      </c>
      <c r="J14" s="69">
        <v>0</v>
      </c>
      <c r="K14" s="69">
        <v>0</v>
      </c>
      <c r="M14" s="68">
        <v>0</v>
      </c>
      <c r="N14" s="68">
        <v>0</v>
      </c>
    </row>
    <row r="15" spans="1:61">
      <c r="A15" t="s">
        <v>211</v>
      </c>
      <c r="B15" t="s">
        <v>211</v>
      </c>
      <c r="D15" s="14"/>
      <c r="E15" s="14"/>
      <c r="F15" t="s">
        <v>211</v>
      </c>
      <c r="G15" t="s">
        <v>211</v>
      </c>
      <c r="H15" s="65">
        <v>0</v>
      </c>
      <c r="I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1">
      <c r="A16" s="67" t="s">
        <v>493</v>
      </c>
      <c r="D16" s="14"/>
      <c r="E16" s="14"/>
      <c r="F16" s="14"/>
      <c r="H16" s="69">
        <v>0</v>
      </c>
      <c r="J16" s="69">
        <v>0</v>
      </c>
      <c r="K16" s="69">
        <v>0</v>
      </c>
      <c r="M16" s="68">
        <v>0</v>
      </c>
      <c r="N16" s="68">
        <v>0</v>
      </c>
    </row>
    <row r="17" spans="1:14">
      <c r="A17" t="s">
        <v>211</v>
      </c>
      <c r="B17" t="s">
        <v>211</v>
      </c>
      <c r="D17" s="14"/>
      <c r="E17" s="14"/>
      <c r="F17" t="s">
        <v>211</v>
      </c>
      <c r="G17" t="s">
        <v>211</v>
      </c>
      <c r="H17" s="65">
        <v>0</v>
      </c>
      <c r="I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494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211</v>
      </c>
      <c r="B19" t="s">
        <v>211</v>
      </c>
      <c r="D19" s="14"/>
      <c r="E19" s="14"/>
      <c r="F19" t="s">
        <v>211</v>
      </c>
      <c r="G19" t="s">
        <v>211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216</v>
      </c>
      <c r="D20" s="14"/>
      <c r="E20" s="14"/>
      <c r="F20" s="14"/>
      <c r="H20" s="69">
        <v>0</v>
      </c>
      <c r="J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274</v>
      </c>
      <c r="D21" s="14"/>
      <c r="E21" s="14"/>
      <c r="F21" s="14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t="s">
        <v>211</v>
      </c>
      <c r="B22" t="s">
        <v>211</v>
      </c>
      <c r="D22" s="14"/>
      <c r="E22" s="14"/>
      <c r="F22" t="s">
        <v>211</v>
      </c>
      <c r="G22" t="s">
        <v>211</v>
      </c>
      <c r="H22" s="65">
        <v>0</v>
      </c>
      <c r="I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275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211</v>
      </c>
      <c r="B24" t="s">
        <v>211</v>
      </c>
      <c r="D24" s="14"/>
      <c r="E24" s="14"/>
      <c r="F24" t="s">
        <v>211</v>
      </c>
      <c r="G24" t="s">
        <v>211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80" t="s">
        <v>218</v>
      </c>
      <c r="D25" s="14"/>
      <c r="E25" s="14"/>
      <c r="F25" s="14"/>
    </row>
    <row r="26" spans="1:14">
      <c r="A26" s="80" t="s">
        <v>268</v>
      </c>
      <c r="D26" s="14"/>
      <c r="E26" s="14"/>
      <c r="F26" s="14"/>
    </row>
    <row r="27" spans="1:14">
      <c r="A27" s="80" t="s">
        <v>269</v>
      </c>
      <c r="D27" s="14"/>
      <c r="E27" s="14"/>
      <c r="F27" s="14"/>
    </row>
    <row r="28" spans="1:14">
      <c r="A28" s="80" t="s">
        <v>270</v>
      </c>
      <c r="D28" s="14"/>
      <c r="E28" s="14"/>
      <c r="F28" s="14"/>
    </row>
    <row r="29" spans="1:14">
      <c r="A29" s="80" t="s">
        <v>271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495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211</v>
      </c>
      <c r="B13" t="s">
        <v>211</v>
      </c>
      <c r="C13" s="14"/>
      <c r="D13" s="14"/>
      <c r="E13" t="s">
        <v>211</v>
      </c>
      <c r="F13" t="s">
        <v>211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496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211</v>
      </c>
      <c r="B15" t="s">
        <v>211</v>
      </c>
      <c r="C15" s="14"/>
      <c r="D15" s="14"/>
      <c r="E15" t="s">
        <v>211</v>
      </c>
      <c r="F15" t="s">
        <v>211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497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211</v>
      </c>
      <c r="B17" t="s">
        <v>211</v>
      </c>
      <c r="C17" s="14"/>
      <c r="D17" s="14"/>
      <c r="E17" t="s">
        <v>211</v>
      </c>
      <c r="F17" t="s">
        <v>211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498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211</v>
      </c>
      <c r="B19" t="s">
        <v>211</v>
      </c>
      <c r="C19" s="14"/>
      <c r="D19" s="14"/>
      <c r="E19" t="s">
        <v>211</v>
      </c>
      <c r="F19" t="s">
        <v>211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375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211</v>
      </c>
      <c r="B21" t="s">
        <v>211</v>
      </c>
      <c r="C21" s="14"/>
      <c r="D21" s="14"/>
      <c r="E21" t="s">
        <v>211</v>
      </c>
      <c r="F21" t="s">
        <v>211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499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216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500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211</v>
      </c>
      <c r="B26" t="s">
        <v>211</v>
      </c>
      <c r="C26" s="14"/>
      <c r="D26" s="14"/>
      <c r="E26" t="s">
        <v>211</v>
      </c>
      <c r="F26" t="s">
        <v>211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501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211</v>
      </c>
      <c r="B28" t="s">
        <v>211</v>
      </c>
      <c r="C28" s="14"/>
      <c r="D28" s="14"/>
      <c r="E28" t="s">
        <v>211</v>
      </c>
      <c r="F28" t="s">
        <v>211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375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211</v>
      </c>
      <c r="B30" t="s">
        <v>211</v>
      </c>
      <c r="C30" s="14"/>
      <c r="D30" s="14"/>
      <c r="E30" t="s">
        <v>211</v>
      </c>
      <c r="F30" t="s">
        <v>211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499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211</v>
      </c>
      <c r="B32" t="s">
        <v>211</v>
      </c>
      <c r="C32" s="14"/>
      <c r="D32" s="14"/>
      <c r="E32" t="s">
        <v>211</v>
      </c>
      <c r="F32" t="s">
        <v>211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80" t="s">
        <v>218</v>
      </c>
      <c r="C33" s="14"/>
      <c r="D33" s="14"/>
      <c r="E33" s="14"/>
      <c r="F33" s="14"/>
    </row>
    <row r="34" spans="1:6">
      <c r="A34" s="80" t="s">
        <v>268</v>
      </c>
      <c r="C34" s="14"/>
      <c r="D34" s="14"/>
      <c r="E34" s="14"/>
      <c r="F34" s="14"/>
    </row>
    <row r="35" spans="1:6">
      <c r="A35" s="80" t="s">
        <v>269</v>
      </c>
      <c r="C35" s="14"/>
      <c r="D35" s="14"/>
      <c r="E35" s="14"/>
      <c r="F35" s="14"/>
    </row>
    <row r="36" spans="1:6">
      <c r="A36" s="80" t="s">
        <v>270</v>
      </c>
      <c r="C36" s="14"/>
      <c r="D36" s="14"/>
      <c r="E36" s="14"/>
      <c r="F36" s="14"/>
    </row>
    <row r="37" spans="1:6">
      <c r="A37" s="80" t="s">
        <v>271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12875000</v>
      </c>
      <c r="J10" s="7"/>
      <c r="K10" s="63">
        <v>16271.7125</v>
      </c>
      <c r="L10" s="7"/>
      <c r="M10" s="64">
        <v>1</v>
      </c>
      <c r="N10" s="64">
        <v>1.4800000000000001E-2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12875000</v>
      </c>
      <c r="K11" s="69">
        <v>16271.7125</v>
      </c>
      <c r="M11" s="68">
        <v>1</v>
      </c>
      <c r="N11" s="68">
        <v>1.4800000000000001E-2</v>
      </c>
    </row>
    <row r="12" spans="1:64">
      <c r="A12" s="67" t="s">
        <v>502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211</v>
      </c>
      <c r="B13" t="s">
        <v>211</v>
      </c>
      <c r="C13" s="14"/>
      <c r="D13" s="14"/>
      <c r="E13" t="s">
        <v>211</v>
      </c>
      <c r="F13" t="s">
        <v>211</v>
      </c>
      <c r="H13" t="s">
        <v>211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503</v>
      </c>
      <c r="B14" s="14"/>
      <c r="C14" s="14"/>
      <c r="D14" s="14"/>
      <c r="I14" s="69">
        <v>12875000</v>
      </c>
      <c r="K14" s="69">
        <v>16271.7125</v>
      </c>
      <c r="M14" s="68">
        <v>1</v>
      </c>
      <c r="N14" s="68">
        <v>1.4800000000000001E-2</v>
      </c>
    </row>
    <row r="15" spans="1:64">
      <c r="A15" t="s">
        <v>504</v>
      </c>
      <c r="B15" t="s">
        <v>505</v>
      </c>
      <c r="C15" t="s">
        <v>99</v>
      </c>
      <c r="D15" t="s">
        <v>506</v>
      </c>
      <c r="E15" t="s">
        <v>507</v>
      </c>
      <c r="F15" t="s">
        <v>508</v>
      </c>
      <c r="G15" t="s">
        <v>205</v>
      </c>
      <c r="H15" t="s">
        <v>101</v>
      </c>
      <c r="I15" s="65">
        <v>4300000</v>
      </c>
      <c r="J15" s="65">
        <v>145.83000000000001</v>
      </c>
      <c r="K15" s="65">
        <v>6270.69</v>
      </c>
      <c r="L15" s="66">
        <v>0</v>
      </c>
      <c r="M15" s="66">
        <v>0.38540000000000002</v>
      </c>
      <c r="N15" s="66">
        <v>5.7000000000000002E-3</v>
      </c>
    </row>
    <row r="16" spans="1:64">
      <c r="A16" t="s">
        <v>509</v>
      </c>
      <c r="B16" t="s">
        <v>510</v>
      </c>
      <c r="C16" t="s">
        <v>99</v>
      </c>
      <c r="D16" t="s">
        <v>506</v>
      </c>
      <c r="E16" t="s">
        <v>507</v>
      </c>
      <c r="F16" t="s">
        <v>511</v>
      </c>
      <c r="G16" t="s">
        <v>205</v>
      </c>
      <c r="H16" t="s">
        <v>101</v>
      </c>
      <c r="I16" s="65">
        <v>8575000</v>
      </c>
      <c r="J16" s="65">
        <v>116.63</v>
      </c>
      <c r="K16" s="65">
        <v>10001.022499999999</v>
      </c>
      <c r="L16" s="66">
        <v>0</v>
      </c>
      <c r="M16" s="66">
        <v>0.61460000000000004</v>
      </c>
      <c r="N16" s="66">
        <v>9.1000000000000004E-3</v>
      </c>
    </row>
    <row r="17" spans="1:14">
      <c r="A17" s="67" t="s">
        <v>91</v>
      </c>
      <c r="B17" s="14"/>
      <c r="C17" s="14"/>
      <c r="D17" s="14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H18" t="s">
        <v>211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375</v>
      </c>
      <c r="B19" s="14"/>
      <c r="C19" s="14"/>
      <c r="D19" s="14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H20" t="s">
        <v>211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216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502</v>
      </c>
      <c r="B22" s="14"/>
      <c r="C22" s="14"/>
      <c r="D22" s="14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H23" t="s">
        <v>211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503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H25" t="s">
        <v>211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91</v>
      </c>
      <c r="B26" s="14"/>
      <c r="C26" s="14"/>
      <c r="D26" s="14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H27" t="s">
        <v>211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375</v>
      </c>
      <c r="B28" s="14"/>
      <c r="C28" s="14"/>
      <c r="D28" s="14"/>
      <c r="I28" s="69">
        <v>0</v>
      </c>
      <c r="K28" s="69">
        <v>0</v>
      </c>
      <c r="M28" s="68">
        <v>0</v>
      </c>
      <c r="N28" s="68">
        <v>0</v>
      </c>
    </row>
    <row r="29" spans="1:14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H29" t="s">
        <v>211</v>
      </c>
      <c r="I29" s="65">
        <v>0</v>
      </c>
      <c r="J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s="80" t="s">
        <v>218</v>
      </c>
      <c r="B30" s="14"/>
      <c r="C30" s="14"/>
      <c r="D30" s="14"/>
    </row>
    <row r="31" spans="1:14">
      <c r="A31" s="80" t="s">
        <v>268</v>
      </c>
      <c r="B31" s="14"/>
      <c r="C31" s="14"/>
      <c r="D31" s="14"/>
    </row>
    <row r="32" spans="1:14">
      <c r="A32" s="80" t="s">
        <v>269</v>
      </c>
      <c r="B32" s="14"/>
      <c r="C32" s="14"/>
      <c r="D32" s="14"/>
    </row>
    <row r="33" spans="1:4">
      <c r="A33" s="80" t="s">
        <v>270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512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211</v>
      </c>
      <c r="B13" t="s">
        <v>211</v>
      </c>
      <c r="C13" s="14"/>
      <c r="D13" t="s">
        <v>211</v>
      </c>
      <c r="E13" t="s">
        <v>211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216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513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211</v>
      </c>
      <c r="B16" t="s">
        <v>211</v>
      </c>
      <c r="C16" s="14"/>
      <c r="D16" t="s">
        <v>211</v>
      </c>
      <c r="E16" t="s">
        <v>211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0" t="s">
        <v>218</v>
      </c>
      <c r="C17" s="14"/>
      <c r="D17" s="14"/>
    </row>
    <row r="18" spans="1:4">
      <c r="A18" s="80" t="s">
        <v>268</v>
      </c>
      <c r="C18" s="14"/>
      <c r="D18" s="14"/>
    </row>
    <row r="19" spans="1:4">
      <c r="A19" s="80" t="s">
        <v>269</v>
      </c>
      <c r="C19" s="14"/>
      <c r="D19" s="14"/>
    </row>
    <row r="20" spans="1:4">
      <c r="A20" s="80" t="s">
        <v>270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AAAAC-D8F6-4AA7-8F13-2D08B3994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A7E94-B7D8-49E5-ADA8-2D27DE54FCD4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2DF2ECA-C92A-46C5-8C5D-D75D9F7B9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520042177_b141_0420</dc:title>
  <dc:creator>Yuli</dc:creator>
  <cp:lastModifiedBy>User</cp:lastModifiedBy>
  <dcterms:created xsi:type="dcterms:W3CDTF">2015-11-10T09:34:27Z</dcterms:created>
  <dcterms:modified xsi:type="dcterms:W3CDTF">2022-02-10T13:56:45Z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