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firstSheet="16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1" i="1" s="1"/>
  <c r="D42" i="1"/>
  <c r="D39" i="1"/>
  <c r="D37" i="1"/>
  <c r="D34" i="1"/>
  <c r="D33" i="1"/>
  <c r="D30" i="1"/>
  <c r="D29" i="1"/>
  <c r="D26" i="1"/>
  <c r="D25" i="1"/>
  <c r="D21" i="1"/>
  <c r="D20" i="1"/>
  <c r="D17" i="1"/>
  <c r="D16" i="1"/>
  <c r="D13" i="1"/>
  <c r="D11" i="1"/>
  <c r="C11" i="1"/>
  <c r="K32" i="2"/>
  <c r="L31" i="2"/>
  <c r="K31" i="2"/>
  <c r="K30" i="2"/>
  <c r="L29" i="2"/>
  <c r="K29" i="2"/>
  <c r="K28" i="2"/>
  <c r="L27" i="2"/>
  <c r="K27" i="2"/>
  <c r="K26" i="2"/>
  <c r="L25" i="2"/>
  <c r="K25" i="2"/>
  <c r="K24" i="2"/>
  <c r="L23" i="2"/>
  <c r="K23" i="2"/>
  <c r="K22" i="2"/>
  <c r="L21" i="2"/>
  <c r="K21" i="2"/>
  <c r="K20" i="2"/>
  <c r="L19" i="2"/>
  <c r="K19" i="2"/>
  <c r="K18" i="2"/>
  <c r="L17" i="2"/>
  <c r="K17" i="2"/>
  <c r="K16" i="2"/>
  <c r="L15" i="2"/>
  <c r="K15" i="2"/>
  <c r="K14" i="2"/>
  <c r="L13" i="2"/>
  <c r="K13" i="2"/>
  <c r="K12" i="2"/>
  <c r="L11" i="2"/>
  <c r="K11" i="2"/>
  <c r="J11" i="2"/>
  <c r="J12" i="2"/>
  <c r="J13" i="2"/>
  <c r="J14" i="2"/>
  <c r="L12" i="2" l="1"/>
  <c r="L14" i="2"/>
  <c r="L16" i="2"/>
  <c r="L18" i="2"/>
  <c r="L20" i="2"/>
  <c r="L22" i="2"/>
  <c r="L24" i="2"/>
  <c r="L26" i="2"/>
  <c r="L28" i="2"/>
  <c r="L30" i="2"/>
  <c r="L32" i="2"/>
  <c r="D14" i="1"/>
  <c r="D18" i="1"/>
  <c r="D22" i="1"/>
  <c r="D27" i="1"/>
  <c r="D31" i="1"/>
  <c r="D35" i="1"/>
  <c r="D40" i="1"/>
  <c r="D15" i="1"/>
  <c r="D19" i="1"/>
  <c r="D24" i="1"/>
  <c r="D28" i="1"/>
  <c r="D32" i="1"/>
  <c r="D36" i="1"/>
</calcChain>
</file>

<file path=xl/sharedStrings.xml><?xml version="1.0" encoding="utf-8"?>
<sst xmlns="http://schemas.openxmlformats.org/spreadsheetml/2006/main" count="2913" uniqueCount="555">
  <si>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</si>
  <si>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</si>
  <si>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</si>
  <si>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</si>
  <si>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</si>
  <si>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</si>
  <si>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</si>
  <si>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</si>
  <si>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</si>
  <si>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</si>
  <si>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</si>
  <si>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</si>
  <si>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</si>
  <si>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</si>
  <si>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</si>
  <si>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</si>
  <si>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</si>
  <si>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</si>
  <si>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</si>
  <si>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</si>
  <si>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</si>
  <si>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</si>
  <si>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</si>
  <si>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</si>
  <si>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</si>
  <si>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</si>
  <si>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</si>
  <si>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</si>
  <si>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</si>
  <si>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</si>
  <si>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</si>
  <si>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</si>
  <si>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</si>
  <si>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</si>
  <si>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</si>
  <si>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</si>
  <si>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</si>
  <si>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</si>
  <si>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</si>
  <si>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</si>
  <si>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</si>
  <si>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</si>
  <si>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</si>
  <si>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</si>
  <si>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</si>
  <si>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</si>
  <si>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</si>
  <si>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</si>
  <si>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</si>
  <si>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</si>
  <si>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</si>
  <si>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</si>
  <si>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</si>
  <si>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</si>
  <si>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</si>
  <si>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</si>
  <si>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</si>
  <si>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</si>
  <si>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</si>
  <si>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</si>
  <si>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</si>
  <si>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</si>
  <si>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</si>
  <si>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</si>
  <si>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</si>
  <si>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</si>
  <si>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</si>
  <si>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</si>
  <si>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</si>
  <si>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</si>
  <si>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</si>
  <si>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</si>
  <si>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</si>
  <si>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</si>
  <si>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</si>
  <si>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</si>
  <si>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</si>
  <si>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</si>
  <si>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</si>
  <si>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</si>
  <si>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</si>
  <si>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</si>
  <si>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</si>
  <si>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</si>
  <si>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</si>
  <si>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</si>
  <si>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</si>
  <si>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</si>
  <si>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</si>
  <si>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</si>
  <si>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</si>
  <si>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</si>
  <si>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</si>
  <si>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</si>
  <si>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</si>
  <si>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</si>
  <si>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</si>
  <si>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</si>
  <si>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</si>
  <si>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</si>
  <si>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</si>
  <si>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</si>
  <si>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</si>
  <si>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</si>
  <si>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</si>
  <si>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</si>
  <si>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</si>
  <si>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</si>
  <si>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</si>
  <si>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</si>
  <si>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</si>
  <si>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</si>
  <si>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</si>
  <si>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</si>
  <si>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</si>
  <si>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</si>
  <si>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</si>
  <si>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</si>
  <si>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</si>
  <si>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</si>
  <si>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</si>
  <si>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</si>
  <si>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</si>
  <si>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</si>
  <si>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</si>
  <si>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</si>
  <si>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</si>
  <si>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</si>
  <si>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</si>
  <si>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</si>
  <si>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</si>
  <si>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</si>
  <si>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</si>
  <si>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</si>
  <si>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</si>
  <si>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</si>
  <si>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</si>
  <si>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</si>
  <si>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</si>
  <si>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</si>
  <si>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</si>
  <si>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</si>
  <si>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</si>
  <si>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</si>
  <si>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</si>
  <si>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</si>
  <si>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</si>
  <si>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</si>
  <si>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</si>
  <si>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</si>
  <si>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</si>
  <si>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</si>
  <si>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</si>
  <si>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</si>
  <si>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</si>
  <si>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</si>
  <si>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</si>
  <si>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</si>
  <si>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</si>
  <si>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</si>
  <si>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</si>
  <si>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</si>
  <si>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</si>
  <si>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</si>
  <si>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</si>
  <si>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</si>
  <si>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</si>
  <si>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</si>
  <si>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</si>
  <si>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</si>
  <si>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</si>
  <si>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</si>
  <si>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</si>
  <si>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</si>
  <si>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</si>
  <si>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</si>
  <si>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</si>
  <si>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</si>
  <si>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</si>
  <si>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</si>
  <si>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</si>
  <si>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</si>
  <si>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</si>
  <si>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</si>
  <si>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</si>
  <si>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</si>
  <si>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</si>
  <si>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</si>
  <si>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</si>
  <si>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</si>
  <si>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</si>
  <si>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</si>
  <si>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</si>
  <si>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</si>
  <si>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</si>
  <si>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</si>
  <si>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</si>
  <si>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</si>
  <si>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אלטשולר שחם אג"ח ממשלתי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</si>
  <si>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</si>
  <si>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</si>
  <si>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</si>
  <si>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</si>
  <si>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</si>
  <si>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</si>
  <si>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</si>
  <si>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</si>
  <si>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</si>
  <si>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</si>
  <si>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</si>
  <si>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</si>
  <si>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</si>
  <si>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</si>
  <si>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</si>
  <si>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</si>
  <si>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</si>
  <si>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</si>
  <si>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</si>
  <si>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</si>
  <si>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</si>
  <si>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</si>
  <si>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</si>
  <si>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</si>
  <si>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</si>
  <si>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</si>
  <si>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</si>
  <si>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16/08/23</t>
  </si>
  <si>
    <t>ממשל צמודה 0529- האוצר - ממשלתית צמודה</t>
  </si>
  <si>
    <t>1157023</t>
  </si>
  <si>
    <t>18/08/20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</si>
  <si>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</si>
  <si>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</si>
  <si>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</si>
  <si>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</si>
  <si>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</si>
  <si>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 1023- בנק ישראל- מק"מ</t>
  </si>
  <si>
    <t>8231029</t>
  </si>
  <si>
    <t>06/11/22</t>
  </si>
  <si>
    <t>מ.ק.מ.  214- בנק ישראל- מק"מ</t>
  </si>
  <si>
    <t>8240210</t>
  </si>
  <si>
    <t>09/03/23</t>
  </si>
  <si>
    <t>מ.ק.מ. 1123- בנק ישראל- מק"מ</t>
  </si>
  <si>
    <t>8231128</t>
  </si>
  <si>
    <t>29/11/22</t>
  </si>
  <si>
    <t>מ.ק.מ. 114- בנק ישראל- מק"מ</t>
  </si>
  <si>
    <t>8240111</t>
  </si>
  <si>
    <t>03/01/23</t>
  </si>
  <si>
    <t>מ.ק.מ. 314- בנק ישראל- מק"מ</t>
  </si>
  <si>
    <t>8240319</t>
  </si>
  <si>
    <t>12/03/23</t>
  </si>
  <si>
    <t>מ.ק.מ. 414- בנק ישראל- מק"מ</t>
  </si>
  <si>
    <t>8240418</t>
  </si>
  <si>
    <t>14/08/23</t>
  </si>
  <si>
    <t>מ.ק.מ. 524- בנק ישראל- מק"מ</t>
  </si>
  <si>
    <t>8240525</t>
  </si>
  <si>
    <t>מ.ק.מ. 614- בנק ישראל- מק"מ</t>
  </si>
  <si>
    <t>8240616</t>
  </si>
  <si>
    <t>07/06/23</t>
  </si>
  <si>
    <t>מ.ק.מ. 714- בנק ישראל- מק"מ</t>
  </si>
  <si>
    <t>8240715</t>
  </si>
  <si>
    <t>מ.ק.מ. 814- בנק ישראל- מק"מ</t>
  </si>
  <si>
    <t>8240814</t>
  </si>
  <si>
    <t>08/08/23</t>
  </si>
  <si>
    <t>סה"כ שחר</t>
  </si>
  <si>
    <t>ממשל שקלית 1123- האוצר - ממשלתית שקלית</t>
  </si>
  <si>
    <t>1155068</t>
  </si>
  <si>
    <t>17/08/21</t>
  </si>
  <si>
    <t>ממשלתי 0324- האוצר - ממשלתית שקלית</t>
  </si>
  <si>
    <t>1130848</t>
  </si>
  <si>
    <t>13/06/22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</si>
  <si>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</si>
  <si>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</si>
  <si>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</si>
  <si>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</si>
  <si>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1.375 15/07/33- ממשלת ארה"ב</t>
  </si>
  <si>
    <t>US91282CHP95</t>
  </si>
  <si>
    <t>Aaa</t>
  </si>
  <si>
    <t>Moodys</t>
  </si>
  <si>
    <t>21/08/23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</si>
  <si>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</si>
  <si>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</si>
  <si>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</si>
  <si>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</si>
  <si>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</si>
  <si>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</si>
  <si>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</si>
  <si>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</si>
  <si>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</si>
  <si>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</si>
  <si>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</si>
  <si>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</si>
  <si>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</si>
  <si>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בינל הנפק אגח יב- בינלאומי הנפקות</t>
  </si>
  <si>
    <t>1182385</t>
  </si>
  <si>
    <t>Aaa.il</t>
  </si>
  <si>
    <t>07/12/21</t>
  </si>
  <si>
    <t>דיסק מנ אגח טו- דיסקונט מנפיקים</t>
  </si>
  <si>
    <t>7480304</t>
  </si>
  <si>
    <t>520029935</t>
  </si>
  <si>
    <t>29/11/21</t>
  </si>
  <si>
    <t>לאומי   אגח 179- לאומי</t>
  </si>
  <si>
    <t>6040372</t>
  </si>
  <si>
    <t>520018078</t>
  </si>
  <si>
    <t>17/03/20</t>
  </si>
  <si>
    <t>לאומי אגח 182- לאומי</t>
  </si>
  <si>
    <t>6040539</t>
  </si>
  <si>
    <t>28/11/21</t>
  </si>
  <si>
    <t>מז טפ הנפ אגח 61- מזרחי טפחות הנפ</t>
  </si>
  <si>
    <t>2310464</t>
  </si>
  <si>
    <t>520032046</t>
  </si>
  <si>
    <t>15/06/21</t>
  </si>
  <si>
    <t>מז טפ הנפק 52- מזרחי טפחות הנפ</t>
  </si>
  <si>
    <t>2310381</t>
  </si>
  <si>
    <t>30/06/20</t>
  </si>
  <si>
    <t>מזרחי הנפקות אג"ח 49- מזרחי טפחות הנפ</t>
  </si>
  <si>
    <t>2310282</t>
  </si>
  <si>
    <t>08/07/19</t>
  </si>
  <si>
    <t>נמלי ישראל אג "ח א- נמלי ישראל</t>
  </si>
  <si>
    <t>1145564</t>
  </si>
  <si>
    <t>513569780</t>
  </si>
  <si>
    <t>נדלן מניב בישראל</t>
  </si>
  <si>
    <t>17/05/18</t>
  </si>
  <si>
    <t>פועלים  אגח 200- פועלים</t>
  </si>
  <si>
    <t>6620496</t>
  </si>
  <si>
    <t>520000118</t>
  </si>
  <si>
    <t>12/12/21</t>
  </si>
  <si>
    <t>פועלים  אגח 203- פועלים</t>
  </si>
  <si>
    <t>1199868</t>
  </si>
  <si>
    <t>בלומברג</t>
  </si>
  <si>
    <t>27/09/23</t>
  </si>
  <si>
    <t>חשמל  אג"ח 31- חשמל</t>
  </si>
  <si>
    <t>6000285</t>
  </si>
  <si>
    <t>520000472</t>
  </si>
  <si>
    <t>אנרגיה</t>
  </si>
  <si>
    <t>Aa1.il</t>
  </si>
  <si>
    <t>30/08/22</t>
  </si>
  <si>
    <t>חשמל אג27</t>
  </si>
  <si>
    <t>6000210</t>
  </si>
  <si>
    <t>18/03/20</t>
  </si>
  <si>
    <t>עזריאלי אג"ח ה- עזריאלי קבוצה</t>
  </si>
  <si>
    <t>1156603</t>
  </si>
  <si>
    <t>510960719</t>
  </si>
  <si>
    <t>אמות אג ו'- אמות</t>
  </si>
  <si>
    <t>1158609</t>
  </si>
  <si>
    <t>520026683</t>
  </si>
  <si>
    <t>ilAA</t>
  </si>
  <si>
    <t>29/05/22</t>
  </si>
  <si>
    <t>גב ים אגח י- גב ים</t>
  </si>
  <si>
    <t>7590284</t>
  </si>
  <si>
    <t>520001736</t>
  </si>
  <si>
    <t>07/03/22</t>
  </si>
  <si>
    <t>מליסרון   אגח ו- מליסרון</t>
  </si>
  <si>
    <t>3230125</t>
  </si>
  <si>
    <t>520037789</t>
  </si>
  <si>
    <t>12/06/17</t>
  </si>
  <si>
    <t>מליסרון  אגח16- מליסרון</t>
  </si>
  <si>
    <t>3230265</t>
  </si>
  <si>
    <t>03/11/19</t>
  </si>
  <si>
    <t>שמוס  אג"ח א- שמוס</t>
  </si>
  <si>
    <t>1155951</t>
  </si>
  <si>
    <t>11111116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</si>
  <si>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</si>
  <si>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</si>
  <si>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</si>
  <si>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</si>
  <si>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</si>
  <si>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</si>
  <si>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</si>
  <si>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</si>
  <si>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</si>
  <si>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</si>
  <si>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</si>
  <si>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</si>
  <si>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</si>
  <si>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520013954</t>
  </si>
  <si>
    <t>Pharma &amp; Biotechnology</t>
  </si>
  <si>
    <t>BB-</t>
  </si>
  <si>
    <t>S&amp;P</t>
  </si>
  <si>
    <t>02/02/21</t>
  </si>
  <si>
    <t>NDAQ 1.75 3/29</t>
  </si>
  <si>
    <t>XS1843442622</t>
  </si>
  <si>
    <t>FWB</t>
  </si>
  <si>
    <t>3205</t>
  </si>
  <si>
    <t>Diversified Financials</t>
  </si>
  <si>
    <t>BBB</t>
  </si>
  <si>
    <t>15/07/24 FS KKR 4.625</t>
  </si>
  <si>
    <t>US302635AD99</t>
  </si>
  <si>
    <t>5143</t>
  </si>
  <si>
    <t>BBB-</t>
  </si>
  <si>
    <t>Fitch</t>
  </si>
  <si>
    <t>25/GSBD 3.75 10/2</t>
  </si>
  <si>
    <t>US38147UAC18</t>
  </si>
  <si>
    <t>5193</t>
  </si>
  <si>
    <t>Baa3</t>
  </si>
  <si>
    <t>30/03/20</t>
  </si>
  <si>
    <t>ARES CAPITAL 3.25 15.07.25</t>
  </si>
  <si>
    <t>US04010LAY92</t>
  </si>
  <si>
    <t>5183</t>
  </si>
  <si>
    <t>09/01/20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</si>
  <si>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</si>
  <si>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</si>
  <si>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</si>
  <si>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</si>
  <si>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</si>
  <si>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</si>
  <si>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</si>
  <si>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</si>
  <si>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</si>
  <si>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21/01/20</t>
  </si>
  <si>
    <t>AESGEN 5.5 14/05/27</t>
  </si>
  <si>
    <t>USP3713CAB48</t>
  </si>
  <si>
    <t>5170</t>
  </si>
  <si>
    <t>Energy</t>
  </si>
  <si>
    <t>Ba1</t>
  </si>
  <si>
    <t>23/11/21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</si>
  <si>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</si>
  <si>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</si>
  <si>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</si>
  <si>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</si>
  <si>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</si>
  <si>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</si>
  <si>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</si>
  <si>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</si>
  <si>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</si>
  <si>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PEMEX 5.95 28/01/31</t>
  </si>
  <si>
    <t>US71654QDE98</t>
  </si>
  <si>
    <t>4768</t>
  </si>
  <si>
    <t>B1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</si>
  <si>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</si>
  <si>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</si>
  <si>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</si>
  <si>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</si>
  <si>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</si>
  <si>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</si>
  <si>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</si>
  <si>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</si>
  <si>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</si>
  <si>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</si>
  <si>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</si>
  <si>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</si>
  <si>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</si>
  <si>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</si>
  <si>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</si>
  <si>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</si>
  <si>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</si>
  <si>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</si>
  <si>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</si>
  <si>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</si>
  <si>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</si>
  <si>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</si>
  <si>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</si>
  <si>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</si>
  <si>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</si>
  <si>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</si>
  <si>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</si>
  <si>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</si>
  <si>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</si>
  <si>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ULRTA 10 YEAR US - UXYZ3 - 19/12/23</t>
  </si>
  <si>
    <t>BBG01FY50CD5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</si>
  <si>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</si>
  <si>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</si>
  <si>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</si>
  <si>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</si>
  <si>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</si>
  <si>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</si>
  <si>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</si>
  <si>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</si>
  <si>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</si>
  <si>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</si>
  <si>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</si>
  <si>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</si>
  <si>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</si>
  <si>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</si>
  <si>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</si>
  <si>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</si>
  <si>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</si>
  <si>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</si>
  <si>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520010869</t>
  </si>
  <si>
    <t>שרותים</t>
  </si>
  <si>
    <t>04/09/18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</si>
  <si>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</si>
  <si>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</si>
  <si>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</si>
  <si>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</si>
  <si>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</si>
  <si>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</si>
  <si>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</si>
  <si>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</si>
  <si>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אנרגיה מתחדשת</t>
  </si>
  <si>
    <t>ilAA-</t>
  </si>
  <si>
    <t>01/07/20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</si>
  <si>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</si>
  <si>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</si>
  <si>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</si>
  <si>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</si>
  <si>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</si>
  <si>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</si>
  <si>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</si>
  <si>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</si>
  <si>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ביטוח</t>
  </si>
  <si>
    <t>A2.il</t>
  </si>
  <si>
    <t>27/09/17</t>
  </si>
  <si>
    <t>ביטוח ישיר אג"ח 11</t>
  </si>
  <si>
    <t>1138825</t>
  </si>
  <si>
    <t>520044439</t>
  </si>
  <si>
    <t>השקעה ואחזקות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</si>
  <si>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</si>
  <si>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</si>
  <si>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</si>
  <si>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</si>
  <si>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</si>
  <si>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</si>
  <si>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</si>
  <si>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</si>
  <si>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</si>
  <si>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</si>
  <si>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</si>
  <si>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אירו/שקל 4.12 14/11/23 154449</t>
  </si>
  <si>
    <t>154449</t>
  </si>
  <si>
    <t>15/08/23</t>
  </si>
  <si>
    <t>פורוורד דולר/שקל 3.7883 05/12/23 154465</t>
  </si>
  <si>
    <t>154465</t>
  </si>
  <si>
    <t>12/09/23</t>
  </si>
  <si>
    <t>פורוורד דולר/שקל 3.791 05/12/23 154467</t>
  </si>
  <si>
    <t>154467</t>
  </si>
  <si>
    <t>פורוורד דולר/שקל 3.830 05/12/23 154474</t>
  </si>
  <si>
    <t>154474</t>
  </si>
  <si>
    <t>שטרלינג/שקל 10.07.28 שער 4.05 153359</t>
  </si>
  <si>
    <t>153359</t>
  </si>
  <si>
    <t>10/07/20</t>
  </si>
  <si>
    <t>סה"כ כנגד חסכון עמיתים/מבוטחים</t>
  </si>
  <si>
    <t>לא</t>
  </si>
  <si>
    <t>1309</t>
  </si>
  <si>
    <t>AA+</t>
  </si>
  <si>
    <t>31/08/23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</si>
  <si>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</si>
  <si>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</si>
  <si>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</si>
  <si>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</si>
  <si>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</si>
  <si>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</si>
  <si>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</si>
  <si>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</si>
  <si>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</si>
  <si>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</si>
  <si>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</si>
  <si>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</si>
  <si>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</si>
  <si>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</si>
  <si>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</si>
  <si>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</si>
  <si>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</si>
  <si>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</si>
  <si>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לא מדורג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</si>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</sst>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0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10157.034893860899</v>
      </c>
      <c r="D11" s="76">
        <f>C11/$C$42</f>
        <v>2.2214427369255763E-2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361886.8346574608</v>
      </c>
      <c r="D13" s="78">
        <f t="shared" ref="D13:D22" si="0">C13/$C$42</f>
        <v>0.79148185355226253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69144.802794684772</v>
      </c>
      <c r="D15" s="78">
        <f t="shared" si="0"/>
        <v>0.15122643721273737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-3366.9119251670827</v>
      </c>
      <c r="D21" s="78">
        <f t="shared" si="0"/>
        <v>-7.3637652328547333E-3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8611.6035217610006</v>
      </c>
      <c r="D26" s="78">
        <f t="shared" si="1"/>
        <v>1.8834418013333132E-2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88.516401304378647</v>
      </c>
      <c r="D31" s="78">
        <f t="shared" si="1"/>
        <v>1.9359401521328916E-4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3674.6077100000002</v>
      </c>
      <c r="D33" s="78">
        <f t="shared" si="1"/>
        <v>8.0367259675006662E-3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7030.4629283200002</v>
      </c>
      <c r="D37" s="78">
        <f t="shared" si="1"/>
        <v>1.5376309102551824E-2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457226.95098222484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4.0530999999999997</v>
      </c>
    </row>
    <row r="48" spans="1:4">
      <c r="C48" t="s">
        <v>106</v>
      </c>
      <c r="D48">
        <v>3.8239999999999998</v>
      </c>
    </row>
    <row r="49" spans="3:4">
      <c r="C49" t="s">
        <v>113</v>
      </c>
      <c r="D49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J12+J15</f>
        <v>10157.034893860899</v>
      </c>
      <c r="K11" s="76">
        <f>J11/$J$11</f>
        <v>1</v>
      </c>
      <c r="L11" s="76">
        <f>J11/'סכום נכסי הקרן'!$C$42</f>
        <v>2.2214427369255763E-2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</f>
        <v>9849.0391999998992</v>
      </c>
      <c r="K12" s="80">
        <f t="shared" ref="K12:K32" si="0">J12/$J$11</f>
        <v>0.96967661359053148</v>
      </c>
      <c r="L12" s="80">
        <f>J12/'סכום נכסי הקרן'!$C$42</f>
        <v>2.1540810704272748E-2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9849.0391999998992</v>
      </c>
      <c r="K13" s="80">
        <f t="shared" si="0"/>
        <v>0.96967661359053148</v>
      </c>
      <c r="L13" s="80">
        <f>J13/'סכום נכסי הקרן'!$C$42</f>
        <v>2.1540810704272748E-2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10512.0391999999-663</f>
        <v>9849.0391999998992</v>
      </c>
      <c r="K14" s="78">
        <f t="shared" si="0"/>
        <v>0.96967661359053148</v>
      </c>
      <c r="L14" s="78">
        <f>J14/'סכום נכסי הקרן'!$C$42</f>
        <v>2.1540810704272748E-2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307.99569386100001</v>
      </c>
      <c r="K15" s="80">
        <f t="shared" si="0"/>
        <v>3.0323386409468609E-2</v>
      </c>
      <c r="L15" s="80">
        <f>J15/'סכום נכסי הקרן'!$C$42</f>
        <v>6.7361666498301769E-4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7.4212261000000002E-2</v>
      </c>
      <c r="K16" s="78">
        <f t="shared" si="0"/>
        <v>7.3064887317513573E-6</v>
      </c>
      <c r="L16" s="78">
        <f>J16/'סכום נכסי הקרן'!$C$42</f>
        <v>1.623094632557762E-7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307.92148159999999</v>
      </c>
      <c r="K17" s="78">
        <f t="shared" si="0"/>
        <v>3.0316079920736858E-2</v>
      </c>
      <c r="L17" s="78">
        <f>J17/'סכום נכסי הקרן'!$C$42</f>
        <v>6.7345435551976194E-4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1.92</v>
      </c>
      <c r="I11" s="7"/>
      <c r="J11" s="7"/>
      <c r="K11" s="76">
        <v>2.8400000000000002E-2</v>
      </c>
      <c r="L11" s="75">
        <v>344773200</v>
      </c>
      <c r="M11" s="7"/>
      <c r="N11" s="75">
        <v>0</v>
      </c>
      <c r="O11" s="75">
        <v>361886.8346574608</v>
      </c>
      <c r="P11" s="7"/>
      <c r="Q11" s="76">
        <v>1</v>
      </c>
      <c r="R11" s="76">
        <v>0.7903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1.73</v>
      </c>
      <c r="K12" s="80">
        <v>2.86E-2</v>
      </c>
      <c r="L12" s="81">
        <v>342123200</v>
      </c>
      <c r="N12" s="81">
        <v>0</v>
      </c>
      <c r="O12" s="81">
        <v>352428.82487999997</v>
      </c>
      <c r="Q12" s="80">
        <v>0.97389999999999999</v>
      </c>
      <c r="R12" s="80">
        <v>0.76970000000000005</v>
      </c>
    </row>
    <row r="13" spans="2:53">
      <c r="B13" s="79" t="s">
        <v>221</v>
      </c>
      <c r="C13" s="16"/>
      <c r="D13" s="16"/>
      <c r="H13" s="81">
        <v>3.97</v>
      </c>
      <c r="K13" s="80">
        <v>-2.5000000000000001E-3</v>
      </c>
      <c r="L13" s="81">
        <v>121623200</v>
      </c>
      <c r="N13" s="81">
        <v>0</v>
      </c>
      <c r="O13" s="81">
        <v>134778.67488000001</v>
      </c>
      <c r="Q13" s="80">
        <v>0.37240000000000001</v>
      </c>
      <c r="R13" s="80">
        <v>0.29430000000000001</v>
      </c>
    </row>
    <row r="14" spans="2:53">
      <c r="B14" s="79" t="s">
        <v>222</v>
      </c>
      <c r="C14" s="16"/>
      <c r="D14" s="16"/>
      <c r="H14" s="81">
        <v>3.97</v>
      </c>
      <c r="K14" s="80">
        <v>-2.5000000000000001E-3</v>
      </c>
      <c r="L14" s="81">
        <v>121623200</v>
      </c>
      <c r="N14" s="81">
        <v>0</v>
      </c>
      <c r="O14" s="81">
        <v>134778.67488000001</v>
      </c>
      <c r="Q14" s="80">
        <v>0.37240000000000001</v>
      </c>
      <c r="R14" s="80">
        <v>0.29430000000000001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10200000</v>
      </c>
      <c r="M15" s="77">
        <v>140.66999999999999</v>
      </c>
      <c r="N15" s="77">
        <v>0</v>
      </c>
      <c r="O15" s="77">
        <v>14348.34</v>
      </c>
      <c r="P15" s="78">
        <v>6.9999999999999999E-4</v>
      </c>
      <c r="Q15" s="78">
        <v>3.9600000000000003E-2</v>
      </c>
      <c r="R15" s="78">
        <v>3.1300000000000001E-2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5.59</v>
      </c>
      <c r="I16" t="s">
        <v>102</v>
      </c>
      <c r="J16" s="78">
        <v>5.0000000000000001E-3</v>
      </c>
      <c r="K16" s="78">
        <v>1.4999999999999999E-2</v>
      </c>
      <c r="L16" s="77">
        <v>41750000</v>
      </c>
      <c r="M16" s="77">
        <v>105.57</v>
      </c>
      <c r="N16" s="77">
        <v>0</v>
      </c>
      <c r="O16" s="77">
        <v>44075.474999999999</v>
      </c>
      <c r="P16" s="78">
        <v>2.0999999999999999E-3</v>
      </c>
      <c r="Q16" s="78">
        <v>0.12180000000000001</v>
      </c>
      <c r="R16" s="78">
        <v>9.6299999999999997E-2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G17" t="s">
        <v>232</v>
      </c>
      <c r="H17" s="77">
        <v>3.63</v>
      </c>
      <c r="I17" t="s">
        <v>102</v>
      </c>
      <c r="J17" s="78">
        <v>7.4999999999999997E-3</v>
      </c>
      <c r="K17" s="78">
        <v>-1.7000000000000001E-2</v>
      </c>
      <c r="L17" s="77">
        <v>69673200</v>
      </c>
      <c r="M17" s="77">
        <v>109.59</v>
      </c>
      <c r="N17" s="77">
        <v>0</v>
      </c>
      <c r="O17" s="77">
        <v>76354.859880000004</v>
      </c>
      <c r="P17" s="78">
        <v>3.3E-3</v>
      </c>
      <c r="Q17" s="78">
        <v>0.21099999999999999</v>
      </c>
      <c r="R17" s="78">
        <v>0.1668</v>
      </c>
    </row>
    <row r="18" spans="2:18">
      <c r="B18" s="79" t="s">
        <v>233</v>
      </c>
      <c r="C18" s="16"/>
      <c r="D18" s="16"/>
      <c r="H18" s="81">
        <v>0.34</v>
      </c>
      <c r="K18" s="80">
        <v>4.7899999999999998E-2</v>
      </c>
      <c r="L18" s="81">
        <v>220500000</v>
      </c>
      <c r="N18" s="81">
        <v>0</v>
      </c>
      <c r="O18" s="81">
        <v>217650.15</v>
      </c>
      <c r="Q18" s="80">
        <v>0.60140000000000005</v>
      </c>
      <c r="R18" s="80">
        <v>0.4753</v>
      </c>
    </row>
    <row r="19" spans="2:18">
      <c r="B19" s="79" t="s">
        <v>234</v>
      </c>
      <c r="C19" s="16"/>
      <c r="D19" s="16"/>
      <c r="H19" s="81">
        <v>0.36</v>
      </c>
      <c r="K19" s="80">
        <v>4.8500000000000001E-2</v>
      </c>
      <c r="L19" s="81">
        <v>187500000</v>
      </c>
      <c r="N19" s="81">
        <v>0</v>
      </c>
      <c r="O19" s="81">
        <v>184335.35</v>
      </c>
      <c r="Q19" s="80">
        <v>0.50939999999999996</v>
      </c>
      <c r="R19" s="80">
        <v>0.40260000000000001</v>
      </c>
    </row>
    <row r="20" spans="2:18">
      <c r="B20" t="s">
        <v>235</v>
      </c>
      <c r="C20" t="s">
        <v>236</v>
      </c>
      <c r="D20" t="s">
        <v>100</v>
      </c>
      <c r="E20" t="s">
        <v>225</v>
      </c>
      <c r="G20" t="s">
        <v>237</v>
      </c>
      <c r="H20" s="77">
        <v>0.03</v>
      </c>
      <c r="I20" t="s">
        <v>102</v>
      </c>
      <c r="J20" s="78">
        <v>0</v>
      </c>
      <c r="K20" s="78">
        <v>5.11E-2</v>
      </c>
      <c r="L20" s="77">
        <v>15000000</v>
      </c>
      <c r="M20" s="77">
        <v>99.85</v>
      </c>
      <c r="N20" s="77">
        <v>0</v>
      </c>
      <c r="O20" s="77">
        <v>14977.5</v>
      </c>
      <c r="P20" s="78">
        <v>5.0000000000000001E-4</v>
      </c>
      <c r="Q20" s="78">
        <v>4.1399999999999999E-2</v>
      </c>
      <c r="R20" s="78">
        <v>3.27E-2</v>
      </c>
    </row>
    <row r="21" spans="2:18">
      <c r="B21" t="s">
        <v>238</v>
      </c>
      <c r="C21" t="s">
        <v>239</v>
      </c>
      <c r="D21" t="s">
        <v>100</v>
      </c>
      <c r="E21" t="s">
        <v>225</v>
      </c>
      <c r="G21" t="s">
        <v>240</v>
      </c>
      <c r="H21" s="77">
        <v>0.36</v>
      </c>
      <c r="I21" t="s">
        <v>102</v>
      </c>
      <c r="J21" s="78">
        <v>0</v>
      </c>
      <c r="K21" s="78">
        <v>4.8399999999999999E-2</v>
      </c>
      <c r="L21" s="77">
        <v>20000000</v>
      </c>
      <c r="M21" s="77">
        <v>98.33</v>
      </c>
      <c r="N21" s="77">
        <v>0</v>
      </c>
      <c r="O21" s="77">
        <v>19666</v>
      </c>
      <c r="P21" s="78">
        <v>5.9999999999999995E-4</v>
      </c>
      <c r="Q21" s="78">
        <v>5.4300000000000001E-2</v>
      </c>
      <c r="R21" s="78">
        <v>4.2900000000000001E-2</v>
      </c>
    </row>
    <row r="22" spans="2:18">
      <c r="B22" t="s">
        <v>241</v>
      </c>
      <c r="C22" t="s">
        <v>242</v>
      </c>
      <c r="D22" t="s">
        <v>100</v>
      </c>
      <c r="E22" t="s">
        <v>225</v>
      </c>
      <c r="G22" t="s">
        <v>243</v>
      </c>
      <c r="H22" s="77">
        <v>0.11</v>
      </c>
      <c r="I22" t="s">
        <v>102</v>
      </c>
      <c r="J22" s="78">
        <v>0</v>
      </c>
      <c r="K22" s="78">
        <v>4.8000000000000001E-2</v>
      </c>
      <c r="L22" s="77">
        <v>42000000</v>
      </c>
      <c r="M22" s="77">
        <v>99.5</v>
      </c>
      <c r="N22" s="77">
        <v>0</v>
      </c>
      <c r="O22" s="77">
        <v>41790</v>
      </c>
      <c r="P22" s="78">
        <v>1.1000000000000001E-3</v>
      </c>
      <c r="Q22" s="78">
        <v>0.11550000000000001</v>
      </c>
      <c r="R22" s="78">
        <v>9.1300000000000006E-2</v>
      </c>
    </row>
    <row r="23" spans="2:18">
      <c r="B23" t="s">
        <v>244</v>
      </c>
      <c r="C23" t="s">
        <v>245</v>
      </c>
      <c r="D23" t="s">
        <v>100</v>
      </c>
      <c r="E23" t="s">
        <v>225</v>
      </c>
      <c r="G23" t="s">
        <v>246</v>
      </c>
      <c r="H23" s="77">
        <v>0.26</v>
      </c>
      <c r="I23" t="s">
        <v>102</v>
      </c>
      <c r="J23" s="78">
        <v>0</v>
      </c>
      <c r="K23" s="78">
        <v>4.8300000000000003E-2</v>
      </c>
      <c r="L23" s="77">
        <v>18000000</v>
      </c>
      <c r="M23" s="77">
        <v>98.78</v>
      </c>
      <c r="N23" s="77">
        <v>0</v>
      </c>
      <c r="O23" s="77">
        <v>17780.400000000001</v>
      </c>
      <c r="P23" s="78">
        <v>5.0000000000000001E-4</v>
      </c>
      <c r="Q23" s="78">
        <v>4.9099999999999998E-2</v>
      </c>
      <c r="R23" s="78">
        <v>3.8800000000000001E-2</v>
      </c>
    </row>
    <row r="24" spans="2:18">
      <c r="B24" t="s">
        <v>247</v>
      </c>
      <c r="C24" t="s">
        <v>248</v>
      </c>
      <c r="D24" t="s">
        <v>100</v>
      </c>
      <c r="E24" t="s">
        <v>225</v>
      </c>
      <c r="G24" t="s">
        <v>249</v>
      </c>
      <c r="H24" s="77">
        <v>0.43</v>
      </c>
      <c r="I24" t="s">
        <v>102</v>
      </c>
      <c r="J24" s="78">
        <v>0</v>
      </c>
      <c r="K24" s="78">
        <v>4.8500000000000001E-2</v>
      </c>
      <c r="L24" s="77">
        <v>46500000</v>
      </c>
      <c r="M24" s="77">
        <v>97.97</v>
      </c>
      <c r="N24" s="77">
        <v>0</v>
      </c>
      <c r="O24" s="77">
        <v>45556.05</v>
      </c>
      <c r="P24" s="78">
        <v>1.5E-3</v>
      </c>
      <c r="Q24" s="78">
        <v>0.12590000000000001</v>
      </c>
      <c r="R24" s="78">
        <v>9.9500000000000005E-2</v>
      </c>
    </row>
    <row r="25" spans="2:18">
      <c r="B25" t="s">
        <v>250</v>
      </c>
      <c r="C25" t="s">
        <v>251</v>
      </c>
      <c r="D25" t="s">
        <v>100</v>
      </c>
      <c r="E25" t="s">
        <v>225</v>
      </c>
      <c r="G25" t="s">
        <v>252</v>
      </c>
      <c r="H25" s="77">
        <v>0.51</v>
      </c>
      <c r="I25" t="s">
        <v>102</v>
      </c>
      <c r="J25" s="78">
        <v>0</v>
      </c>
      <c r="K25" s="78">
        <v>4.8000000000000001E-2</v>
      </c>
      <c r="L25" s="77">
        <v>17000000</v>
      </c>
      <c r="M25" s="77">
        <v>97.64</v>
      </c>
      <c r="N25" s="77">
        <v>0</v>
      </c>
      <c r="O25" s="77">
        <v>16598.8</v>
      </c>
      <c r="P25" s="78">
        <v>8.9999999999999998E-4</v>
      </c>
      <c r="Q25" s="78">
        <v>4.5900000000000003E-2</v>
      </c>
      <c r="R25" s="78">
        <v>3.6299999999999999E-2</v>
      </c>
    </row>
    <row r="26" spans="2:18">
      <c r="B26" t="s">
        <v>253</v>
      </c>
      <c r="C26" t="s">
        <v>254</v>
      </c>
      <c r="D26" t="s">
        <v>100</v>
      </c>
      <c r="E26" t="s">
        <v>225</v>
      </c>
      <c r="G26" t="s">
        <v>252</v>
      </c>
      <c r="H26" s="77">
        <v>0.61</v>
      </c>
      <c r="I26" t="s">
        <v>102</v>
      </c>
      <c r="J26" s="78">
        <v>0</v>
      </c>
      <c r="K26" s="78">
        <v>4.8000000000000001E-2</v>
      </c>
      <c r="L26" s="77">
        <v>5000000</v>
      </c>
      <c r="M26" s="77">
        <v>97.2</v>
      </c>
      <c r="N26" s="77">
        <v>0</v>
      </c>
      <c r="O26" s="77">
        <v>4860</v>
      </c>
      <c r="P26" s="78">
        <v>2.9999999999999997E-4</v>
      </c>
      <c r="Q26" s="78">
        <v>1.34E-2</v>
      </c>
      <c r="R26" s="78">
        <v>1.06E-2</v>
      </c>
    </row>
    <row r="27" spans="2:18">
      <c r="B27" t="s">
        <v>255</v>
      </c>
      <c r="C27" t="s">
        <v>256</v>
      </c>
      <c r="D27" t="s">
        <v>100</v>
      </c>
      <c r="E27" t="s">
        <v>225</v>
      </c>
      <c r="G27" t="s">
        <v>257</v>
      </c>
      <c r="H27" s="77">
        <v>0.68</v>
      </c>
      <c r="I27" t="s">
        <v>102</v>
      </c>
      <c r="J27" s="78">
        <v>0</v>
      </c>
      <c r="K27" s="78">
        <v>4.82E-2</v>
      </c>
      <c r="L27" s="77">
        <v>4000000</v>
      </c>
      <c r="M27" s="77">
        <v>96.84</v>
      </c>
      <c r="N27" s="77">
        <v>0</v>
      </c>
      <c r="O27" s="77">
        <v>3873.6</v>
      </c>
      <c r="P27" s="78">
        <v>2.0000000000000001E-4</v>
      </c>
      <c r="Q27" s="78">
        <v>1.0699999999999999E-2</v>
      </c>
      <c r="R27" s="78">
        <v>8.5000000000000006E-3</v>
      </c>
    </row>
    <row r="28" spans="2:18">
      <c r="B28" t="s">
        <v>258</v>
      </c>
      <c r="C28" t="s">
        <v>259</v>
      </c>
      <c r="D28" t="s">
        <v>100</v>
      </c>
      <c r="E28" t="s">
        <v>225</v>
      </c>
      <c r="G28" t="s">
        <v>226</v>
      </c>
      <c r="H28" s="77">
        <v>0.76</v>
      </c>
      <c r="I28" t="s">
        <v>102</v>
      </c>
      <c r="J28" s="78">
        <v>0</v>
      </c>
      <c r="K28" s="78">
        <v>4.7899999999999998E-2</v>
      </c>
      <c r="L28" s="77">
        <v>5000000</v>
      </c>
      <c r="M28" s="77">
        <v>96.51</v>
      </c>
      <c r="N28" s="77">
        <v>0</v>
      </c>
      <c r="O28" s="77">
        <v>4825.5</v>
      </c>
      <c r="P28" s="78">
        <v>2.9999999999999997E-4</v>
      </c>
      <c r="Q28" s="78">
        <v>1.3299999999999999E-2</v>
      </c>
      <c r="R28" s="78">
        <v>1.0500000000000001E-2</v>
      </c>
    </row>
    <row r="29" spans="2:18">
      <c r="B29" t="s">
        <v>260</v>
      </c>
      <c r="C29" t="s">
        <v>261</v>
      </c>
      <c r="D29" t="s">
        <v>100</v>
      </c>
      <c r="E29" t="s">
        <v>225</v>
      </c>
      <c r="G29" t="s">
        <v>262</v>
      </c>
      <c r="H29" s="77">
        <v>0.85</v>
      </c>
      <c r="I29" t="s">
        <v>102</v>
      </c>
      <c r="J29" s="78">
        <v>0</v>
      </c>
      <c r="K29" s="78">
        <v>4.8300000000000003E-2</v>
      </c>
      <c r="L29" s="77">
        <v>15000000</v>
      </c>
      <c r="M29" s="77">
        <v>96.05</v>
      </c>
      <c r="N29" s="77">
        <v>0</v>
      </c>
      <c r="O29" s="77">
        <v>14407.5</v>
      </c>
      <c r="P29" s="78">
        <v>8.0000000000000004E-4</v>
      </c>
      <c r="Q29" s="78">
        <v>3.9800000000000002E-2</v>
      </c>
      <c r="R29" s="78">
        <v>3.15E-2</v>
      </c>
    </row>
    <row r="30" spans="2:18">
      <c r="B30" s="79" t="s">
        <v>263</v>
      </c>
      <c r="C30" s="16"/>
      <c r="D30" s="16"/>
      <c r="H30" s="81">
        <v>0.25</v>
      </c>
      <c r="K30" s="80">
        <v>4.4400000000000002E-2</v>
      </c>
      <c r="L30" s="81">
        <v>33000000</v>
      </c>
      <c r="N30" s="81">
        <v>0</v>
      </c>
      <c r="O30" s="81">
        <v>33314.800000000003</v>
      </c>
      <c r="Q30" s="80">
        <v>9.2100000000000001E-2</v>
      </c>
      <c r="R30" s="80">
        <v>7.2800000000000004E-2</v>
      </c>
    </row>
    <row r="31" spans="2:18">
      <c r="B31" t="s">
        <v>264</v>
      </c>
      <c r="C31" t="s">
        <v>265</v>
      </c>
      <c r="D31" t="s">
        <v>100</v>
      </c>
      <c r="E31" t="s">
        <v>225</v>
      </c>
      <c r="G31" t="s">
        <v>266</v>
      </c>
      <c r="H31" s="77">
        <v>0.17</v>
      </c>
      <c r="I31" t="s">
        <v>102</v>
      </c>
      <c r="J31" s="78">
        <v>1.4999999999999999E-2</v>
      </c>
      <c r="K31" s="78">
        <v>4.48E-2</v>
      </c>
      <c r="L31" s="77">
        <v>25000000</v>
      </c>
      <c r="M31" s="77">
        <v>100.76</v>
      </c>
      <c r="N31" s="77">
        <v>0</v>
      </c>
      <c r="O31" s="77">
        <v>25190</v>
      </c>
      <c r="P31" s="78">
        <v>1.9E-3</v>
      </c>
      <c r="Q31" s="78">
        <v>6.9599999999999995E-2</v>
      </c>
      <c r="R31" s="78">
        <v>5.5E-2</v>
      </c>
    </row>
    <row r="32" spans="2:18">
      <c r="B32" t="s">
        <v>267</v>
      </c>
      <c r="C32" t="s">
        <v>268</v>
      </c>
      <c r="D32" t="s">
        <v>100</v>
      </c>
      <c r="E32" t="s">
        <v>225</v>
      </c>
      <c r="G32" t="s">
        <v>269</v>
      </c>
      <c r="H32" s="77">
        <v>0.5</v>
      </c>
      <c r="I32" t="s">
        <v>102</v>
      </c>
      <c r="J32" s="78">
        <v>3.7499999999999999E-2</v>
      </c>
      <c r="K32" s="78">
        <v>4.3499999999999997E-2</v>
      </c>
      <c r="L32" s="77">
        <v>8000000</v>
      </c>
      <c r="M32" s="77">
        <v>101.56</v>
      </c>
      <c r="N32" s="77">
        <v>0</v>
      </c>
      <c r="O32" s="77">
        <v>8124.8</v>
      </c>
      <c r="P32" s="78">
        <v>4.0000000000000002E-4</v>
      </c>
      <c r="Q32" s="78">
        <v>2.2499999999999999E-2</v>
      </c>
      <c r="R32" s="78">
        <v>1.77E-2</v>
      </c>
    </row>
    <row r="33" spans="2:18">
      <c r="B33" s="79" t="s">
        <v>270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213</v>
      </c>
      <c r="C34" t="s">
        <v>213</v>
      </c>
      <c r="D34" s="16"/>
      <c r="E34" t="s">
        <v>213</v>
      </c>
      <c r="H34" s="77">
        <v>0</v>
      </c>
      <c r="I34" t="s">
        <v>213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213</v>
      </c>
      <c r="C36" t="s">
        <v>213</v>
      </c>
      <c r="D36" s="16"/>
      <c r="E36" t="s">
        <v>213</v>
      </c>
      <c r="H36" s="77">
        <v>0</v>
      </c>
      <c r="I36" t="s">
        <v>213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218</v>
      </c>
      <c r="C37" s="16"/>
      <c r="D37" s="16"/>
      <c r="H37" s="81">
        <v>9.15</v>
      </c>
      <c r="K37" s="80">
        <v>2.1700000000000001E-2</v>
      </c>
      <c r="L37" s="81">
        <v>2650000</v>
      </c>
      <c r="N37" s="81">
        <v>0</v>
      </c>
      <c r="O37" s="81">
        <v>9458.0097774608003</v>
      </c>
      <c r="Q37" s="80">
        <v>2.6100000000000002E-2</v>
      </c>
      <c r="R37" s="80">
        <v>2.07E-2</v>
      </c>
    </row>
    <row r="38" spans="2:18">
      <c r="B38" s="79" t="s">
        <v>272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273</v>
      </c>
      <c r="C40" s="16"/>
      <c r="D40" s="16"/>
      <c r="H40" s="81">
        <v>9.15</v>
      </c>
      <c r="K40" s="80">
        <v>2.1700000000000001E-2</v>
      </c>
      <c r="L40" s="81">
        <v>2650000</v>
      </c>
      <c r="N40" s="81">
        <v>0</v>
      </c>
      <c r="O40" s="81">
        <v>9458.0097774608003</v>
      </c>
      <c r="Q40" s="80">
        <v>2.6100000000000002E-2</v>
      </c>
      <c r="R40" s="80">
        <v>2.07E-2</v>
      </c>
    </row>
    <row r="41" spans="2:18">
      <c r="B41" t="s">
        <v>274</v>
      </c>
      <c r="C41" t="s">
        <v>275</v>
      </c>
      <c r="D41" t="s">
        <v>123</v>
      </c>
      <c r="E41" t="s">
        <v>276</v>
      </c>
      <c r="F41" t="s">
        <v>277</v>
      </c>
      <c r="G41" t="s">
        <v>278</v>
      </c>
      <c r="H41" s="77">
        <v>9.15</v>
      </c>
      <c r="I41" t="s">
        <v>106</v>
      </c>
      <c r="J41" s="78">
        <v>1.38E-2</v>
      </c>
      <c r="K41" s="78">
        <v>2.1700000000000001E-2</v>
      </c>
      <c r="L41" s="77">
        <v>2650000</v>
      </c>
      <c r="M41" s="77">
        <v>93.33316666792453</v>
      </c>
      <c r="N41" s="77">
        <v>0</v>
      </c>
      <c r="O41" s="77">
        <v>9458.0097774608003</v>
      </c>
      <c r="P41" s="78">
        <v>1E-4</v>
      </c>
      <c r="Q41" s="78">
        <v>2.6100000000000002E-2</v>
      </c>
      <c r="R41" s="78">
        <v>2.07E-2</v>
      </c>
    </row>
    <row r="42" spans="2:18">
      <c r="B42" t="s">
        <v>279</v>
      </c>
      <c r="C42" s="16"/>
      <c r="D42" s="16"/>
    </row>
    <row r="43" spans="2:18">
      <c r="B43" t="s">
        <v>280</v>
      </c>
      <c r="C43" s="16"/>
      <c r="D43" s="16"/>
    </row>
    <row r="44" spans="2:18">
      <c r="B44" t="s">
        <v>281</v>
      </c>
      <c r="C44" s="16"/>
      <c r="D44" s="16"/>
    </row>
    <row r="45" spans="2:18">
      <c r="B45" t="s">
        <v>282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279</v>
      </c>
      <c r="C25" s="16"/>
      <c r="D25" s="16"/>
      <c r="E25" s="16"/>
      <c r="F25" s="16"/>
      <c r="G25" s="16"/>
    </row>
    <row r="26" spans="2:21">
      <c r="B26" t="s">
        <v>280</v>
      </c>
      <c r="C26" s="16"/>
      <c r="D26" s="16"/>
      <c r="E26" s="16"/>
      <c r="F26" s="16"/>
      <c r="G26" s="16"/>
    </row>
    <row r="27" spans="2:21">
      <c r="B27" t="s">
        <v>281</v>
      </c>
      <c r="C27" s="16"/>
      <c r="D27" s="16"/>
      <c r="E27" s="16"/>
      <c r="F27" s="16"/>
      <c r="G27" s="16"/>
    </row>
    <row r="28" spans="2:21">
      <c r="B28" t="s">
        <v>282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3.83</v>
      </c>
      <c r="L11" s="7"/>
      <c r="M11" s="7"/>
      <c r="N11" s="76">
        <v>54.325299999999999</v>
      </c>
      <c r="O11" s="75">
        <v>56271706.759999998</v>
      </c>
      <c r="P11" s="33"/>
      <c r="Q11" s="75">
        <v>51.324800000000003</v>
      </c>
      <c r="R11" s="75">
        <v>69144.802794684772</v>
      </c>
      <c r="S11" s="7"/>
      <c r="T11" s="76">
        <v>1</v>
      </c>
      <c r="U11" s="76">
        <v>0.151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3.68</v>
      </c>
      <c r="N12" s="80">
        <v>2.8799999999999999E-2</v>
      </c>
      <c r="O12" s="81">
        <v>50704078.539999999</v>
      </c>
      <c r="Q12" s="81">
        <v>51.324800000000003</v>
      </c>
      <c r="R12" s="81">
        <v>52519.148638377002</v>
      </c>
      <c r="T12" s="80">
        <v>0.75960000000000005</v>
      </c>
      <c r="U12" s="80">
        <v>0.1147</v>
      </c>
    </row>
    <row r="13" spans="2:66">
      <c r="B13" s="79" t="s">
        <v>283</v>
      </c>
      <c r="C13" s="16"/>
      <c r="D13" s="16"/>
      <c r="E13" s="16"/>
      <c r="F13" s="16"/>
      <c r="K13" s="81">
        <v>3.69</v>
      </c>
      <c r="N13" s="80">
        <v>2.4E-2</v>
      </c>
      <c r="O13" s="81">
        <v>45779649.030000001</v>
      </c>
      <c r="Q13" s="81">
        <v>51.324800000000003</v>
      </c>
      <c r="R13" s="81">
        <v>48024.542301201996</v>
      </c>
      <c r="T13" s="80">
        <v>0.6946</v>
      </c>
      <c r="U13" s="80">
        <v>0.10489999999999999</v>
      </c>
    </row>
    <row r="14" spans="2:66">
      <c r="B14" t="s">
        <v>287</v>
      </c>
      <c r="C14" t="s">
        <v>288</v>
      </c>
      <c r="D14" t="s">
        <v>100</v>
      </c>
      <c r="E14" t="s">
        <v>123</v>
      </c>
      <c r="F14" t="s">
        <v>289</v>
      </c>
      <c r="G14" t="s">
        <v>290</v>
      </c>
      <c r="H14" t="s">
        <v>205</v>
      </c>
      <c r="I14" t="s">
        <v>206</v>
      </c>
      <c r="J14" t="s">
        <v>291</v>
      </c>
      <c r="K14" s="77">
        <v>1.95</v>
      </c>
      <c r="L14" t="s">
        <v>102</v>
      </c>
      <c r="M14" s="78">
        <v>1E-3</v>
      </c>
      <c r="N14" s="78">
        <v>2.35E-2</v>
      </c>
      <c r="O14" s="77">
        <v>1171087</v>
      </c>
      <c r="P14" s="77">
        <v>105.96</v>
      </c>
      <c r="Q14" s="77">
        <v>0</v>
      </c>
      <c r="R14" s="77">
        <v>1240.8837851999999</v>
      </c>
      <c r="S14" s="78">
        <v>8.0000000000000004E-4</v>
      </c>
      <c r="T14" s="78">
        <v>1.7899999999999999E-2</v>
      </c>
      <c r="U14" s="78">
        <v>2.7000000000000001E-3</v>
      </c>
    </row>
    <row r="15" spans="2:66">
      <c r="B15" t="s">
        <v>292</v>
      </c>
      <c r="C15" t="s">
        <v>293</v>
      </c>
      <c r="D15" t="s">
        <v>100</v>
      </c>
      <c r="E15" t="s">
        <v>123</v>
      </c>
      <c r="F15" t="s">
        <v>289</v>
      </c>
      <c r="G15" t="s">
        <v>290</v>
      </c>
      <c r="H15" t="s">
        <v>294</v>
      </c>
      <c r="I15" t="s">
        <v>150</v>
      </c>
      <c r="J15" t="s">
        <v>295</v>
      </c>
      <c r="K15" s="77">
        <v>3.17</v>
      </c>
      <c r="L15" t="s">
        <v>102</v>
      </c>
      <c r="M15" s="78">
        <v>1E-3</v>
      </c>
      <c r="N15" s="78">
        <v>2.2599999999999999E-2</v>
      </c>
      <c r="O15" s="77">
        <v>4418000</v>
      </c>
      <c r="P15" s="77">
        <v>101.55</v>
      </c>
      <c r="Q15" s="77">
        <v>0</v>
      </c>
      <c r="R15" s="77">
        <v>4486.4790000000003</v>
      </c>
      <c r="S15" s="78">
        <v>9.4999999999999998E-3</v>
      </c>
      <c r="T15" s="78">
        <v>6.4899999999999999E-2</v>
      </c>
      <c r="U15" s="78">
        <v>9.7999999999999997E-3</v>
      </c>
    </row>
    <row r="16" spans="2:66">
      <c r="B16" t="s">
        <v>296</v>
      </c>
      <c r="C16" t="s">
        <v>297</v>
      </c>
      <c r="D16" t="s">
        <v>100</v>
      </c>
      <c r="E16" t="s">
        <v>123</v>
      </c>
      <c r="F16" t="s">
        <v>298</v>
      </c>
      <c r="G16" t="s">
        <v>290</v>
      </c>
      <c r="H16" t="s">
        <v>205</v>
      </c>
      <c r="I16" t="s">
        <v>206</v>
      </c>
      <c r="J16" t="s">
        <v>299</v>
      </c>
      <c r="K16" s="77">
        <v>4.46</v>
      </c>
      <c r="L16" t="s">
        <v>102</v>
      </c>
      <c r="M16" s="78">
        <v>2E-3</v>
      </c>
      <c r="N16" s="78">
        <v>2.35E-2</v>
      </c>
      <c r="O16" s="77">
        <v>5310000.01</v>
      </c>
      <c r="P16" s="77">
        <v>98.65</v>
      </c>
      <c r="Q16" s="77">
        <v>0</v>
      </c>
      <c r="R16" s="77">
        <v>5238.3150098650003</v>
      </c>
      <c r="S16" s="78">
        <v>1.2999999999999999E-3</v>
      </c>
      <c r="T16" s="78">
        <v>7.5800000000000006E-2</v>
      </c>
      <c r="U16" s="78">
        <v>1.14E-2</v>
      </c>
    </row>
    <row r="17" spans="2:21">
      <c r="B17" t="s">
        <v>300</v>
      </c>
      <c r="C17" t="s">
        <v>301</v>
      </c>
      <c r="D17" t="s">
        <v>100</v>
      </c>
      <c r="E17" t="s">
        <v>123</v>
      </c>
      <c r="F17" t="s">
        <v>302</v>
      </c>
      <c r="G17" t="s">
        <v>290</v>
      </c>
      <c r="H17" t="s">
        <v>205</v>
      </c>
      <c r="I17" t="s">
        <v>206</v>
      </c>
      <c r="J17" t="s">
        <v>303</v>
      </c>
      <c r="K17" s="77">
        <v>1.72</v>
      </c>
      <c r="L17" t="s">
        <v>102</v>
      </c>
      <c r="M17" s="78">
        <v>8.3000000000000001E-3</v>
      </c>
      <c r="N17" s="78">
        <v>2.4500000000000001E-2</v>
      </c>
      <c r="O17" s="77">
        <v>1408087</v>
      </c>
      <c r="P17" s="77">
        <v>108.5</v>
      </c>
      <c r="Q17" s="77">
        <v>0</v>
      </c>
      <c r="R17" s="77">
        <v>1527.7743949999999</v>
      </c>
      <c r="S17" s="78">
        <v>5.0000000000000001E-4</v>
      </c>
      <c r="T17" s="78">
        <v>2.2100000000000002E-2</v>
      </c>
      <c r="U17" s="78">
        <v>3.3E-3</v>
      </c>
    </row>
    <row r="18" spans="2:21">
      <c r="B18" t="s">
        <v>304</v>
      </c>
      <c r="C18" t="s">
        <v>305</v>
      </c>
      <c r="D18" t="s">
        <v>100</v>
      </c>
      <c r="E18" t="s">
        <v>123</v>
      </c>
      <c r="F18" t="s">
        <v>302</v>
      </c>
      <c r="G18" t="s">
        <v>290</v>
      </c>
      <c r="H18" t="s">
        <v>205</v>
      </c>
      <c r="I18" t="s">
        <v>206</v>
      </c>
      <c r="J18" t="s">
        <v>306</v>
      </c>
      <c r="K18" s="77">
        <v>4.1500000000000004</v>
      </c>
      <c r="L18" t="s">
        <v>102</v>
      </c>
      <c r="M18" s="78">
        <v>1E-3</v>
      </c>
      <c r="N18" s="78">
        <v>2.3199999999999998E-2</v>
      </c>
      <c r="O18" s="77">
        <v>7465000</v>
      </c>
      <c r="P18" s="77">
        <v>99.25</v>
      </c>
      <c r="Q18" s="77">
        <v>0</v>
      </c>
      <c r="R18" s="77">
        <v>7409.0124999999998</v>
      </c>
      <c r="S18" s="78">
        <v>2.3999999999999998E-3</v>
      </c>
      <c r="T18" s="78">
        <v>0.1072</v>
      </c>
      <c r="U18" s="78">
        <v>1.6199999999999999E-2</v>
      </c>
    </row>
    <row r="19" spans="2:21">
      <c r="B19" t="s">
        <v>307</v>
      </c>
      <c r="C19" t="s">
        <v>308</v>
      </c>
      <c r="D19" t="s">
        <v>100</v>
      </c>
      <c r="E19" t="s">
        <v>123</v>
      </c>
      <c r="F19" t="s">
        <v>309</v>
      </c>
      <c r="G19" t="s">
        <v>290</v>
      </c>
      <c r="H19" t="s">
        <v>294</v>
      </c>
      <c r="I19" t="s">
        <v>150</v>
      </c>
      <c r="J19" t="s">
        <v>310</v>
      </c>
      <c r="K19" s="77">
        <v>3.15</v>
      </c>
      <c r="L19" t="s">
        <v>102</v>
      </c>
      <c r="M19" s="78">
        <v>5.0000000000000001E-3</v>
      </c>
      <c r="N19" s="78">
        <v>2.4199999999999999E-2</v>
      </c>
      <c r="O19" s="77">
        <v>3913899</v>
      </c>
      <c r="P19" s="77">
        <v>104.58</v>
      </c>
      <c r="Q19" s="77">
        <v>0</v>
      </c>
      <c r="R19" s="77">
        <v>4093.1555742</v>
      </c>
      <c r="S19" s="78">
        <v>5.1000000000000004E-3</v>
      </c>
      <c r="T19" s="78">
        <v>5.9200000000000003E-2</v>
      </c>
      <c r="U19" s="78">
        <v>8.8999999999999999E-3</v>
      </c>
    </row>
    <row r="20" spans="2:21">
      <c r="B20" t="s">
        <v>311</v>
      </c>
      <c r="C20" t="s">
        <v>312</v>
      </c>
      <c r="D20" t="s">
        <v>100</v>
      </c>
      <c r="E20" t="s">
        <v>123</v>
      </c>
      <c r="F20" t="s">
        <v>309</v>
      </c>
      <c r="G20" t="s">
        <v>290</v>
      </c>
      <c r="H20" t="s">
        <v>205</v>
      </c>
      <c r="I20" t="s">
        <v>206</v>
      </c>
      <c r="J20" t="s">
        <v>313</v>
      </c>
      <c r="K20" s="77">
        <v>6.71</v>
      </c>
      <c r="L20" t="s">
        <v>102</v>
      </c>
      <c r="M20" s="78">
        <v>2E-3</v>
      </c>
      <c r="N20" s="78">
        <v>2.4E-2</v>
      </c>
      <c r="O20" s="77">
        <v>1500000</v>
      </c>
      <c r="P20" s="77">
        <v>96.35</v>
      </c>
      <c r="Q20" s="77">
        <v>0</v>
      </c>
      <c r="R20" s="77">
        <v>1445.25</v>
      </c>
      <c r="S20" s="78">
        <v>1.6000000000000001E-3</v>
      </c>
      <c r="T20" s="78">
        <v>2.0899999999999998E-2</v>
      </c>
      <c r="U20" s="78">
        <v>3.2000000000000002E-3</v>
      </c>
    </row>
    <row r="21" spans="2:21">
      <c r="B21" t="s">
        <v>314</v>
      </c>
      <c r="C21" t="s">
        <v>315</v>
      </c>
      <c r="D21" t="s">
        <v>100</v>
      </c>
      <c r="E21" t="s">
        <v>123</v>
      </c>
      <c r="F21" t="s">
        <v>309</v>
      </c>
      <c r="G21" t="s">
        <v>290</v>
      </c>
      <c r="H21" t="s">
        <v>294</v>
      </c>
      <c r="I21" t="s">
        <v>150</v>
      </c>
      <c r="J21" t="s">
        <v>316</v>
      </c>
      <c r="K21" s="77">
        <v>2.72</v>
      </c>
      <c r="L21" t="s">
        <v>102</v>
      </c>
      <c r="M21" s="78">
        <v>3.8E-3</v>
      </c>
      <c r="N21" s="78">
        <v>2.3900000000000001E-2</v>
      </c>
      <c r="O21" s="77">
        <v>3050000</v>
      </c>
      <c r="P21" s="77">
        <v>104.01</v>
      </c>
      <c r="Q21" s="77">
        <v>0</v>
      </c>
      <c r="R21" s="77">
        <v>3172.3049999999998</v>
      </c>
      <c r="S21" s="78">
        <v>1E-3</v>
      </c>
      <c r="T21" s="78">
        <v>4.5900000000000003E-2</v>
      </c>
      <c r="U21" s="78">
        <v>6.8999999999999999E-3</v>
      </c>
    </row>
    <row r="22" spans="2:21">
      <c r="B22" t="s">
        <v>317</v>
      </c>
      <c r="C22" t="s">
        <v>318</v>
      </c>
      <c r="D22" t="s">
        <v>100</v>
      </c>
      <c r="E22" t="s">
        <v>123</v>
      </c>
      <c r="F22" t="s">
        <v>319</v>
      </c>
      <c r="G22" t="s">
        <v>320</v>
      </c>
      <c r="H22" t="s">
        <v>205</v>
      </c>
      <c r="I22" t="s">
        <v>206</v>
      </c>
      <c r="J22" t="s">
        <v>321</v>
      </c>
      <c r="K22" s="77">
        <v>2.13</v>
      </c>
      <c r="L22" t="s">
        <v>102</v>
      </c>
      <c r="M22" s="78">
        <v>8.3000000000000001E-3</v>
      </c>
      <c r="N22" s="78">
        <v>2.35E-2</v>
      </c>
      <c r="O22" s="77">
        <v>1395000</v>
      </c>
      <c r="P22" s="77">
        <v>109</v>
      </c>
      <c r="Q22" s="77">
        <v>0</v>
      </c>
      <c r="R22" s="77">
        <v>1520.55</v>
      </c>
      <c r="S22" s="78">
        <v>1E-3</v>
      </c>
      <c r="T22" s="78">
        <v>2.1999999999999999E-2</v>
      </c>
      <c r="U22" s="78">
        <v>3.3E-3</v>
      </c>
    </row>
    <row r="23" spans="2:21">
      <c r="B23" t="s">
        <v>322</v>
      </c>
      <c r="C23" t="s">
        <v>323</v>
      </c>
      <c r="D23" t="s">
        <v>100</v>
      </c>
      <c r="E23" t="s">
        <v>123</v>
      </c>
      <c r="F23" t="s">
        <v>324</v>
      </c>
      <c r="G23" t="s">
        <v>290</v>
      </c>
      <c r="H23" t="s">
        <v>205</v>
      </c>
      <c r="I23" t="s">
        <v>206</v>
      </c>
      <c r="J23" t="s">
        <v>325</v>
      </c>
      <c r="K23" s="77">
        <v>4.03</v>
      </c>
      <c r="L23" t="s">
        <v>102</v>
      </c>
      <c r="M23" s="78">
        <v>1E-3</v>
      </c>
      <c r="N23" s="78">
        <v>2.3800000000000002E-2</v>
      </c>
      <c r="O23" s="77">
        <v>1195200</v>
      </c>
      <c r="P23" s="77">
        <v>99.07</v>
      </c>
      <c r="Q23" s="77">
        <v>0</v>
      </c>
      <c r="R23" s="77">
        <v>1184.08464</v>
      </c>
      <c r="S23" s="78">
        <v>4.0000000000000002E-4</v>
      </c>
      <c r="T23" s="78">
        <v>1.7100000000000001E-2</v>
      </c>
      <c r="U23" s="78">
        <v>2.5999999999999999E-3</v>
      </c>
    </row>
    <row r="24" spans="2:21">
      <c r="B24" t="s">
        <v>326</v>
      </c>
      <c r="C24" t="s">
        <v>327</v>
      </c>
      <c r="D24" t="s">
        <v>100</v>
      </c>
      <c r="E24" t="s">
        <v>328</v>
      </c>
      <c r="F24" t="s">
        <v>324</v>
      </c>
      <c r="G24" t="s">
        <v>290</v>
      </c>
      <c r="H24" t="s">
        <v>205</v>
      </c>
      <c r="I24" t="s">
        <v>206</v>
      </c>
      <c r="J24" t="s">
        <v>329</v>
      </c>
      <c r="K24" s="77">
        <v>3.46</v>
      </c>
      <c r="L24" t="s">
        <v>102</v>
      </c>
      <c r="M24" s="78">
        <v>1.7500000000000002E-2</v>
      </c>
      <c r="N24" s="78">
        <v>2.4299999999999999E-2</v>
      </c>
      <c r="O24" s="77">
        <v>2666844.83</v>
      </c>
      <c r="P24" s="77">
        <v>109.67</v>
      </c>
      <c r="Q24" s="77">
        <v>0</v>
      </c>
      <c r="R24" s="77">
        <v>2924.7287250610002</v>
      </c>
      <c r="S24" s="78">
        <v>8.0000000000000004E-4</v>
      </c>
      <c r="T24" s="78">
        <v>4.2299999999999997E-2</v>
      </c>
      <c r="U24" s="78">
        <v>6.4000000000000003E-3</v>
      </c>
    </row>
    <row r="25" spans="2:21">
      <c r="B25" t="s">
        <v>330</v>
      </c>
      <c r="C25" t="s">
        <v>331</v>
      </c>
      <c r="D25" t="s">
        <v>100</v>
      </c>
      <c r="E25" t="s">
        <v>123</v>
      </c>
      <c r="F25" t="s">
        <v>332</v>
      </c>
      <c r="G25" t="s">
        <v>333</v>
      </c>
      <c r="H25" t="s">
        <v>334</v>
      </c>
      <c r="I25" t="s">
        <v>150</v>
      </c>
      <c r="J25" t="s">
        <v>335</v>
      </c>
      <c r="K25" s="77">
        <v>6.7</v>
      </c>
      <c r="L25" t="s">
        <v>102</v>
      </c>
      <c r="M25" s="78">
        <v>2.3900000000000001E-2</v>
      </c>
      <c r="N25" s="78">
        <v>1.23E-2</v>
      </c>
      <c r="O25" s="77">
        <v>122000</v>
      </c>
      <c r="P25" s="77">
        <v>108.05</v>
      </c>
      <c r="Q25" s="77">
        <v>0</v>
      </c>
      <c r="R25" s="77">
        <v>131.821</v>
      </c>
      <c r="S25" s="78">
        <v>0</v>
      </c>
      <c r="T25" s="78">
        <v>1.9E-3</v>
      </c>
      <c r="U25" s="78">
        <v>2.9999999999999997E-4</v>
      </c>
    </row>
    <row r="26" spans="2:21">
      <c r="B26" t="s">
        <v>336</v>
      </c>
      <c r="C26" t="s">
        <v>337</v>
      </c>
      <c r="D26" t="s">
        <v>100</v>
      </c>
      <c r="E26" t="s">
        <v>123</v>
      </c>
      <c r="F26" t="s">
        <v>332</v>
      </c>
      <c r="G26" t="s">
        <v>333</v>
      </c>
      <c r="H26" t="s">
        <v>334</v>
      </c>
      <c r="I26" t="s">
        <v>150</v>
      </c>
      <c r="J26" t="s">
        <v>338</v>
      </c>
      <c r="K26" s="77">
        <v>4.28</v>
      </c>
      <c r="L26" t="s">
        <v>102</v>
      </c>
      <c r="M26" s="78">
        <v>3.85E-2</v>
      </c>
      <c r="N26" s="78">
        <v>2.0899999999999998E-2</v>
      </c>
      <c r="O26" s="77">
        <v>5212469.76</v>
      </c>
      <c r="P26" s="77">
        <v>120.55</v>
      </c>
      <c r="Q26" s="77">
        <v>0</v>
      </c>
      <c r="R26" s="77">
        <v>6283.6322956800004</v>
      </c>
      <c r="S26" s="78">
        <v>2E-3</v>
      </c>
      <c r="T26" s="78">
        <v>9.0899999999999995E-2</v>
      </c>
      <c r="U26" s="78">
        <v>1.37E-2</v>
      </c>
    </row>
    <row r="27" spans="2:21">
      <c r="B27" t="s">
        <v>339</v>
      </c>
      <c r="C27" t="s">
        <v>340</v>
      </c>
      <c r="D27" t="s">
        <v>100</v>
      </c>
      <c r="E27" t="s">
        <v>123</v>
      </c>
      <c r="F27" t="s">
        <v>341</v>
      </c>
      <c r="G27" t="s">
        <v>320</v>
      </c>
      <c r="H27" t="s">
        <v>334</v>
      </c>
      <c r="I27" t="s">
        <v>150</v>
      </c>
      <c r="J27" t="s">
        <v>303</v>
      </c>
      <c r="K27" s="77">
        <v>3.33</v>
      </c>
      <c r="L27" t="s">
        <v>102</v>
      </c>
      <c r="M27" s="78">
        <v>1.77E-2</v>
      </c>
      <c r="N27" s="78">
        <v>3.0099999999999998E-2</v>
      </c>
      <c r="O27" s="77">
        <v>3032432.89</v>
      </c>
      <c r="P27" s="77">
        <v>107.4</v>
      </c>
      <c r="Q27" s="77">
        <v>0</v>
      </c>
      <c r="R27" s="77">
        <v>3256.8329238599999</v>
      </c>
      <c r="S27" s="78">
        <v>1.1000000000000001E-3</v>
      </c>
      <c r="T27" s="78">
        <v>4.7100000000000003E-2</v>
      </c>
      <c r="U27" s="78">
        <v>7.1000000000000004E-3</v>
      </c>
    </row>
    <row r="28" spans="2:21">
      <c r="B28" t="s">
        <v>342</v>
      </c>
      <c r="C28" t="s">
        <v>343</v>
      </c>
      <c r="D28" t="s">
        <v>100</v>
      </c>
      <c r="E28" t="s">
        <v>123</v>
      </c>
      <c r="F28" t="s">
        <v>344</v>
      </c>
      <c r="G28" t="s">
        <v>320</v>
      </c>
      <c r="H28" t="s">
        <v>345</v>
      </c>
      <c r="I28" t="s">
        <v>206</v>
      </c>
      <c r="J28" t="s">
        <v>346</v>
      </c>
      <c r="K28" s="77">
        <v>4.29</v>
      </c>
      <c r="L28" t="s">
        <v>102</v>
      </c>
      <c r="M28" s="78">
        <v>1.14E-2</v>
      </c>
      <c r="N28" s="78">
        <v>3.1E-2</v>
      </c>
      <c r="O28" s="77">
        <v>1542000</v>
      </c>
      <c r="P28" s="77">
        <v>100.96</v>
      </c>
      <c r="Q28" s="77">
        <v>19.277670000000001</v>
      </c>
      <c r="R28" s="77">
        <v>1576.08087</v>
      </c>
      <c r="S28" s="78">
        <v>6.9999999999999999E-4</v>
      </c>
      <c r="T28" s="78">
        <v>2.2800000000000001E-2</v>
      </c>
      <c r="U28" s="78">
        <v>3.3999999999999998E-3</v>
      </c>
    </row>
    <row r="29" spans="2:21">
      <c r="B29" t="s">
        <v>347</v>
      </c>
      <c r="C29" t="s">
        <v>348</v>
      </c>
      <c r="D29" t="s">
        <v>100</v>
      </c>
      <c r="E29" t="s">
        <v>123</v>
      </c>
      <c r="F29" t="s">
        <v>349</v>
      </c>
      <c r="G29" t="s">
        <v>320</v>
      </c>
      <c r="H29" t="s">
        <v>345</v>
      </c>
      <c r="I29" t="s">
        <v>206</v>
      </c>
      <c r="J29" t="s">
        <v>350</v>
      </c>
      <c r="K29" s="77">
        <v>6.1</v>
      </c>
      <c r="L29" t="s">
        <v>102</v>
      </c>
      <c r="M29" s="78">
        <v>5.8999999999999999E-3</v>
      </c>
      <c r="N29" s="78">
        <v>3.3700000000000001E-2</v>
      </c>
      <c r="O29" s="77">
        <v>813583</v>
      </c>
      <c r="P29" s="77">
        <v>91.47</v>
      </c>
      <c r="Q29" s="77">
        <v>0</v>
      </c>
      <c r="R29" s="77">
        <v>744.18437010000002</v>
      </c>
      <c r="S29" s="78">
        <v>6.9999999999999999E-4</v>
      </c>
      <c r="T29" s="78">
        <v>1.0800000000000001E-2</v>
      </c>
      <c r="U29" s="78">
        <v>1.6000000000000001E-3</v>
      </c>
    </row>
    <row r="30" spans="2:21">
      <c r="B30" t="s">
        <v>351</v>
      </c>
      <c r="C30" t="s">
        <v>352</v>
      </c>
      <c r="D30" t="s">
        <v>100</v>
      </c>
      <c r="E30" t="s">
        <v>123</v>
      </c>
      <c r="F30" t="s">
        <v>353</v>
      </c>
      <c r="G30" t="s">
        <v>320</v>
      </c>
      <c r="H30" t="s">
        <v>345</v>
      </c>
      <c r="I30" t="s">
        <v>206</v>
      </c>
      <c r="J30" t="s">
        <v>354</v>
      </c>
      <c r="K30" s="77">
        <v>0</v>
      </c>
      <c r="L30" t="s">
        <v>102</v>
      </c>
      <c r="M30" s="78">
        <v>4.9000000000000002E-2</v>
      </c>
      <c r="N30" s="78">
        <v>0</v>
      </c>
      <c r="O30" s="77">
        <v>354157.56</v>
      </c>
      <c r="P30" s="77">
        <v>117.36</v>
      </c>
      <c r="Q30" s="77">
        <v>0</v>
      </c>
      <c r="R30" s="77">
        <v>415.639312416</v>
      </c>
      <c r="S30" s="78">
        <v>2.7000000000000001E-3</v>
      </c>
      <c r="T30" s="78">
        <v>6.0000000000000001E-3</v>
      </c>
      <c r="U30" s="78">
        <v>8.9999999999999998E-4</v>
      </c>
    </row>
    <row r="31" spans="2:21">
      <c r="B31" t="s">
        <v>355</v>
      </c>
      <c r="C31" t="s">
        <v>356</v>
      </c>
      <c r="D31" t="s">
        <v>100</v>
      </c>
      <c r="E31" t="s">
        <v>123</v>
      </c>
      <c r="F31" t="s">
        <v>353</v>
      </c>
      <c r="G31" t="s">
        <v>320</v>
      </c>
      <c r="H31" t="s">
        <v>345</v>
      </c>
      <c r="I31" t="s">
        <v>206</v>
      </c>
      <c r="J31" t="s">
        <v>357</v>
      </c>
      <c r="K31" s="77">
        <v>3.27</v>
      </c>
      <c r="L31" t="s">
        <v>102</v>
      </c>
      <c r="M31" s="78">
        <v>2.35E-2</v>
      </c>
      <c r="N31" s="78">
        <v>2.8500000000000001E-2</v>
      </c>
      <c r="O31" s="77">
        <v>1209887.98</v>
      </c>
      <c r="P31" s="77">
        <v>110.9</v>
      </c>
      <c r="Q31" s="77">
        <v>32.047130000000003</v>
      </c>
      <c r="R31" s="77">
        <v>1373.81289982</v>
      </c>
      <c r="S31" s="78">
        <v>1.2999999999999999E-3</v>
      </c>
      <c r="T31" s="78">
        <v>1.9900000000000001E-2</v>
      </c>
      <c r="U31" s="78">
        <v>3.0000000000000001E-3</v>
      </c>
    </row>
    <row r="32" spans="2:21">
      <c r="B32" s="79" t="s">
        <v>233</v>
      </c>
      <c r="C32" s="16"/>
      <c r="D32" s="16"/>
      <c r="E32" s="16"/>
      <c r="F32" s="16"/>
      <c r="K32" s="81">
        <v>0</v>
      </c>
      <c r="N32" s="80">
        <v>0</v>
      </c>
      <c r="O32" s="81">
        <v>0</v>
      </c>
      <c r="Q32" s="81">
        <v>0</v>
      </c>
      <c r="R32" s="81">
        <v>0</v>
      </c>
      <c r="T32" s="80">
        <v>0</v>
      </c>
      <c r="U32" s="80">
        <v>0</v>
      </c>
    </row>
    <row r="33" spans="2:21">
      <c r="B33" t="s">
        <v>213</v>
      </c>
      <c r="C33" t="s">
        <v>213</v>
      </c>
      <c r="D33" s="16"/>
      <c r="E33" s="16"/>
      <c r="F33" s="16"/>
      <c r="G33" t="s">
        <v>213</v>
      </c>
      <c r="H33" t="s">
        <v>213</v>
      </c>
      <c r="K33" s="77">
        <v>0</v>
      </c>
      <c r="L33" t="s">
        <v>213</v>
      </c>
      <c r="M33" s="78">
        <v>0</v>
      </c>
      <c r="N33" s="78">
        <v>0</v>
      </c>
      <c r="O33" s="77">
        <v>0</v>
      </c>
      <c r="P33" s="77">
        <v>0</v>
      </c>
      <c r="R33" s="77">
        <v>0</v>
      </c>
      <c r="S33" s="78">
        <v>0</v>
      </c>
      <c r="T33" s="78">
        <v>0</v>
      </c>
      <c r="U33" s="78">
        <v>0</v>
      </c>
    </row>
    <row r="34" spans="2:21">
      <c r="B34" s="79" t="s">
        <v>284</v>
      </c>
      <c r="C34" s="16"/>
      <c r="D34" s="16"/>
      <c r="E34" s="16"/>
      <c r="F34" s="16"/>
      <c r="K34" s="81">
        <v>3.55</v>
      </c>
      <c r="N34" s="80">
        <v>8.0600000000000005E-2</v>
      </c>
      <c r="O34" s="81">
        <v>4924429.51</v>
      </c>
      <c r="Q34" s="81">
        <v>0</v>
      </c>
      <c r="R34" s="81">
        <v>4494.6063371749997</v>
      </c>
      <c r="T34" s="80">
        <v>6.5000000000000002E-2</v>
      </c>
      <c r="U34" s="80">
        <v>9.7999999999999997E-3</v>
      </c>
    </row>
    <row r="35" spans="2:21">
      <c r="B35" t="s">
        <v>358</v>
      </c>
      <c r="C35" t="s">
        <v>359</v>
      </c>
      <c r="D35" t="s">
        <v>100</v>
      </c>
      <c r="E35" t="s">
        <v>123</v>
      </c>
      <c r="F35" t="s">
        <v>360</v>
      </c>
      <c r="G35" t="s">
        <v>361</v>
      </c>
      <c r="H35" t="s">
        <v>362</v>
      </c>
      <c r="I35" t="s">
        <v>150</v>
      </c>
      <c r="J35" t="s">
        <v>363</v>
      </c>
      <c r="K35" s="77">
        <v>3.56</v>
      </c>
      <c r="L35" t="s">
        <v>102</v>
      </c>
      <c r="M35" s="78">
        <v>4.2999999999999997E-2</v>
      </c>
      <c r="N35" s="78">
        <v>7.9699999999999993E-2</v>
      </c>
      <c r="O35" s="77">
        <v>3621197.5</v>
      </c>
      <c r="P35" s="77">
        <v>89.3</v>
      </c>
      <c r="Q35" s="77">
        <v>0</v>
      </c>
      <c r="R35" s="77">
        <v>3233.7293675000001</v>
      </c>
      <c r="S35" s="78">
        <v>3.0999999999999999E-3</v>
      </c>
      <c r="T35" s="78">
        <v>4.6800000000000001E-2</v>
      </c>
      <c r="U35" s="78">
        <v>7.1000000000000004E-3</v>
      </c>
    </row>
    <row r="36" spans="2:21">
      <c r="B36" t="s">
        <v>364</v>
      </c>
      <c r="C36" t="s">
        <v>365</v>
      </c>
      <c r="D36" t="s">
        <v>100</v>
      </c>
      <c r="E36" t="s">
        <v>123</v>
      </c>
      <c r="F36" t="s">
        <v>366</v>
      </c>
      <c r="G36" t="s">
        <v>367</v>
      </c>
      <c r="H36" t="s">
        <v>368</v>
      </c>
      <c r="I36" t="s">
        <v>150</v>
      </c>
      <c r="J36" t="s">
        <v>369</v>
      </c>
      <c r="K36" s="77">
        <v>3.53</v>
      </c>
      <c r="L36" t="s">
        <v>102</v>
      </c>
      <c r="M36" s="78">
        <v>4.6899999999999997E-2</v>
      </c>
      <c r="N36" s="78">
        <v>8.2900000000000001E-2</v>
      </c>
      <c r="O36" s="77">
        <v>1303232.01</v>
      </c>
      <c r="P36" s="77">
        <v>96.75</v>
      </c>
      <c r="Q36" s="77">
        <v>0</v>
      </c>
      <c r="R36" s="77">
        <v>1260.8769696750001</v>
      </c>
      <c r="S36" s="78">
        <v>8.9999999999999998E-4</v>
      </c>
      <c r="T36" s="78">
        <v>1.8200000000000001E-2</v>
      </c>
      <c r="U36" s="78">
        <v>2.8E-3</v>
      </c>
    </row>
    <row r="37" spans="2:21">
      <c r="B37" s="79" t="s">
        <v>370</v>
      </c>
      <c r="C37" s="16"/>
      <c r="D37" s="16"/>
      <c r="E37" s="16"/>
      <c r="F37" s="16"/>
      <c r="K37" s="81">
        <v>0</v>
      </c>
      <c r="N37" s="80">
        <v>0</v>
      </c>
      <c r="O37" s="81">
        <v>0</v>
      </c>
      <c r="Q37" s="81">
        <v>0</v>
      </c>
      <c r="R37" s="81">
        <v>0</v>
      </c>
      <c r="T37" s="80">
        <v>0</v>
      </c>
      <c r="U37" s="80">
        <v>0</v>
      </c>
    </row>
    <row r="38" spans="2:21">
      <c r="B38" t="s">
        <v>213</v>
      </c>
      <c r="C38" t="s">
        <v>213</v>
      </c>
      <c r="D38" s="16"/>
      <c r="E38" s="16"/>
      <c r="F38" s="16"/>
      <c r="G38" t="s">
        <v>213</v>
      </c>
      <c r="H38" t="s">
        <v>213</v>
      </c>
      <c r="K38" s="77">
        <v>0</v>
      </c>
      <c r="L38" t="s">
        <v>213</v>
      </c>
      <c r="M38" s="78">
        <v>0</v>
      </c>
      <c r="N38" s="78">
        <v>0</v>
      </c>
      <c r="O38" s="77">
        <v>0</v>
      </c>
      <c r="P38" s="77">
        <v>0</v>
      </c>
      <c r="R38" s="77">
        <v>0</v>
      </c>
      <c r="S38" s="78">
        <v>0</v>
      </c>
      <c r="T38" s="78">
        <v>0</v>
      </c>
      <c r="U38" s="78">
        <v>0</v>
      </c>
    </row>
    <row r="39" spans="2:21">
      <c r="B39" s="79" t="s">
        <v>218</v>
      </c>
      <c r="C39" s="16"/>
      <c r="D39" s="16"/>
      <c r="E39" s="16"/>
      <c r="F39" s="16"/>
      <c r="K39" s="81">
        <v>4.32</v>
      </c>
      <c r="N39" s="80">
        <v>225.84360000000001</v>
      </c>
      <c r="O39" s="81">
        <v>5567628.2199999997</v>
      </c>
      <c r="Q39" s="81">
        <v>0</v>
      </c>
      <c r="R39" s="81">
        <v>16625.654156307781</v>
      </c>
      <c r="T39" s="80">
        <v>0.2404</v>
      </c>
      <c r="U39" s="80">
        <v>3.6299999999999999E-2</v>
      </c>
    </row>
    <row r="40" spans="2:21">
      <c r="B40" s="79" t="s">
        <v>285</v>
      </c>
      <c r="C40" s="16"/>
      <c r="D40" s="16"/>
      <c r="E40" s="16"/>
      <c r="F40" s="16"/>
      <c r="K40" s="81">
        <v>12.39</v>
      </c>
      <c r="N40" s="80">
        <v>7.7100000000000002E-2</v>
      </c>
      <c r="O40" s="81">
        <v>1400000</v>
      </c>
      <c r="Q40" s="81">
        <v>0</v>
      </c>
      <c r="R40" s="81">
        <v>3450.8026686143999</v>
      </c>
      <c r="T40" s="80">
        <v>4.99E-2</v>
      </c>
      <c r="U40" s="80">
        <v>7.4999999999999997E-3</v>
      </c>
    </row>
    <row r="41" spans="2:21">
      <c r="B41" t="s">
        <v>371</v>
      </c>
      <c r="C41" t="s">
        <v>372</v>
      </c>
      <c r="D41" t="s">
        <v>373</v>
      </c>
      <c r="E41" t="s">
        <v>328</v>
      </c>
      <c r="F41" t="s">
        <v>374</v>
      </c>
      <c r="G41" t="s">
        <v>375</v>
      </c>
      <c r="H41" t="s">
        <v>376</v>
      </c>
      <c r="I41" t="s">
        <v>377</v>
      </c>
      <c r="J41" t="s">
        <v>378</v>
      </c>
      <c r="K41" s="77">
        <v>12.39</v>
      </c>
      <c r="L41" t="s">
        <v>106</v>
      </c>
      <c r="M41" s="78">
        <v>4.1000000000000002E-2</v>
      </c>
      <c r="N41" s="78">
        <v>7.7100000000000002E-2</v>
      </c>
      <c r="O41" s="77">
        <v>1400000</v>
      </c>
      <c r="P41" s="77">
        <v>64.457611114285712</v>
      </c>
      <c r="Q41" s="77">
        <v>0</v>
      </c>
      <c r="R41" s="77">
        <v>3450.8026686143999</v>
      </c>
      <c r="S41" s="78">
        <v>6.9999999999999999E-4</v>
      </c>
      <c r="T41" s="78">
        <v>4.99E-2</v>
      </c>
      <c r="U41" s="78">
        <v>7.4999999999999997E-3</v>
      </c>
    </row>
    <row r="42" spans="2:21">
      <c r="B42" s="79" t="s">
        <v>286</v>
      </c>
      <c r="C42" s="16"/>
      <c r="D42" s="16"/>
      <c r="E42" s="16"/>
      <c r="F42" s="16"/>
      <c r="K42" s="81">
        <v>2.2000000000000002</v>
      </c>
      <c r="N42" s="80">
        <v>284.97719999999998</v>
      </c>
      <c r="O42" s="81">
        <v>4167628.22</v>
      </c>
      <c r="Q42" s="81">
        <v>0</v>
      </c>
      <c r="R42" s="81">
        <v>13174.851487693379</v>
      </c>
      <c r="T42" s="80">
        <v>0.1905</v>
      </c>
      <c r="U42" s="80">
        <v>2.8799999999999999E-2</v>
      </c>
    </row>
    <row r="43" spans="2:21">
      <c r="B43" t="s">
        <v>379</v>
      </c>
      <c r="C43" t="s">
        <v>380</v>
      </c>
      <c r="D43" t="s">
        <v>381</v>
      </c>
      <c r="E43" t="s">
        <v>328</v>
      </c>
      <c r="F43" t="s">
        <v>382</v>
      </c>
      <c r="G43" t="s">
        <v>383</v>
      </c>
      <c r="H43" t="s">
        <v>384</v>
      </c>
      <c r="I43" t="s">
        <v>377</v>
      </c>
      <c r="J43" t="s">
        <v>316</v>
      </c>
      <c r="K43" s="77">
        <v>4.99</v>
      </c>
      <c r="L43" t="s">
        <v>110</v>
      </c>
      <c r="M43" s="78">
        <v>1.7500000000000002E-2</v>
      </c>
      <c r="N43" s="78">
        <v>4.4200000000000003E-2</v>
      </c>
      <c r="O43" s="77">
        <v>260000</v>
      </c>
      <c r="P43" s="77">
        <v>88.74916665384616</v>
      </c>
      <c r="Q43" s="77">
        <v>0</v>
      </c>
      <c r="R43" s="77">
        <v>935.24404314823005</v>
      </c>
      <c r="S43" s="78">
        <v>4.0000000000000002E-4</v>
      </c>
      <c r="T43" s="78">
        <v>1.35E-2</v>
      </c>
      <c r="U43" s="78">
        <v>2E-3</v>
      </c>
    </row>
    <row r="44" spans="2:21">
      <c r="B44" t="s">
        <v>385</v>
      </c>
      <c r="C44" t="s">
        <v>386</v>
      </c>
      <c r="D44" t="s">
        <v>373</v>
      </c>
      <c r="E44" t="s">
        <v>328</v>
      </c>
      <c r="F44" t="s">
        <v>387</v>
      </c>
      <c r="G44" t="s">
        <v>383</v>
      </c>
      <c r="H44" t="s">
        <v>388</v>
      </c>
      <c r="I44" t="s">
        <v>389</v>
      </c>
      <c r="J44" t="s">
        <v>316</v>
      </c>
      <c r="K44" s="77">
        <v>0.78</v>
      </c>
      <c r="L44" t="s">
        <v>106</v>
      </c>
      <c r="M44" s="78">
        <v>4.6300000000000001E-2</v>
      </c>
      <c r="N44" s="78">
        <v>7.0699999999999999E-2</v>
      </c>
      <c r="O44" s="77">
        <v>325000</v>
      </c>
      <c r="P44" s="77">
        <v>99.194541661538466</v>
      </c>
      <c r="Q44" s="77">
        <v>0</v>
      </c>
      <c r="R44" s="77">
        <v>1232.7897637696001</v>
      </c>
      <c r="S44" s="78">
        <v>8.0000000000000004E-4</v>
      </c>
      <c r="T44" s="78">
        <v>1.78E-2</v>
      </c>
      <c r="U44" s="78">
        <v>2.7000000000000001E-3</v>
      </c>
    </row>
    <row r="45" spans="2:21">
      <c r="B45" t="s">
        <v>390</v>
      </c>
      <c r="C45" t="s">
        <v>391</v>
      </c>
      <c r="D45" t="s">
        <v>123</v>
      </c>
      <c r="E45" t="s">
        <v>328</v>
      </c>
      <c r="F45" t="s">
        <v>392</v>
      </c>
      <c r="G45" t="s">
        <v>383</v>
      </c>
      <c r="H45" t="s">
        <v>393</v>
      </c>
      <c r="I45" t="s">
        <v>277</v>
      </c>
      <c r="J45" t="s">
        <v>394</v>
      </c>
      <c r="K45" s="77">
        <v>1.34</v>
      </c>
      <c r="L45" t="s">
        <v>106</v>
      </c>
      <c r="M45" s="78">
        <v>3.7499999999999999E-2</v>
      </c>
      <c r="N45" s="78">
        <v>6.7100000000000007E-2</v>
      </c>
      <c r="O45" s="77">
        <v>235000</v>
      </c>
      <c r="P45" s="77">
        <v>96.821833319148936</v>
      </c>
      <c r="Q45" s="77">
        <v>0</v>
      </c>
      <c r="R45" s="77">
        <v>870.0797229392</v>
      </c>
      <c r="S45" s="78">
        <v>6.9999999999999999E-4</v>
      </c>
      <c r="T45" s="78">
        <v>1.26E-2</v>
      </c>
      <c r="U45" s="78">
        <v>1.9E-3</v>
      </c>
    </row>
    <row r="46" spans="2:21">
      <c r="B46" t="s">
        <v>395</v>
      </c>
      <c r="C46" t="s">
        <v>396</v>
      </c>
      <c r="D46" t="s">
        <v>123</v>
      </c>
      <c r="E46" t="s">
        <v>328</v>
      </c>
      <c r="F46" t="s">
        <v>397</v>
      </c>
      <c r="G46" t="s">
        <v>383</v>
      </c>
      <c r="H46" t="s">
        <v>388</v>
      </c>
      <c r="I46" t="s">
        <v>377</v>
      </c>
      <c r="J46" t="s">
        <v>398</v>
      </c>
      <c r="K46" s="77">
        <v>1.74</v>
      </c>
      <c r="L46" t="s">
        <v>106</v>
      </c>
      <c r="M46" s="78">
        <v>3.2500000000000001E-2</v>
      </c>
      <c r="N46" s="78">
        <v>7.2300000000000003E-2</v>
      </c>
      <c r="O46" s="77">
        <v>335000</v>
      </c>
      <c r="P46" s="77">
        <v>94.289083343283579</v>
      </c>
      <c r="Q46" s="77">
        <v>0</v>
      </c>
      <c r="R46" s="77">
        <v>1207.8808732607999</v>
      </c>
      <c r="S46" s="78">
        <v>2.9999999999999997E-4</v>
      </c>
      <c r="T46" s="78">
        <v>1.7500000000000002E-2</v>
      </c>
      <c r="U46" s="78">
        <v>2.5999999999999999E-3</v>
      </c>
    </row>
    <row r="47" spans="2:21">
      <c r="B47" t="s">
        <v>399</v>
      </c>
      <c r="C47" t="s">
        <v>400</v>
      </c>
      <c r="D47" t="s">
        <v>401</v>
      </c>
      <c r="E47" t="s">
        <v>328</v>
      </c>
      <c r="F47" t="s">
        <v>402</v>
      </c>
      <c r="G47" t="s">
        <v>403</v>
      </c>
      <c r="H47" t="s">
        <v>388</v>
      </c>
      <c r="I47" t="s">
        <v>377</v>
      </c>
      <c r="J47" t="s">
        <v>404</v>
      </c>
      <c r="K47" s="77">
        <v>7.0000000000000007E-2</v>
      </c>
      <c r="L47" t="s">
        <v>110</v>
      </c>
      <c r="M47" s="78">
        <v>2.5000000000000001E-2</v>
      </c>
      <c r="N47" s="78">
        <v>3888.9252000000001</v>
      </c>
      <c r="O47" s="77">
        <v>400000</v>
      </c>
      <c r="P47" s="77">
        <v>59.521369874999998</v>
      </c>
      <c r="Q47" s="77">
        <v>0</v>
      </c>
      <c r="R47" s="77">
        <v>964.98425696145</v>
      </c>
      <c r="S47" s="78">
        <v>1.1000000000000001E-3</v>
      </c>
      <c r="T47" s="78">
        <v>1.4E-2</v>
      </c>
      <c r="U47" s="78">
        <v>2.0999999999999999E-3</v>
      </c>
    </row>
    <row r="48" spans="2:21">
      <c r="B48" t="s">
        <v>405</v>
      </c>
      <c r="C48" t="s">
        <v>406</v>
      </c>
      <c r="D48" t="s">
        <v>123</v>
      </c>
      <c r="E48" t="s">
        <v>328</v>
      </c>
      <c r="F48" t="s">
        <v>407</v>
      </c>
      <c r="G48" t="s">
        <v>383</v>
      </c>
      <c r="H48" t="s">
        <v>388</v>
      </c>
      <c r="I48" t="s">
        <v>377</v>
      </c>
      <c r="J48" t="s">
        <v>408</v>
      </c>
      <c r="K48" s="77">
        <v>1.75</v>
      </c>
      <c r="L48" t="s">
        <v>106</v>
      </c>
      <c r="M48" s="78">
        <v>3.7499999999999999E-2</v>
      </c>
      <c r="N48" s="78">
        <v>7.7399999999999997E-2</v>
      </c>
      <c r="O48" s="77">
        <v>200000</v>
      </c>
      <c r="P48" s="77">
        <v>94.313333349999994</v>
      </c>
      <c r="Q48" s="77">
        <v>0</v>
      </c>
      <c r="R48" s="77">
        <v>721.3083734608</v>
      </c>
      <c r="S48" s="78">
        <v>4.0000000000000002E-4</v>
      </c>
      <c r="T48" s="78">
        <v>1.04E-2</v>
      </c>
      <c r="U48" s="78">
        <v>1.6000000000000001E-3</v>
      </c>
    </row>
    <row r="49" spans="2:21">
      <c r="B49" t="s">
        <v>409</v>
      </c>
      <c r="C49" t="s">
        <v>410</v>
      </c>
      <c r="D49" t="s">
        <v>123</v>
      </c>
      <c r="E49" t="s">
        <v>328</v>
      </c>
      <c r="F49" t="s">
        <v>411</v>
      </c>
      <c r="G49" t="s">
        <v>412</v>
      </c>
      <c r="H49" t="s">
        <v>413</v>
      </c>
      <c r="I49" t="s">
        <v>277</v>
      </c>
      <c r="J49" t="s">
        <v>414</v>
      </c>
      <c r="K49" s="77">
        <v>1.31</v>
      </c>
      <c r="L49" t="s">
        <v>106</v>
      </c>
      <c r="M49" s="78">
        <v>5.5E-2</v>
      </c>
      <c r="N49" s="78">
        <v>0.52649999999999997</v>
      </c>
      <c r="O49" s="77">
        <v>825000</v>
      </c>
      <c r="P49" s="77">
        <v>58.006322218181815</v>
      </c>
      <c r="Q49" s="77">
        <v>0</v>
      </c>
      <c r="R49" s="77">
        <v>1829.9834533392</v>
      </c>
      <c r="S49" s="78">
        <v>3.2000000000000002E-3</v>
      </c>
      <c r="T49" s="78">
        <v>2.6499999999999999E-2</v>
      </c>
      <c r="U49" s="78">
        <v>4.0000000000000001E-3</v>
      </c>
    </row>
    <row r="50" spans="2:21">
      <c r="B50" t="s">
        <v>415</v>
      </c>
      <c r="C50" t="s">
        <v>416</v>
      </c>
      <c r="D50" t="s">
        <v>373</v>
      </c>
      <c r="E50" t="s">
        <v>328</v>
      </c>
      <c r="F50" t="s">
        <v>417</v>
      </c>
      <c r="G50" t="s">
        <v>375</v>
      </c>
      <c r="H50" t="s">
        <v>418</v>
      </c>
      <c r="I50" t="s">
        <v>377</v>
      </c>
      <c r="J50" t="s">
        <v>408</v>
      </c>
      <c r="K50" s="77">
        <v>0.75</v>
      </c>
      <c r="L50" t="s">
        <v>110</v>
      </c>
      <c r="M50" s="78">
        <v>3.7499999999999999E-2</v>
      </c>
      <c r="N50" s="78">
        <v>5.8999999999999997E-2</v>
      </c>
      <c r="O50" s="77">
        <v>400000</v>
      </c>
      <c r="P50" s="77">
        <v>99.367083324999996</v>
      </c>
      <c r="Q50" s="77">
        <v>0</v>
      </c>
      <c r="R50" s="77">
        <v>1610.9789016982299</v>
      </c>
      <c r="S50" s="78">
        <v>5.9999999999999995E-4</v>
      </c>
      <c r="T50" s="78">
        <v>2.3300000000000001E-2</v>
      </c>
      <c r="U50" s="78">
        <v>3.5000000000000001E-3</v>
      </c>
    </row>
    <row r="51" spans="2:21">
      <c r="B51" t="s">
        <v>419</v>
      </c>
      <c r="C51" t="s">
        <v>420</v>
      </c>
      <c r="D51" t="s">
        <v>123</v>
      </c>
      <c r="E51" t="s">
        <v>328</v>
      </c>
      <c r="F51" t="s">
        <v>421</v>
      </c>
      <c r="G51" t="s">
        <v>422</v>
      </c>
      <c r="H51" t="s">
        <v>413</v>
      </c>
      <c r="I51" t="s">
        <v>277</v>
      </c>
      <c r="J51" t="s">
        <v>423</v>
      </c>
      <c r="K51" s="77">
        <v>5.26</v>
      </c>
      <c r="L51" t="s">
        <v>106</v>
      </c>
      <c r="M51" s="78">
        <v>3.9E-2</v>
      </c>
      <c r="N51" s="78">
        <v>7.5899999999999995E-2</v>
      </c>
      <c r="O51" s="77">
        <v>285000</v>
      </c>
      <c r="P51" s="77">
        <v>84.735500000000002</v>
      </c>
      <c r="Q51" s="77">
        <v>0</v>
      </c>
      <c r="R51" s="77">
        <v>923.48137320000001</v>
      </c>
      <c r="S51" s="78">
        <v>8.0000000000000004E-4</v>
      </c>
      <c r="T51" s="78">
        <v>1.34E-2</v>
      </c>
      <c r="U51" s="78">
        <v>2E-3</v>
      </c>
    </row>
    <row r="52" spans="2:21">
      <c r="B52" t="s">
        <v>424</v>
      </c>
      <c r="C52" t="s">
        <v>425</v>
      </c>
      <c r="D52" t="s">
        <v>123</v>
      </c>
      <c r="E52" t="s">
        <v>328</v>
      </c>
      <c r="F52" t="s">
        <v>426</v>
      </c>
      <c r="G52" t="s">
        <v>412</v>
      </c>
      <c r="H52" t="s">
        <v>427</v>
      </c>
      <c r="I52" t="s">
        <v>277</v>
      </c>
      <c r="J52" t="s">
        <v>428</v>
      </c>
      <c r="K52" s="77">
        <v>5.68</v>
      </c>
      <c r="L52" t="s">
        <v>106</v>
      </c>
      <c r="M52" s="78">
        <v>5.9499999999999997E-2</v>
      </c>
      <c r="N52" s="78">
        <v>0.1232</v>
      </c>
      <c r="O52" s="77">
        <v>128628.22</v>
      </c>
      <c r="P52" s="77">
        <v>72.145722257681911</v>
      </c>
      <c r="Q52" s="77">
        <v>0</v>
      </c>
      <c r="R52" s="77">
        <v>354.86627591586898</v>
      </c>
      <c r="S52" s="78">
        <v>0</v>
      </c>
      <c r="T52" s="78">
        <v>5.1000000000000004E-3</v>
      </c>
      <c r="U52" s="78">
        <v>8.0000000000000004E-4</v>
      </c>
    </row>
    <row r="53" spans="2:21">
      <c r="B53" t="s">
        <v>429</v>
      </c>
      <c r="C53" t="s">
        <v>430</v>
      </c>
      <c r="D53" t="s">
        <v>123</v>
      </c>
      <c r="E53" t="s">
        <v>328</v>
      </c>
      <c r="F53" t="s">
        <v>426</v>
      </c>
      <c r="G53" t="s">
        <v>412</v>
      </c>
      <c r="H53" t="s">
        <v>427</v>
      </c>
      <c r="I53" t="s">
        <v>277</v>
      </c>
      <c r="J53" t="s">
        <v>428</v>
      </c>
      <c r="K53" s="77">
        <v>4.99</v>
      </c>
      <c r="L53" t="s">
        <v>106</v>
      </c>
      <c r="M53" s="78">
        <v>6.8400000000000002E-2</v>
      </c>
      <c r="N53" s="78">
        <v>0.1229</v>
      </c>
      <c r="O53" s="77">
        <v>325000</v>
      </c>
      <c r="P53" s="77">
        <v>79.054000000000002</v>
      </c>
      <c r="Q53" s="77">
        <v>0</v>
      </c>
      <c r="R53" s="77">
        <v>982.48311200000001</v>
      </c>
      <c r="S53" s="78">
        <v>1E-4</v>
      </c>
      <c r="T53" s="78">
        <v>1.4200000000000001E-2</v>
      </c>
      <c r="U53" s="78">
        <v>2.0999999999999999E-3</v>
      </c>
    </row>
    <row r="54" spans="2:21">
      <c r="B54" t="s">
        <v>431</v>
      </c>
      <c r="C54" t="s">
        <v>432</v>
      </c>
      <c r="D54" t="s">
        <v>123</v>
      </c>
      <c r="E54" t="s">
        <v>328</v>
      </c>
      <c r="F54" t="s">
        <v>426</v>
      </c>
      <c r="G54" t="s">
        <v>412</v>
      </c>
      <c r="H54" t="s">
        <v>427</v>
      </c>
      <c r="I54" t="s">
        <v>277</v>
      </c>
      <c r="J54" t="s">
        <v>433</v>
      </c>
      <c r="K54" s="77">
        <v>2.2000000000000002</v>
      </c>
      <c r="L54" t="s">
        <v>106</v>
      </c>
      <c r="M54" s="78">
        <v>4.4999999999999998E-2</v>
      </c>
      <c r="N54" s="78">
        <v>0.1022</v>
      </c>
      <c r="O54" s="77">
        <v>449000</v>
      </c>
      <c r="P54" s="77">
        <v>89.737499999999997</v>
      </c>
      <c r="Q54" s="77">
        <v>0</v>
      </c>
      <c r="R54" s="77">
        <v>1540.771338</v>
      </c>
      <c r="S54" s="78">
        <v>4.0000000000000002E-4</v>
      </c>
      <c r="T54" s="78">
        <v>2.23E-2</v>
      </c>
      <c r="U54" s="78">
        <v>3.3999999999999998E-3</v>
      </c>
    </row>
    <row r="55" spans="2:21">
      <c r="B55" t="s">
        <v>220</v>
      </c>
      <c r="C55" s="16"/>
      <c r="D55" s="16"/>
      <c r="E55" s="16"/>
      <c r="F55" s="16"/>
    </row>
    <row r="56" spans="2:21">
      <c r="B56" t="s">
        <v>279</v>
      </c>
      <c r="C56" s="16"/>
      <c r="D56" s="16"/>
      <c r="E56" s="16"/>
      <c r="F56" s="16"/>
    </row>
    <row r="57" spans="2:21">
      <c r="B57" t="s">
        <v>280</v>
      </c>
      <c r="C57" s="16"/>
      <c r="D57" s="16"/>
      <c r="E57" s="16"/>
      <c r="F57" s="16"/>
    </row>
    <row r="58" spans="2:21">
      <c r="B58" t="s">
        <v>281</v>
      </c>
      <c r="C58" s="16"/>
      <c r="D58" s="16"/>
      <c r="E58" s="16"/>
      <c r="F58" s="16"/>
    </row>
    <row r="59" spans="2:21">
      <c r="B59" t="s">
        <v>282</v>
      </c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434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435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436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437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285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286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279</v>
      </c>
      <c r="E27" s="16"/>
      <c r="F27" s="16"/>
      <c r="G27" s="16"/>
    </row>
    <row r="28" spans="2:15">
      <c r="B28" t="s">
        <v>280</v>
      </c>
      <c r="E28" s="16"/>
      <c r="F28" s="16"/>
      <c r="G28" s="16"/>
    </row>
    <row r="29" spans="2:15">
      <c r="B29" t="s">
        <v>281</v>
      </c>
      <c r="E29" s="16"/>
      <c r="F29" s="16"/>
      <c r="G29" s="16"/>
    </row>
    <row r="30" spans="2:15">
      <c r="B30" t="s">
        <v>282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438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439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440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441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370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442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443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444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370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442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220</v>
      </c>
      <c r="D34" s="16"/>
      <c r="E34" s="16"/>
      <c r="F34" s="16"/>
      <c r="G34" s="16"/>
    </row>
    <row r="35" spans="2:14">
      <c r="B35" t="s">
        <v>279</v>
      </c>
      <c r="D35" s="16"/>
      <c r="E35" s="16"/>
      <c r="F35" s="16"/>
      <c r="G35" s="16"/>
    </row>
    <row r="36" spans="2:14">
      <c r="B36" t="s">
        <v>280</v>
      </c>
      <c r="D36" s="16"/>
      <c r="E36" s="16"/>
      <c r="F36" s="16"/>
      <c r="G36" s="16"/>
    </row>
    <row r="37" spans="2:14">
      <c r="B37" t="s">
        <v>281</v>
      </c>
      <c r="D37" s="16"/>
      <c r="E37" s="16"/>
      <c r="F37" s="16"/>
      <c r="G37" s="16"/>
    </row>
    <row r="38" spans="2:14">
      <c r="B38" t="s">
        <v>282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445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446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370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445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446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370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279</v>
      </c>
      <c r="C31" s="16"/>
      <c r="D31" s="16"/>
      <c r="E31" s="16"/>
    </row>
    <row r="32" spans="2:15">
      <c r="B32" t="s">
        <v>280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447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448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279</v>
      </c>
      <c r="D19" s="16"/>
      <c r="E19" s="16"/>
    </row>
    <row r="20" spans="2:12">
      <c r="B20" t="s">
        <v>280</v>
      </c>
      <c r="D20" s="16"/>
      <c r="E20" s="16"/>
    </row>
    <row r="21" spans="2:12">
      <c r="B21" t="s">
        <v>281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449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450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451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449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452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451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453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-880179.6</v>
      </c>
      <c r="H11" s="25"/>
      <c r="I11" s="75">
        <v>-3366.9119251670827</v>
      </c>
      <c r="J11" s="76">
        <v>1</v>
      </c>
      <c r="K11" s="76">
        <v>-7.4000000000000003E-3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-880179.6</v>
      </c>
      <c r="H14" s="19"/>
      <c r="I14" s="81">
        <v>-3366.9119251670827</v>
      </c>
      <c r="J14" s="80">
        <v>1</v>
      </c>
      <c r="K14" s="80">
        <v>-7.4000000000000003E-3</v>
      </c>
      <c r="BF14" s="16" t="s">
        <v>126</v>
      </c>
    </row>
    <row r="15" spans="1:60">
      <c r="B15" t="s">
        <v>454</v>
      </c>
      <c r="C15" t="s">
        <v>455</v>
      </c>
      <c r="D15" t="s">
        <v>123</v>
      </c>
      <c r="E15" t="s">
        <v>456</v>
      </c>
      <c r="F15" t="s">
        <v>106</v>
      </c>
      <c r="G15" s="77">
        <v>-880468.6</v>
      </c>
      <c r="H15" s="77">
        <v>100</v>
      </c>
      <c r="I15" s="77">
        <v>-3366.9119264000001</v>
      </c>
      <c r="J15" s="78">
        <v>1</v>
      </c>
      <c r="K15" s="78">
        <v>-7.4000000000000003E-3</v>
      </c>
      <c r="BF15" s="16" t="s">
        <v>127</v>
      </c>
    </row>
    <row r="16" spans="1:60">
      <c r="B16" t="s">
        <v>457</v>
      </c>
      <c r="C16" t="s">
        <v>458</v>
      </c>
      <c r="D16" t="s">
        <v>123</v>
      </c>
      <c r="E16" t="s">
        <v>456</v>
      </c>
      <c r="F16" t="s">
        <v>106</v>
      </c>
      <c r="G16" s="77">
        <v>289</v>
      </c>
      <c r="H16" s="77">
        <v>1.1156249999999999E-4</v>
      </c>
      <c r="I16" s="77">
        <v>1.2329173499999999E-6</v>
      </c>
      <c r="J16" s="78">
        <v>0</v>
      </c>
      <c r="K16" s="78">
        <v>0</v>
      </c>
      <c r="BF16" s="16" t="s">
        <v>128</v>
      </c>
    </row>
    <row r="17" spans="2:58">
      <c r="B17" t="s">
        <v>220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459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460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461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462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463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464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465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459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460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461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462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463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464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465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279</v>
      </c>
    </row>
    <row r="42" spans="2:17">
      <c r="B42" t="s">
        <v>280</v>
      </c>
    </row>
    <row r="43" spans="2:17">
      <c r="B43" t="s">
        <v>281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466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467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468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370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470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279</v>
      </c>
    </row>
    <row r="29" spans="2:16">
      <c r="B29" t="s">
        <v>280</v>
      </c>
    </row>
    <row r="30" spans="2:16">
      <c r="B30" t="s">
        <v>281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471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472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370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473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474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279</v>
      </c>
      <c r="D27" s="16"/>
      <c r="E27" s="16"/>
      <c r="F27" s="16"/>
    </row>
    <row r="28" spans="2:19">
      <c r="B28" t="s">
        <v>280</v>
      </c>
      <c r="D28" s="16"/>
      <c r="E28" s="16"/>
      <c r="F28" s="16"/>
    </row>
    <row r="29" spans="2:19">
      <c r="B29" t="s">
        <v>281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4.74</v>
      </c>
      <c r="K11" s="7"/>
      <c r="L11" s="7"/>
      <c r="M11" s="76">
        <v>5.4699999999999999E-2</v>
      </c>
      <c r="N11" s="75">
        <v>8438055.8699999992</v>
      </c>
      <c r="O11" s="7"/>
      <c r="P11" s="75">
        <v>8611.6035217610006</v>
      </c>
      <c r="Q11" s="7"/>
      <c r="R11" s="76">
        <v>1</v>
      </c>
      <c r="S11" s="76">
        <v>1.8800000000000001E-2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4.74</v>
      </c>
      <c r="M12" s="80">
        <v>5.4699999999999999E-2</v>
      </c>
      <c r="N12" s="81">
        <v>8438055.8699999992</v>
      </c>
      <c r="P12" s="81">
        <v>8611.6035217610006</v>
      </c>
      <c r="R12" s="80">
        <v>1</v>
      </c>
      <c r="S12" s="80">
        <v>1.8800000000000001E-2</v>
      </c>
    </row>
    <row r="13" spans="2:81">
      <c r="B13" s="79" t="s">
        <v>471</v>
      </c>
      <c r="C13" s="16"/>
      <c r="D13" s="16"/>
      <c r="E13" s="16"/>
      <c r="J13" s="81">
        <v>10.039999999999999</v>
      </c>
      <c r="M13" s="80">
        <v>2.8400000000000002E-2</v>
      </c>
      <c r="N13" s="81">
        <v>1923077.28</v>
      </c>
      <c r="P13" s="81">
        <v>2519.6158522559999</v>
      </c>
      <c r="R13" s="80">
        <v>0.29260000000000003</v>
      </c>
      <c r="S13" s="80">
        <v>5.4999999999999997E-3</v>
      </c>
    </row>
    <row r="14" spans="2:81">
      <c r="B14" t="s">
        <v>475</v>
      </c>
      <c r="C14" t="s">
        <v>476</v>
      </c>
      <c r="D14" t="s">
        <v>123</v>
      </c>
      <c r="E14" t="s">
        <v>477</v>
      </c>
      <c r="F14" t="s">
        <v>478</v>
      </c>
      <c r="G14" t="s">
        <v>205</v>
      </c>
      <c r="H14" t="s">
        <v>206</v>
      </c>
      <c r="I14" t="s">
        <v>479</v>
      </c>
      <c r="J14" s="77">
        <v>10.039999999999999</v>
      </c>
      <c r="K14" t="s">
        <v>102</v>
      </c>
      <c r="L14" s="78">
        <v>4.1000000000000002E-2</v>
      </c>
      <c r="M14" s="78">
        <v>2.8400000000000002E-2</v>
      </c>
      <c r="N14" s="77">
        <v>1923077.28</v>
      </c>
      <c r="O14" s="77">
        <v>131.02000000000001</v>
      </c>
      <c r="P14" s="77">
        <v>2519.6158522559999</v>
      </c>
      <c r="Q14" s="78">
        <v>5.0000000000000001E-4</v>
      </c>
      <c r="R14" s="78">
        <v>0.29260000000000003</v>
      </c>
      <c r="S14" s="78">
        <v>5.4999999999999997E-3</v>
      </c>
    </row>
    <row r="15" spans="2:81">
      <c r="B15" s="79" t="s">
        <v>472</v>
      </c>
      <c r="C15" s="16"/>
      <c r="D15" s="16"/>
      <c r="E15" s="16"/>
      <c r="J15" s="81">
        <v>2.5499999999999998</v>
      </c>
      <c r="M15" s="80">
        <v>6.5600000000000006E-2</v>
      </c>
      <c r="N15" s="81">
        <v>6514978.5899999999</v>
      </c>
      <c r="P15" s="81">
        <v>6091.9876695049998</v>
      </c>
      <c r="R15" s="80">
        <v>0.70740000000000003</v>
      </c>
      <c r="S15" s="80">
        <v>1.3299999999999999E-2</v>
      </c>
    </row>
    <row r="16" spans="2:81">
      <c r="B16" t="s">
        <v>480</v>
      </c>
      <c r="C16" t="s">
        <v>481</v>
      </c>
      <c r="D16" t="s">
        <v>123</v>
      </c>
      <c r="E16" t="s">
        <v>482</v>
      </c>
      <c r="F16" t="s">
        <v>320</v>
      </c>
      <c r="G16" t="s">
        <v>483</v>
      </c>
      <c r="H16" t="s">
        <v>150</v>
      </c>
      <c r="I16" t="s">
        <v>484</v>
      </c>
      <c r="J16" s="77">
        <v>2.4700000000000002</v>
      </c>
      <c r="K16" t="s">
        <v>102</v>
      </c>
      <c r="L16" s="78">
        <v>3.1E-2</v>
      </c>
      <c r="M16" s="78">
        <v>5.2200000000000003E-2</v>
      </c>
      <c r="N16" s="77">
        <v>1144577.79</v>
      </c>
      <c r="O16" s="77">
        <v>95.15</v>
      </c>
      <c r="P16" s="77">
        <v>1097.936247185</v>
      </c>
      <c r="Q16" s="78">
        <v>1.6000000000000001E-3</v>
      </c>
      <c r="R16" s="78">
        <v>0.1275</v>
      </c>
      <c r="S16" s="78">
        <v>2.3999999999999998E-3</v>
      </c>
    </row>
    <row r="17" spans="2:19">
      <c r="B17" t="s">
        <v>485</v>
      </c>
      <c r="C17" t="s">
        <v>486</v>
      </c>
      <c r="D17" t="s">
        <v>123</v>
      </c>
      <c r="E17" t="s">
        <v>487</v>
      </c>
      <c r="F17" t="s">
        <v>488</v>
      </c>
      <c r="G17" t="s">
        <v>489</v>
      </c>
      <c r="H17" t="s">
        <v>206</v>
      </c>
      <c r="I17" t="s">
        <v>490</v>
      </c>
      <c r="J17" s="77">
        <v>3.68</v>
      </c>
      <c r="K17" t="s">
        <v>102</v>
      </c>
      <c r="L17" s="78">
        <v>3.3500000000000002E-2</v>
      </c>
      <c r="M17" s="78">
        <v>6.8400000000000002E-2</v>
      </c>
      <c r="N17" s="77">
        <v>2400000</v>
      </c>
      <c r="O17" s="77">
        <v>89.17</v>
      </c>
      <c r="P17" s="77">
        <v>2140.08</v>
      </c>
      <c r="Q17" s="78">
        <v>3.0000000000000001E-3</v>
      </c>
      <c r="R17" s="78">
        <v>0.2485</v>
      </c>
      <c r="S17" s="78">
        <v>4.7000000000000002E-3</v>
      </c>
    </row>
    <row r="18" spans="2:19">
      <c r="B18" t="s">
        <v>491</v>
      </c>
      <c r="C18" t="s">
        <v>492</v>
      </c>
      <c r="D18" t="s">
        <v>123</v>
      </c>
      <c r="E18" t="s">
        <v>493</v>
      </c>
      <c r="F18" t="s">
        <v>320</v>
      </c>
      <c r="G18" t="s">
        <v>494</v>
      </c>
      <c r="H18" t="s">
        <v>206</v>
      </c>
      <c r="I18" t="s">
        <v>495</v>
      </c>
      <c r="J18" s="77">
        <v>1.18</v>
      </c>
      <c r="K18" t="s">
        <v>102</v>
      </c>
      <c r="L18" s="78">
        <v>3.5499999999999997E-2</v>
      </c>
      <c r="M18" s="78">
        <v>6.1899999999999997E-2</v>
      </c>
      <c r="N18" s="77">
        <v>1071000</v>
      </c>
      <c r="O18" s="77">
        <v>97.96</v>
      </c>
      <c r="P18" s="77">
        <v>1049.1515999999999</v>
      </c>
      <c r="Q18" s="78">
        <v>4.0000000000000001E-3</v>
      </c>
      <c r="R18" s="78">
        <v>0.12180000000000001</v>
      </c>
      <c r="S18" s="78">
        <v>2.3E-3</v>
      </c>
    </row>
    <row r="19" spans="2:19">
      <c r="B19" t="s">
        <v>496</v>
      </c>
      <c r="C19" t="s">
        <v>497</v>
      </c>
      <c r="D19" t="s">
        <v>123</v>
      </c>
      <c r="E19" t="s">
        <v>498</v>
      </c>
      <c r="F19" t="s">
        <v>499</v>
      </c>
      <c r="G19" t="s">
        <v>500</v>
      </c>
      <c r="H19" t="s">
        <v>150</v>
      </c>
      <c r="I19" t="s">
        <v>501</v>
      </c>
      <c r="J19" s="77">
        <v>1.62</v>
      </c>
      <c r="K19" t="s">
        <v>102</v>
      </c>
      <c r="L19" s="78">
        <v>4.1000000000000002E-2</v>
      </c>
      <c r="M19" s="78">
        <v>7.3700000000000002E-2</v>
      </c>
      <c r="N19" s="77">
        <v>1251400.8</v>
      </c>
      <c r="O19" s="77">
        <v>95.29</v>
      </c>
      <c r="P19" s="77">
        <v>1192.4598223200001</v>
      </c>
      <c r="Q19" s="78">
        <v>2.3E-3</v>
      </c>
      <c r="R19" s="78">
        <v>0.13850000000000001</v>
      </c>
      <c r="S19" s="78">
        <v>2.5999999999999999E-3</v>
      </c>
    </row>
    <row r="20" spans="2:19">
      <c r="B20" t="s">
        <v>502</v>
      </c>
      <c r="C20" t="s">
        <v>503</v>
      </c>
      <c r="D20" t="s">
        <v>123</v>
      </c>
      <c r="E20" t="s">
        <v>504</v>
      </c>
      <c r="F20" t="s">
        <v>505</v>
      </c>
      <c r="G20" t="s">
        <v>500</v>
      </c>
      <c r="H20" t="s">
        <v>150</v>
      </c>
      <c r="I20" t="s">
        <v>506</v>
      </c>
      <c r="J20" s="77">
        <v>2.94</v>
      </c>
      <c r="K20" t="s">
        <v>102</v>
      </c>
      <c r="L20" s="78">
        <v>4.5999999999999999E-2</v>
      </c>
      <c r="M20" s="78">
        <v>7.0699999999999999E-2</v>
      </c>
      <c r="N20" s="77">
        <v>648000</v>
      </c>
      <c r="O20" s="77">
        <v>94.5</v>
      </c>
      <c r="P20" s="77">
        <v>612.36</v>
      </c>
      <c r="Q20" s="78">
        <v>1.5E-3</v>
      </c>
      <c r="R20" s="78">
        <v>7.1099999999999997E-2</v>
      </c>
      <c r="S20" s="78">
        <v>1.2999999999999999E-3</v>
      </c>
    </row>
    <row r="21" spans="2:19">
      <c r="B21" s="79" t="s">
        <v>284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213</v>
      </c>
      <c r="C22" t="s">
        <v>213</v>
      </c>
      <c r="D22" s="16"/>
      <c r="E22" s="16"/>
      <c r="F22" t="s">
        <v>213</v>
      </c>
      <c r="G22" t="s">
        <v>213</v>
      </c>
      <c r="J22" s="77">
        <v>0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370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213</v>
      </c>
      <c r="C24" t="s">
        <v>213</v>
      </c>
      <c r="D24" s="16"/>
      <c r="E24" s="16"/>
      <c r="F24" t="s">
        <v>213</v>
      </c>
      <c r="G24" t="s">
        <v>213</v>
      </c>
      <c r="J24" s="77">
        <v>0</v>
      </c>
      <c r="K24" t="s">
        <v>213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218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s="79" t="s">
        <v>285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J27" s="77">
        <v>0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286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J29" s="77">
        <v>0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t="s">
        <v>220</v>
      </c>
      <c r="C30" s="16"/>
      <c r="D30" s="16"/>
      <c r="E30" s="16"/>
    </row>
    <row r="31" spans="2:19">
      <c r="B31" t="s">
        <v>279</v>
      </c>
      <c r="C31" s="16"/>
      <c r="D31" s="16"/>
      <c r="E31" s="16"/>
    </row>
    <row r="32" spans="2:19">
      <c r="B32" t="s">
        <v>280</v>
      </c>
      <c r="C32" s="16"/>
      <c r="D32" s="16"/>
      <c r="E32" s="16"/>
    </row>
    <row r="33" spans="2:5">
      <c r="B33" t="s">
        <v>281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279</v>
      </c>
      <c r="C20" s="16"/>
      <c r="D20" s="16"/>
      <c r="E20" s="16"/>
    </row>
    <row r="21" spans="2:13">
      <c r="B21" t="s">
        <v>280</v>
      </c>
      <c r="C21" s="16"/>
      <c r="D21" s="16"/>
      <c r="E21" s="16"/>
    </row>
    <row r="22" spans="2:13">
      <c r="B22" t="s">
        <v>281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507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508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509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510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511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512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513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514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279</v>
      </c>
      <c r="C31" s="16"/>
    </row>
    <row r="32" spans="2:11">
      <c r="B32" t="s">
        <v>280</v>
      </c>
      <c r="C32" s="16"/>
    </row>
    <row r="33" spans="2:3">
      <c r="B33" t="s">
        <v>281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515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448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279</v>
      </c>
      <c r="C17" s="16"/>
      <c r="D17" s="16"/>
    </row>
    <row r="18" spans="2:4">
      <c r="B18" t="s">
        <v>280</v>
      </c>
      <c r="C18" s="16"/>
      <c r="D18" s="16"/>
    </row>
    <row r="19" spans="2:4">
      <c r="B19" t="s">
        <v>281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449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450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516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370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449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452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451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370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279</v>
      </c>
      <c r="C35" s="16"/>
      <c r="D35" s="16"/>
    </row>
    <row r="36" spans="2:12">
      <c r="B36" t="s">
        <v>280</v>
      </c>
      <c r="C36" s="16"/>
      <c r="D36" s="16"/>
    </row>
    <row r="37" spans="2:12">
      <c r="B37" t="s">
        <v>281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-3229275.83</v>
      </c>
      <c r="H11" s="7"/>
      <c r="I11" s="75">
        <v>88.516401304378647</v>
      </c>
      <c r="J11" s="76">
        <v>1</v>
      </c>
      <c r="K11" s="76">
        <v>2.0000000000000001E-4</v>
      </c>
      <c r="AW11" s="16"/>
    </row>
    <row r="12" spans="2:49">
      <c r="B12" s="79" t="s">
        <v>200</v>
      </c>
      <c r="C12" s="16"/>
      <c r="D12" s="16"/>
      <c r="G12" s="81">
        <v>-3229275.83</v>
      </c>
      <c r="I12" s="81">
        <v>88.516401304378647</v>
      </c>
      <c r="J12" s="80">
        <v>1</v>
      </c>
      <c r="K12" s="80">
        <v>2.0000000000000001E-4</v>
      </c>
    </row>
    <row r="13" spans="2:49">
      <c r="B13" s="79" t="s">
        <v>449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450</v>
      </c>
      <c r="C15" s="16"/>
      <c r="D15" s="16"/>
      <c r="G15" s="81">
        <v>-3229275.83</v>
      </c>
      <c r="I15" s="81">
        <v>88.516401304378647</v>
      </c>
      <c r="J15" s="80">
        <v>1</v>
      </c>
      <c r="K15" s="80">
        <v>2.0000000000000001E-4</v>
      </c>
    </row>
    <row r="16" spans="2:49">
      <c r="B16" t="s">
        <v>517</v>
      </c>
      <c r="C16" t="s">
        <v>518</v>
      </c>
      <c r="D16" t="s">
        <v>123</v>
      </c>
      <c r="E16" t="s">
        <v>110</v>
      </c>
      <c r="F16" t="s">
        <v>519</v>
      </c>
      <c r="G16" s="77">
        <v>-765000</v>
      </c>
      <c r="H16" s="77">
        <v>-6.8106359507986536</v>
      </c>
      <c r="I16" s="77">
        <v>52.101365023609702</v>
      </c>
      <c r="J16" s="78">
        <v>0.58860000000000001</v>
      </c>
      <c r="K16" s="78">
        <v>1E-4</v>
      </c>
    </row>
    <row r="17" spans="2:11">
      <c r="B17" t="s">
        <v>520</v>
      </c>
      <c r="C17" t="s">
        <v>521</v>
      </c>
      <c r="D17" t="s">
        <v>123</v>
      </c>
      <c r="E17" t="s">
        <v>106</v>
      </c>
      <c r="F17" t="s">
        <v>522</v>
      </c>
      <c r="G17" s="77">
        <v>-1175000</v>
      </c>
      <c r="H17" s="77">
        <v>2.325553491161064</v>
      </c>
      <c r="I17" s="77">
        <v>-27.3252535211425</v>
      </c>
      <c r="J17" s="78">
        <v>-0.30869999999999997</v>
      </c>
      <c r="K17" s="78">
        <v>-1E-4</v>
      </c>
    </row>
    <row r="18" spans="2:11">
      <c r="B18" t="s">
        <v>523</v>
      </c>
      <c r="C18" t="s">
        <v>524</v>
      </c>
      <c r="D18" t="s">
        <v>123</v>
      </c>
      <c r="E18" t="s">
        <v>106</v>
      </c>
      <c r="F18" t="s">
        <v>522</v>
      </c>
      <c r="G18" s="77">
        <v>-250000</v>
      </c>
      <c r="H18" s="77">
        <v>2.0573933083552678</v>
      </c>
      <c r="I18" s="77">
        <v>-5.1434832708881704</v>
      </c>
      <c r="J18" s="78">
        <v>-5.8099999999999999E-2</v>
      </c>
      <c r="K18" s="78">
        <v>0</v>
      </c>
    </row>
    <row r="19" spans="2:11">
      <c r="B19" t="s">
        <v>525</v>
      </c>
      <c r="C19" t="s">
        <v>526</v>
      </c>
      <c r="D19" t="s">
        <v>123</v>
      </c>
      <c r="E19" t="s">
        <v>106</v>
      </c>
      <c r="F19" t="s">
        <v>329</v>
      </c>
      <c r="G19" s="77">
        <v>-250000</v>
      </c>
      <c r="H19" s="77">
        <v>-1.8156354275211279</v>
      </c>
      <c r="I19" s="77">
        <v>4.5390885688028204</v>
      </c>
      <c r="J19" s="78">
        <v>5.1299999999999998E-2</v>
      </c>
      <c r="K19" s="78">
        <v>0</v>
      </c>
    </row>
    <row r="20" spans="2:11">
      <c r="B20" t="s">
        <v>527</v>
      </c>
      <c r="C20" t="s">
        <v>528</v>
      </c>
      <c r="D20" t="s">
        <v>123</v>
      </c>
      <c r="E20" t="s">
        <v>113</v>
      </c>
      <c r="F20" t="s">
        <v>529</v>
      </c>
      <c r="G20" s="77">
        <v>-789275.83</v>
      </c>
      <c r="H20" s="77">
        <v>-8.1523698127176658</v>
      </c>
      <c r="I20" s="77">
        <v>64.344684503996803</v>
      </c>
      <c r="J20" s="78">
        <v>0.72689999999999999</v>
      </c>
      <c r="K20" s="78">
        <v>1E-4</v>
      </c>
    </row>
    <row r="21" spans="2:11">
      <c r="B21" s="79" t="s">
        <v>516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451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213</v>
      </c>
      <c r="C24" t="s">
        <v>213</v>
      </c>
      <c r="D24" t="s">
        <v>213</v>
      </c>
      <c r="E24" t="s">
        <v>213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370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213</v>
      </c>
      <c r="C26" t="s">
        <v>213</v>
      </c>
      <c r="D26" t="s">
        <v>213</v>
      </c>
      <c r="E26" t="s">
        <v>213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218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449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452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451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370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213</v>
      </c>
      <c r="C35" t="s">
        <v>213</v>
      </c>
      <c r="D35" t="s">
        <v>213</v>
      </c>
      <c r="E35" t="s">
        <v>213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220</v>
      </c>
      <c r="C36" s="16"/>
      <c r="D36" s="16"/>
    </row>
    <row r="37" spans="2:11">
      <c r="B37" t="s">
        <v>279</v>
      </c>
      <c r="C37" s="16"/>
      <c r="D37" s="16"/>
    </row>
    <row r="38" spans="2:11">
      <c r="B38" t="s">
        <v>280</v>
      </c>
      <c r="C38" s="16"/>
      <c r="D38" s="16"/>
    </row>
    <row r="39" spans="2:11">
      <c r="B39" t="s">
        <v>281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459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460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461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462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463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464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465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459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460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461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462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463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464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465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279</v>
      </c>
      <c r="D41" s="16"/>
    </row>
    <row r="42" spans="2:17">
      <c r="B42" t="s">
        <v>280</v>
      </c>
      <c r="D42" s="16"/>
    </row>
    <row r="43" spans="2:17">
      <c r="B43" t="s">
        <v>281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2.9</v>
      </c>
      <c r="J11" s="18"/>
      <c r="K11" s="18"/>
      <c r="L11" s="18"/>
      <c r="M11" s="76">
        <v>0</v>
      </c>
      <c r="N11" s="75">
        <v>3143885.324</v>
      </c>
      <c r="O11" s="7"/>
      <c r="P11" s="75">
        <v>3674.6077100000002</v>
      </c>
      <c r="Q11" s="76">
        <v>1</v>
      </c>
      <c r="R11" s="76">
        <v>8.0000000000000002E-3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2.9</v>
      </c>
      <c r="M12" s="80">
        <v>0</v>
      </c>
      <c r="N12" s="81">
        <v>3143885.324</v>
      </c>
      <c r="P12" s="81">
        <v>3674.6077100000002</v>
      </c>
      <c r="Q12" s="80">
        <v>1</v>
      </c>
      <c r="R12" s="80">
        <v>8.0000000000000002E-3</v>
      </c>
    </row>
    <row r="13" spans="2:60">
      <c r="B13" s="79" t="s">
        <v>530</v>
      </c>
      <c r="I13" s="81">
        <v>2.9</v>
      </c>
      <c r="M13" s="80">
        <v>0</v>
      </c>
      <c r="N13" s="81">
        <v>3143885.324</v>
      </c>
      <c r="P13" s="81">
        <v>3674.6077100000002</v>
      </c>
      <c r="Q13" s="80">
        <v>1</v>
      </c>
      <c r="R13" s="80">
        <v>8.0000000000000002E-3</v>
      </c>
    </row>
    <row r="14" spans="2:60">
      <c r="B14" t="s">
        <v>554</v>
      </c>
      <c r="C14" t="s">
        <v>531</v>
      </c>
      <c r="D14" t="s">
        <v>532</v>
      </c>
      <c r="F14" t="s">
        <v>533</v>
      </c>
      <c r="G14" t="s">
        <v>534</v>
      </c>
      <c r="H14" t="s">
        <v>535</v>
      </c>
      <c r="I14" s="77">
        <v>2.9</v>
      </c>
      <c r="J14" t="s">
        <v>536</v>
      </c>
      <c r="K14" t="s">
        <v>102</v>
      </c>
      <c r="L14" s="78">
        <v>0</v>
      </c>
      <c r="M14" s="78">
        <v>0</v>
      </c>
      <c r="N14" s="77">
        <v>3143885.324</v>
      </c>
      <c r="O14" s="77">
        <v>116.8810987458269</v>
      </c>
      <c r="P14" s="77">
        <v>3674.6077100000002</v>
      </c>
      <c r="Q14" s="78">
        <v>1</v>
      </c>
      <c r="R14" s="78">
        <v>8.0000000000000002E-3</v>
      </c>
    </row>
    <row r="15" spans="2:60">
      <c r="B15" s="79" t="s">
        <v>537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538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539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540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541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542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543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544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545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546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538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539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545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279</v>
      </c>
    </row>
    <row r="43" spans="2:18">
      <c r="B43" t="s">
        <v>280</v>
      </c>
    </row>
    <row r="44" spans="2:18">
      <c r="B44" t="s">
        <v>281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471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472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547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548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370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279</v>
      </c>
    </row>
    <row r="27" spans="2:15">
      <c r="B27" t="s">
        <v>280</v>
      </c>
    </row>
    <row r="28" spans="2:15">
      <c r="B28" t="s">
        <v>281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549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550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549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550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7030.4629283200002</v>
      </c>
      <c r="J11" s="76">
        <v>1</v>
      </c>
      <c r="K11" s="76">
        <v>1.54E-2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7030.4629283200002</v>
      </c>
      <c r="J14" s="80">
        <v>1</v>
      </c>
      <c r="K14" s="80">
        <v>1.54E-2</v>
      </c>
    </row>
    <row r="15" spans="2:60">
      <c r="B15" t="s">
        <v>551</v>
      </c>
      <c r="C15" t="s">
        <v>552</v>
      </c>
      <c r="D15" t="s">
        <v>213</v>
      </c>
      <c r="E15" t="s">
        <v>553</v>
      </c>
      <c r="F15" s="78">
        <v>0</v>
      </c>
      <c r="G15" t="s">
        <v>106</v>
      </c>
      <c r="H15" s="78">
        <v>0</v>
      </c>
      <c r="I15" s="77">
        <v>7030.4629283200002</v>
      </c>
      <c r="J15" s="78">
        <v>1</v>
      </c>
      <c r="K15" s="78">
        <v>1.54E-2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471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472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279</v>
      </c>
      <c r="D27" s="16"/>
    </row>
    <row r="28" spans="2:16">
      <c r="B28" t="s">
        <v>281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471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472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370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279</v>
      </c>
      <c r="D27" s="16"/>
    </row>
    <row r="28" spans="2:23">
      <c r="B28" t="s">
        <v>280</v>
      </c>
      <c r="D28" s="16"/>
    </row>
    <row r="29" spans="2:23">
      <c r="B29" t="s">
        <v>281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DD8C7E-D7BB-4740-9306-42938153C402}"/>
</file>

<file path=customXml/itemProps2.xml><?xml version="1.0" encoding="utf-8"?>
<ds:datastoreItem xmlns:ds="http://schemas.openxmlformats.org/officeDocument/2006/customXml" ds:itemID="{426E2042-EE51-43A3-A915-2103CC0AE582}"/>
</file>

<file path=customXml/itemProps3.xml><?xml version="1.0" encoding="utf-8"?>
<ds:datastoreItem xmlns:ds="http://schemas.openxmlformats.org/officeDocument/2006/customXml" ds:itemID="{9819A14C-5160-4F23-86D4-34BDC30765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2023-10-18T04:02:37Z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