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3\"/>
    </mc:Choice>
  </mc:AlternateContent>
  <bookViews>
    <workbookView xWindow="0" yWindow="105" windowWidth="24240" windowHeight="12585" firstSheet="17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J14" i="2"/>
  <c r="J13" i="2"/>
  <c r="J12" i="2" s="1"/>
  <c r="J11" i="2" l="1"/>
  <c r="K13" i="2"/>
  <c r="K32" i="2" l="1"/>
  <c r="K30" i="2"/>
  <c r="K28" i="2"/>
  <c r="K26" i="2"/>
  <c r="K24" i="2"/>
  <c r="K22" i="2"/>
  <c r="K20" i="2"/>
  <c r="K18" i="2"/>
  <c r="K16" i="2"/>
  <c r="K14" i="2"/>
  <c r="C11" i="1"/>
  <c r="C42" i="1" s="1"/>
  <c r="K31" i="2"/>
  <c r="K29" i="2"/>
  <c r="K27" i="2"/>
  <c r="K25" i="2"/>
  <c r="K23" i="2"/>
  <c r="K21" i="2"/>
  <c r="K19" i="2"/>
  <c r="K17" i="2"/>
  <c r="K15" i="2"/>
  <c r="K11" i="2"/>
  <c r="K12" i="2"/>
  <c r="L29" i="2" l="1"/>
  <c r="L27" i="2"/>
  <c r="L25" i="2"/>
  <c r="L23" i="2"/>
  <c r="L21" i="2"/>
  <c r="L17" i="2"/>
  <c r="L15" i="2"/>
  <c r="L31" i="2"/>
  <c r="L19" i="2"/>
  <c r="L32" i="2"/>
  <c r="L30" i="2"/>
  <c r="L28" i="2"/>
  <c r="L26" i="2"/>
  <c r="L24" i="2"/>
  <c r="L22" i="2"/>
  <c r="L20" i="2"/>
  <c r="L18" i="2"/>
  <c r="L16" i="2"/>
  <c r="L14" i="2"/>
  <c r="L13" i="2"/>
  <c r="L12" i="2"/>
  <c r="L11" i="2"/>
</calcChain>
</file>

<file path=xl/sharedStrings.xml><?xml version="1.0" encoding="utf-8"?>
<sst xmlns="http://schemas.openxmlformats.org/spreadsheetml/2006/main" count="2890" uniqueCount="545">
  <si>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</si>
  <si>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</si>
  <si>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</si>
  <si>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</si>
  <si>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</si>
  <si>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</si>
  <si>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</si>
  <si>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</si>
  <si>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</si>
  <si>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</si>
  <si>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</si>
  <si>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</si>
  <si>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</si>
  <si>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</si>
  <si>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</si>
  <si>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</si>
  <si>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</si>
  <si>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</si>
  <si>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</si>
  <si>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</si>
  <si>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</si>
  <si>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</si>
  <si>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</si>
  <si>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</si>
  <si>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</si>
  <si>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</si>
  <si>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</si>
  <si>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</si>
  <si>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</si>
  <si>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</si>
  <si>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</si>
  <si>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</si>
  <si>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</si>
  <si>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</si>
  <si>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</si>
  <si>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</si>
  <si>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</si>
  <si>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</si>
  <si>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</si>
  <si>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</si>
  <si>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</si>
  <si>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</si>
  <si>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</si>
  <si>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</si>
  <si>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</si>
  <si>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</si>
  <si>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</si>
  <si>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</si>
  <si>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</si>
  <si>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</si>
  <si>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</si>
  <si>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</si>
  <si>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</si>
  <si>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</si>
  <si>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</si>
  <si>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</si>
  <si>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</si>
  <si>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</si>
  <si>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</si>
  <si>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</si>
  <si>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</si>
  <si>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</si>
  <si>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</si>
  <si>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</si>
  <si>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</si>
  <si>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</si>
  <si>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</si>
  <si>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</si>
  <si>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</si>
  <si>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</si>
  <si>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</si>
  <si>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</si>
  <si>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</si>
  <si>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</si>
  <si>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</si>
  <si>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</si>
  <si>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</si>
  <si>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</si>
  <si>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</si>
  <si>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</si>
  <si>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</si>
  <si>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</si>
  <si>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</si>
  <si>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</si>
  <si>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</si>
  <si>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</si>
  <si>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</si>
  <si>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</si>
  <si>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</si>
  <si>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</si>
  <si>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</si>
  <si>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</si>
  <si>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</si>
  <si>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</si>
  <si>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</si>
  <si>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</si>
  <si>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</si>
  <si>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</si>
  <si>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</si>
  <si>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</si>
  <si>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</si>
  <si>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</si>
  <si>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</si>
  <si>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</si>
  <si>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</si>
  <si>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</si>
  <si>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</si>
  <si>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</si>
  <si>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</si>
  <si>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</si>
  <si>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</si>
  <si>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</si>
  <si>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</si>
  <si>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</si>
  <si>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</si>
  <si>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</si>
  <si>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</si>
  <si>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</si>
  <si>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</si>
  <si>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</si>
  <si>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</si>
  <si>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</si>
  <si>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</si>
  <si>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</si>
  <si>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</si>
  <si>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</si>
  <si>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</si>
  <si>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</si>
  <si>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</si>
  <si>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</si>
  <si>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</si>
  <si>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</si>
  <si>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</si>
  <si>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</si>
  <si>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</si>
  <si>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</si>
  <si>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</si>
  <si>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</si>
  <si>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</si>
  <si>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</si>
  <si>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</si>
  <si>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</si>
  <si>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</si>
  <si>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</si>
  <si>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</si>
  <si>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</si>
  <si>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</si>
  <si>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</si>
  <si>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</si>
  <si>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</si>
  <si>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</si>
  <si>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</si>
  <si>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</si>
  <si>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</si>
  <si>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</si>
  <si>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</si>
  <si>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</si>
  <si>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</si>
  <si>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</si>
  <si>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</si>
  <si>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</si>
  <si>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</si>
  <si>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</si>
  <si>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</si>
  <si>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</si>
  <si>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</si>
  <si>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</si>
  <si>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</si>
  <si>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</si>
  <si>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</si>
  <si>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</si>
  <si>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</si>
  <si>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</si>
  <si>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</si>
  <si>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</si>
  <si>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</si>
  <si>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</si>
  <si>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</si>
  <si>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</si>
  <si>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</si>
  <si>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</si>
  <si>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</si>
  <si>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</si>
  <si>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</si>
  <si>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</si>
  <si>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</si>
  <si>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</si>
  <si>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</si>
  <si>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</si>
  <si>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</si>
  <si>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</si>
  <si>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</si>
  <si>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</si>
  <si>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</si>
  <si>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</si>
  <si>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</si>
  <si>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</si>
  <si>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30/06/2023</t>
  </si>
  <si>
    <t>אלטשולר שחם אג"ח ממשלתי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</si>
  <si>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</si>
  <si>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</si>
  <si>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</si>
  <si>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</si>
  <si>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</si>
  <si>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</si>
  <si>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</si>
  <si>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</si>
  <si>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</si>
  <si>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</si>
  <si>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</si>
  <si>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</si>
  <si>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</si>
  <si>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</si>
  <si>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</si>
  <si>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</si>
  <si>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</si>
  <si>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</si>
  <si>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</si>
  <si>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</si>
  <si>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</si>
  <si>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</si>
  <si>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</si>
  <si>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</si>
  <si>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0529- האוצר - ממשלתית צמודה</t>
  </si>
  <si>
    <t>1157023</t>
  </si>
  <si>
    <t>RF</t>
  </si>
  <si>
    <t>18/08/20</t>
  </si>
  <si>
    <t>ממשלתי צמוד 0527- האוצר - ממשלתית צמודה</t>
  </si>
  <si>
    <t>1140847</t>
  </si>
  <si>
    <t>14/01/21</t>
  </si>
  <si>
    <t>סה"כ לא צמודות</t>
  </si>
  <si>
    <t>סה"כ מלווה קצר מועד</t>
  </si>
  <si>
    <t>מ.ק.מ  913- בנק ישראל- מק"מ</t>
  </si>
  <si>
    <t>8230914</t>
  </si>
  <si>
    <t>13/09/22</t>
  </si>
  <si>
    <t>מ.ק.מ 1023- בנק ישראל- מק"מ</t>
  </si>
  <si>
    <t>8231029</t>
  </si>
  <si>
    <t>06/11/22</t>
  </si>
  <si>
    <t>מ.ק.מ.  214- בנק ישראל- מק"מ</t>
  </si>
  <si>
    <t>8240210</t>
  </si>
  <si>
    <t>09/03/23</t>
  </si>
  <si>
    <t>מ.ק.מ. 1123- בנק ישראל- מק"מ</t>
  </si>
  <si>
    <t>8231128</t>
  </si>
  <si>
    <t>29/11/22</t>
  </si>
  <si>
    <t>מ.ק.מ. 114- בנק ישראל- מק"מ</t>
  </si>
  <si>
    <t>8240111</t>
  </si>
  <si>
    <t>03/01/23</t>
  </si>
  <si>
    <t>מ.ק.מ. 314- בנק ישראל- מק"מ</t>
  </si>
  <si>
    <t>8240319</t>
  </si>
  <si>
    <t>12/03/23</t>
  </si>
  <si>
    <t>מ.ק.מ. 414- בנק ישראל- מק"מ</t>
  </si>
  <si>
    <t>8240418</t>
  </si>
  <si>
    <t>20/04/23</t>
  </si>
  <si>
    <t>מ.ק.מ. 614- בנק ישראל- מק"מ</t>
  </si>
  <si>
    <t>8240616</t>
  </si>
  <si>
    <t>07/06/23</t>
  </si>
  <si>
    <t>מ.ק.מ. 813- בנק ישראל- מק"מ</t>
  </si>
  <si>
    <t>8230815</t>
  </si>
  <si>
    <t>19/10/22</t>
  </si>
  <si>
    <t>סה"כ שחר</t>
  </si>
  <si>
    <t>ממשל שקלית 1123- האוצר - ממשלתית שקלית</t>
  </si>
  <si>
    <t>1155068</t>
  </si>
  <si>
    <t>17/08/21</t>
  </si>
  <si>
    <t>ממשלתי 0324- האוצר - ממשלתית שקלית</t>
  </si>
  <si>
    <t>1130848</t>
  </si>
  <si>
    <t>13/06/22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</si>
  <si>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</si>
  <si>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</si>
  <si>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</si>
  <si>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</si>
  <si>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US TREASURY 0.625 15/07/32- ממשלת ארה"ב</t>
  </si>
  <si>
    <t>US91282CEZ05</t>
  </si>
  <si>
    <t>Aaa</t>
  </si>
  <si>
    <t>Moodys</t>
  </si>
  <si>
    <t>30/05/23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</si>
  <si>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</si>
  <si>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</si>
  <si>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</si>
  <si>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</si>
  <si>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</si>
  <si>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</si>
  <si>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</si>
  <si>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</si>
  <si>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</si>
  <si>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</si>
  <si>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</si>
  <si>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</si>
  <si>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01/12/20</t>
  </si>
  <si>
    <t>בינל הנפק אגח יב- בינלאומי הנפקות</t>
  </si>
  <si>
    <t>1182385</t>
  </si>
  <si>
    <t>07/12/21</t>
  </si>
  <si>
    <t>דיסק מנ אגח טו- דיסקונט מנפיקים</t>
  </si>
  <si>
    <t>7480304</t>
  </si>
  <si>
    <t>520029935</t>
  </si>
  <si>
    <t>29/11/21</t>
  </si>
  <si>
    <t>לאומי   אגח 179- לאומי</t>
  </si>
  <si>
    <t>6040372</t>
  </si>
  <si>
    <t>520018078</t>
  </si>
  <si>
    <t>17/03/20</t>
  </si>
  <si>
    <t>לאומי אגח 182- לאומי</t>
  </si>
  <si>
    <t>6040539</t>
  </si>
  <si>
    <t>28/11/21</t>
  </si>
  <si>
    <t>מז טפ הנפ אגח 61- מזרחי טפחות הנפ</t>
  </si>
  <si>
    <t>2310464</t>
  </si>
  <si>
    <t>520032046</t>
  </si>
  <si>
    <t>Aaa.il</t>
  </si>
  <si>
    <t>15/06/21</t>
  </si>
  <si>
    <t>מז טפ הנפק 52- מזרחי טפחות הנפ</t>
  </si>
  <si>
    <t>2310381</t>
  </si>
  <si>
    <t>30/06/20</t>
  </si>
  <si>
    <t>מזרחי הנפקות אג"ח 49- מזרחי טפחות הנפ</t>
  </si>
  <si>
    <t>2310282</t>
  </si>
  <si>
    <t>08/07/19</t>
  </si>
  <si>
    <t>נמלי ישראל אג "ח א- נמלי ישראל</t>
  </si>
  <si>
    <t>1145564</t>
  </si>
  <si>
    <t>513569780</t>
  </si>
  <si>
    <t>נדלן מניב בישראל</t>
  </si>
  <si>
    <t>17/05/18</t>
  </si>
  <si>
    <t>פועלים  אגח 200- פועלים</t>
  </si>
  <si>
    <t>6620496</t>
  </si>
  <si>
    <t>520000118</t>
  </si>
  <si>
    <t>12/12/21</t>
  </si>
  <si>
    <t>פועלים הנפקות  אג"ח 36- פועלים הנפקות</t>
  </si>
  <si>
    <t>1940659</t>
  </si>
  <si>
    <t>520032640</t>
  </si>
  <si>
    <t>חשמל  אג"ח 31- חשמל</t>
  </si>
  <si>
    <t>6000285</t>
  </si>
  <si>
    <t>520000472</t>
  </si>
  <si>
    <t>אנרגיה</t>
  </si>
  <si>
    <t>Aa1.il</t>
  </si>
  <si>
    <t>30/08/22</t>
  </si>
  <si>
    <t>חשמל אג27</t>
  </si>
  <si>
    <t>6000210</t>
  </si>
  <si>
    <t>18/03/20</t>
  </si>
  <si>
    <t>עזריאלי אג"ח ה- עזריאלי קבוצה</t>
  </si>
  <si>
    <t>1156603</t>
  </si>
  <si>
    <t>510960719</t>
  </si>
  <si>
    <t>אמות אג ו'- אמות</t>
  </si>
  <si>
    <t>1158609</t>
  </si>
  <si>
    <t>520026683</t>
  </si>
  <si>
    <t>ilAA</t>
  </si>
  <si>
    <t>29/05/22</t>
  </si>
  <si>
    <t>גב ים אגח י- גב ים</t>
  </si>
  <si>
    <t>7590284</t>
  </si>
  <si>
    <t>520001736</t>
  </si>
  <si>
    <t>Aa2.il</t>
  </si>
  <si>
    <t>07/03/22</t>
  </si>
  <si>
    <t>מליסרון   אגח ו- מליסרון</t>
  </si>
  <si>
    <t>3230125</t>
  </si>
  <si>
    <t>520037789</t>
  </si>
  <si>
    <t>12/06/17</t>
  </si>
  <si>
    <t>מליסרון  אגח16- מליסרון</t>
  </si>
  <si>
    <t>3230265</t>
  </si>
  <si>
    <t>03/11/19</t>
  </si>
  <si>
    <t>שמוס  אג"ח א- שמוס</t>
  </si>
  <si>
    <t>1155951</t>
  </si>
  <si>
    <t>11111116</t>
  </si>
  <si>
    <t>נדלן מניב בחו"ל</t>
  </si>
  <si>
    <t>Aa3.il</t>
  </si>
  <si>
    <t>09/12/18</t>
  </si>
  <si>
    <t>תמר פטרו  אגח א- תמר פטרוליום</t>
  </si>
  <si>
    <t>1141332</t>
  </si>
  <si>
    <t>515334662</t>
  </si>
  <si>
    <t>חיפושי נפט וגז</t>
  </si>
  <si>
    <t>A1.il</t>
  </si>
  <si>
    <t>29/04/21</t>
  </si>
  <si>
    <t>סה"כ אחר</t>
  </si>
  <si>
    <t>TEVA 4.1 1/10/2046- טבע</t>
  </si>
  <si>
    <t>US88167AAF84</t>
  </si>
  <si>
    <t>NYSE</t>
  </si>
  <si>
    <t>בלומברג</t>
  </si>
  <si>
    <t>520013954</t>
  </si>
  <si>
    <t>Pharma &amp; Biotechnology</t>
  </si>
  <si>
    <t>BB-</t>
  </si>
  <si>
    <t>S&amp;P</t>
  </si>
  <si>
    <t>02/02/21</t>
  </si>
  <si>
    <t>NDAQ 1.75 3/29</t>
  </si>
  <si>
    <t>XS1843442622</t>
  </si>
  <si>
    <t>FWB</t>
  </si>
  <si>
    <t>3205</t>
  </si>
  <si>
    <t>Diversified Financials</t>
  </si>
  <si>
    <t>BBB</t>
  </si>
  <si>
    <t>15/07/24 FS KKR 4.625</t>
  </si>
  <si>
    <t>US302635AD99</t>
  </si>
  <si>
    <t>5143</t>
  </si>
  <si>
    <t>Baa3</t>
  </si>
  <si>
    <t>25/GSBD 3.75 10/2</t>
  </si>
  <si>
    <t>US38147UAC18</t>
  </si>
  <si>
    <t>5193</t>
  </si>
  <si>
    <t>BBB-</t>
  </si>
  <si>
    <t>Fitch</t>
  </si>
  <si>
    <t>30/03/20</t>
  </si>
  <si>
    <t>ARES CAPITAL 3.25 15.07.25</t>
  </si>
  <si>
    <t>US04010LAY92</t>
  </si>
  <si>
    <t>5183</t>
  </si>
  <si>
    <t>09/01/20</t>
  </si>
  <si>
    <t>GRAND CITI - GYCGR 2.5</t>
  </si>
  <si>
    <t>XS1811181566</t>
  </si>
  <si>
    <t>EURONEXT</t>
  </si>
  <si>
    <t>4959</t>
  </si>
  <si>
    <t>Real Estate</t>
  </si>
  <si>
    <t>17/04/18</t>
  </si>
  <si>
    <t>OWLRCK 3.75 22/7/25</t>
  </si>
  <si>
    <t>US69121KAC80</t>
  </si>
  <si>
    <t>5181</t>
  </si>
  <si>
    <t>21/01/20</t>
  </si>
  <si>
    <t>AESGEN 5.5 14/05/27</t>
  </si>
  <si>
    <t>USP3713CAB48</t>
  </si>
  <si>
    <t>5170</t>
  </si>
  <si>
    <t>Energy</t>
  </si>
  <si>
    <t>Ba1</t>
  </si>
  <si>
    <t>23/11/21</t>
  </si>
  <si>
    <t>BAYER 3.75 07/74</t>
  </si>
  <si>
    <t>DE000A11QR73</t>
  </si>
  <si>
    <t>4770</t>
  </si>
  <si>
    <t>BB+</t>
  </si>
  <si>
    <t>SBRA 3.9 15/10/2019</t>
  </si>
  <si>
    <t>US78572XAG60</t>
  </si>
  <si>
    <t>5165</t>
  </si>
  <si>
    <t>Health Care Equip &amp; Services</t>
  </si>
  <si>
    <t>29/10/19</t>
  </si>
  <si>
    <t>PEMEX 5.95 28/01/31</t>
  </si>
  <si>
    <t>US71654QDE98</t>
  </si>
  <si>
    <t>4768</t>
  </si>
  <si>
    <t>B1</t>
  </si>
  <si>
    <t>28/10/20</t>
  </si>
  <si>
    <t>PEMEX 6.84 23/1/2030</t>
  </si>
  <si>
    <t>US71654QDC33</t>
  </si>
  <si>
    <t>PETROLEOS MEXICANOS-PEMEX</t>
  </si>
  <si>
    <t>US71654QBW15</t>
  </si>
  <si>
    <t>03/02/20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</si>
  <si>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</si>
  <si>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</si>
  <si>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</si>
  <si>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</si>
  <si>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</si>
  <si>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</si>
  <si>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</si>
  <si>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</si>
  <si>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</si>
  <si>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</si>
  <si>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</si>
  <si>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</si>
  <si>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</si>
  <si>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</si>
  <si>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</si>
  <si>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</si>
  <si>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</si>
  <si>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</si>
  <si>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</si>
  <si>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</si>
  <si>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</si>
  <si>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</si>
  <si>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</si>
  <si>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</si>
  <si>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</si>
  <si>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</si>
  <si>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</si>
  <si>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</si>
  <si>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</si>
  <si>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</si>
  <si>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</si>
  <si>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</si>
  <si>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</si>
  <si>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</si>
  <si>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</si>
  <si>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</si>
  <si>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 22.04.13- מקורות</t>
  </si>
  <si>
    <t>1124346</t>
  </si>
  <si>
    <t>520010869</t>
  </si>
  <si>
    <t>שרותים</t>
  </si>
  <si>
    <t>04/09/18</t>
  </si>
  <si>
    <t>מת"ם  אגח א -רמ</t>
  </si>
  <si>
    <t>1138999</t>
  </si>
  <si>
    <t>510687403</t>
  </si>
  <si>
    <t>05/12/18</t>
  </si>
  <si>
    <t>אורמת אגח 4 - רמ</t>
  </si>
  <si>
    <t>1167212</t>
  </si>
  <si>
    <t>880326081</t>
  </si>
  <si>
    <t>אנרגיה מתחדשת</t>
  </si>
  <si>
    <t>ilAA-</t>
  </si>
  <si>
    <t>01/07/20</t>
  </si>
  <si>
    <t>גב-ים נגב אג"ח-רמ</t>
  </si>
  <si>
    <t>1151141</t>
  </si>
  <si>
    <t>514189596</t>
  </si>
  <si>
    <t>ilA+</t>
  </si>
  <si>
    <t>30/07/18</t>
  </si>
  <si>
    <t>אליהו הנפקות אג"ח א'-רמ- אליהו הנפקות</t>
  </si>
  <si>
    <t>1142009</t>
  </si>
  <si>
    <t>515703528</t>
  </si>
  <si>
    <t>ביטוח</t>
  </si>
  <si>
    <t>A2.il</t>
  </si>
  <si>
    <t>27/09/17</t>
  </si>
  <si>
    <t>ביטוח ישיר אג"ח 11</t>
  </si>
  <si>
    <t>1138825</t>
  </si>
  <si>
    <t>520044439</t>
  </si>
  <si>
    <t>השקעה ואחזקות</t>
  </si>
  <si>
    <t>24/07/16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</si>
  <si>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</si>
  <si>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</si>
  <si>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</si>
  <si>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</si>
  <si>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</si>
  <si>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</si>
  <si>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</si>
  <si>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</si>
  <si>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</si>
  <si>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</si>
  <si>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אירו/שקל 3.9510 15/08/23 154404</t>
  </si>
  <si>
    <t>154404</t>
  </si>
  <si>
    <t>20/06/23</t>
  </si>
  <si>
    <t>פורוורד דולר/שקל 3.561 08/08/23 154397</t>
  </si>
  <si>
    <t>154397</t>
  </si>
  <si>
    <t>13/06/23</t>
  </si>
  <si>
    <t>פורוורד דולר/שקל 3.656 12/09/23 154409</t>
  </si>
  <si>
    <t>154409</t>
  </si>
  <si>
    <t>28/06/23</t>
  </si>
  <si>
    <t>שטרלינג/שקל 10.07.28 שער 4.05 153359</t>
  </si>
  <si>
    <t>153359</t>
  </si>
  <si>
    <t>10/07/20</t>
  </si>
  <si>
    <t>סה"כ כנגד חסכון עמיתים/מבוטחים</t>
  </si>
  <si>
    <t>לא</t>
  </si>
  <si>
    <t>1309</t>
  </si>
  <si>
    <t>AA+</t>
  </si>
  <si>
    <t>29/06/23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</si>
  <si>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</si>
  <si>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</si>
  <si>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</si>
  <si>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</si>
  <si>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</si>
  <si>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</si>
  <si>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</si>
  <si>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</si>
  <si>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</si>
  <si>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</si>
  <si>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</si>
  <si>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</si>
  <si>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</si>
  <si>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</si>
  <si>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</si>
  <si>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</si>
  <si>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USD HSBC - בטחונות</t>
  </si>
  <si>
    <t>415323</t>
  </si>
  <si>
    <t>לא מדורג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</si>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</sst>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19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7527.8242756650106</v>
      </c>
      <c r="D11" s="76">
        <f>C11/$C$42</f>
        <v>1.4855124557182178E-2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415486.71388821001</v>
      </c>
      <c r="D13" s="78">
        <f t="shared" ref="D13:D22" si="0">C13/$C$42</f>
        <v>0.81990581350524794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69407.775865338044</v>
      </c>
      <c r="D15" s="78">
        <f t="shared" si="0"/>
        <v>0.13696668757926014</v>
      </c>
    </row>
    <row r="16" spans="1:36">
      <c r="A16" s="10" t="s">
        <v>13</v>
      </c>
      <c r="B16" s="70" t="s">
        <v>19</v>
      </c>
      <c r="C16" s="77">
        <v>0</v>
      </c>
      <c r="D16" s="78">
        <f t="shared" si="0"/>
        <v>0</v>
      </c>
    </row>
    <row r="17" spans="1:4">
      <c r="A17" s="10" t="s">
        <v>13</v>
      </c>
      <c r="B17" s="70" t="s">
        <v>195</v>
      </c>
      <c r="C17" s="77">
        <v>0</v>
      </c>
      <c r="D17" s="78">
        <f t="shared" si="0"/>
        <v>0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9207.3638655129998</v>
      </c>
      <c r="D26" s="78">
        <f t="shared" si="1"/>
        <v>1.8169464649652852E-2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-81.955620700603703</v>
      </c>
      <c r="D31" s="78">
        <f t="shared" si="1"/>
        <v>-1.6172813140767625E-4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3635.4203298870598</v>
      </c>
      <c r="D33" s="78">
        <f t="shared" si="1"/>
        <v>7.1740013901179711E-3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1566.177921</v>
      </c>
      <c r="D37" s="78">
        <f t="shared" si="1"/>
        <v>3.0906364499466645E-3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506749.3205249125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4.0185000000000004</v>
      </c>
    </row>
    <row r="48" spans="1:4">
      <c r="C48" t="s">
        <v>106</v>
      </c>
      <c r="D48">
        <v>3.7</v>
      </c>
    </row>
    <row r="49" spans="3:4">
      <c r="C49" t="s">
        <v>113</v>
      </c>
      <c r="D49">
        <v>4.6707000000000001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9" workbookViewId="0">
      <selection activeCell="J15" sqref="J1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7527.8242756650106</v>
      </c>
      <c r="K11" s="76">
        <f>J11/$J$11</f>
        <v>1</v>
      </c>
      <c r="L11" s="76">
        <f>J11/'סכום נכסי הקרן'!$C$42</f>
        <v>1.4855124557182178E-2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7527.8242756650106</v>
      </c>
      <c r="K12" s="80">
        <f t="shared" ref="K12:K32" si="0">J12/$J$11</f>
        <v>1</v>
      </c>
      <c r="L12" s="80">
        <f>J12/'סכום נכסי הקרן'!$C$42</f>
        <v>1.4855124557182178E-2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7485.5438500000109</v>
      </c>
      <c r="K13" s="80">
        <f t="shared" si="0"/>
        <v>0.99438344678133916</v>
      </c>
      <c r="L13" s="80">
        <f>J13/'סכום נכסי הקרן'!$C$42</f>
        <v>1.4771689959536928E-2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8398.83564-913.291789999988</f>
        <v>7485.5438500000109</v>
      </c>
      <c r="K14" s="78">
        <f t="shared" si="0"/>
        <v>0.99438344678133916</v>
      </c>
      <c r="L14" s="78">
        <f>J14/'סכום נכסי הקרן'!$C$42</f>
        <v>1.4771689959536928E-2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42.280425665000003</v>
      </c>
      <c r="K15" s="80">
        <f t="shared" si="0"/>
        <v>5.6165532186609034E-3</v>
      </c>
      <c r="L15" s="80">
        <f>J15/'סכום נכסי הקרן'!$C$42</f>
        <v>8.3434597645250198E-5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110</v>
      </c>
      <c r="H16" s="78">
        <v>0</v>
      </c>
      <c r="I16" s="78">
        <v>0</v>
      </c>
      <c r="J16" s="77">
        <v>1.6435664999999999E-2</v>
      </c>
      <c r="K16" s="78">
        <f t="shared" si="0"/>
        <v>2.1833220859221062E-6</v>
      </c>
      <c r="L16" s="78">
        <f>J16/'סכום נכסי הקרן'!$C$42</f>
        <v>3.2433521534819694E-8</v>
      </c>
    </row>
    <row r="17" spans="2:12">
      <c r="B17" t="s">
        <v>210</v>
      </c>
      <c r="C17" t="s">
        <v>211</v>
      </c>
      <c r="D17" t="s">
        <v>204</v>
      </c>
      <c r="E17" t="s">
        <v>205</v>
      </c>
      <c r="F17" t="s">
        <v>206</v>
      </c>
      <c r="G17" t="s">
        <v>106</v>
      </c>
      <c r="H17" s="78">
        <v>0</v>
      </c>
      <c r="I17" s="78">
        <v>0</v>
      </c>
      <c r="J17" s="77">
        <v>42.26399</v>
      </c>
      <c r="K17" s="78">
        <f t="shared" si="0"/>
        <v>5.6143698965749811E-3</v>
      </c>
      <c r="L17" s="78">
        <f>J17/'סכום נכסי הקרן'!$C$42</f>
        <v>8.3402164123715376E-5</v>
      </c>
    </row>
    <row r="18" spans="2:12">
      <c r="B18" s="79" t="s">
        <v>212</v>
      </c>
      <c r="D18" s="16"/>
      <c r="I18" s="80">
        <v>0</v>
      </c>
      <c r="J18" s="81">
        <v>0</v>
      </c>
      <c r="K18" s="80">
        <f t="shared" si="0"/>
        <v>0</v>
      </c>
      <c r="L18" s="80">
        <f>J18/'סכום נכסי הקרן'!$C$42</f>
        <v>0</v>
      </c>
    </row>
    <row r="19" spans="2:12">
      <c r="B19" t="s">
        <v>213</v>
      </c>
      <c r="C19" t="s">
        <v>213</v>
      </c>
      <c r="D19" s="16"/>
      <c r="E19" t="s">
        <v>213</v>
      </c>
      <c r="G19" t="s">
        <v>213</v>
      </c>
      <c r="H19" s="78">
        <v>0</v>
      </c>
      <c r="I19" s="78">
        <v>0</v>
      </c>
      <c r="J19" s="77">
        <v>0</v>
      </c>
      <c r="K19" s="78">
        <f t="shared" si="0"/>
        <v>0</v>
      </c>
      <c r="L19" s="78">
        <f>J19/'סכום נכסי הקרן'!$C$42</f>
        <v>0</v>
      </c>
    </row>
    <row r="20" spans="2:12">
      <c r="B20" s="79" t="s">
        <v>214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213</v>
      </c>
      <c r="C21" t="s">
        <v>213</v>
      </c>
      <c r="D21" s="16"/>
      <c r="E21" t="s">
        <v>213</v>
      </c>
      <c r="G21" t="s">
        <v>213</v>
      </c>
      <c r="H21" s="78">
        <v>0</v>
      </c>
      <c r="I21" s="78">
        <v>0</v>
      </c>
      <c r="J21" s="77">
        <v>0</v>
      </c>
      <c r="K21" s="78">
        <f t="shared" si="0"/>
        <v>0</v>
      </c>
      <c r="L21" s="78">
        <f>J21/'סכום נכסי הקרן'!$C$42</f>
        <v>0</v>
      </c>
    </row>
    <row r="22" spans="2:12">
      <c r="B22" s="79" t="s">
        <v>215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213</v>
      </c>
      <c r="C23" t="s">
        <v>213</v>
      </c>
      <c r="D23" s="16"/>
      <c r="E23" t="s">
        <v>213</v>
      </c>
      <c r="G23" t="s">
        <v>213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216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213</v>
      </c>
      <c r="C25" t="s">
        <v>213</v>
      </c>
      <c r="D25" s="16"/>
      <c r="E25" t="s">
        <v>213</v>
      </c>
      <c r="G25" t="s">
        <v>213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217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213</v>
      </c>
      <c r="C27" t="s">
        <v>213</v>
      </c>
      <c r="D27" s="16"/>
      <c r="E27" t="s">
        <v>213</v>
      </c>
      <c r="G27" t="s">
        <v>213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218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s="79" t="s">
        <v>219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213</v>
      </c>
      <c r="C30" t="s">
        <v>213</v>
      </c>
      <c r="D30" s="16"/>
      <c r="E30" t="s">
        <v>213</v>
      </c>
      <c r="G30" t="s">
        <v>213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217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213</v>
      </c>
      <c r="C32" t="s">
        <v>213</v>
      </c>
      <c r="D32" s="16"/>
      <c r="E32" t="s">
        <v>213</v>
      </c>
      <c r="G32" t="s">
        <v>213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4">
      <c r="B33" t="s">
        <v>220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2.71</v>
      </c>
      <c r="I11" s="7"/>
      <c r="J11" s="7"/>
      <c r="K11" s="76">
        <v>2.5700000000000001E-2</v>
      </c>
      <c r="L11" s="75">
        <v>389273200</v>
      </c>
      <c r="M11" s="7"/>
      <c r="N11" s="75">
        <v>0</v>
      </c>
      <c r="O11" s="75">
        <v>415486.71388821001</v>
      </c>
      <c r="P11" s="7"/>
      <c r="Q11" s="76">
        <v>1</v>
      </c>
      <c r="R11" s="76">
        <v>0.81840000000000002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2.3199999999999998</v>
      </c>
      <c r="K12" s="80">
        <v>2.6700000000000002E-2</v>
      </c>
      <c r="L12" s="81">
        <v>382273200</v>
      </c>
      <c r="N12" s="81">
        <v>0</v>
      </c>
      <c r="O12" s="81">
        <v>390613.45247999998</v>
      </c>
      <c r="Q12" s="80">
        <v>0.94010000000000005</v>
      </c>
      <c r="R12" s="80">
        <v>0.76939999999999997</v>
      </c>
    </row>
    <row r="13" spans="2:53">
      <c r="B13" s="79" t="s">
        <v>221</v>
      </c>
      <c r="C13" s="16"/>
      <c r="D13" s="16"/>
      <c r="H13" s="81">
        <v>4.92</v>
      </c>
      <c r="K13" s="80">
        <v>-2.5999999999999999E-3</v>
      </c>
      <c r="L13" s="81">
        <v>149773200</v>
      </c>
      <c r="N13" s="81">
        <v>0</v>
      </c>
      <c r="O13" s="81">
        <v>162557.20248000001</v>
      </c>
      <c r="Q13" s="80">
        <v>0.39119999999999999</v>
      </c>
      <c r="R13" s="80">
        <v>0.32019999999999998</v>
      </c>
    </row>
    <row r="14" spans="2:53">
      <c r="B14" s="79" t="s">
        <v>222</v>
      </c>
      <c r="C14" s="16"/>
      <c r="D14" s="16"/>
      <c r="H14" s="81">
        <v>4.92</v>
      </c>
      <c r="K14" s="80">
        <v>-2.5999999999999999E-3</v>
      </c>
      <c r="L14" s="81">
        <v>149773200</v>
      </c>
      <c r="N14" s="81">
        <v>0</v>
      </c>
      <c r="O14" s="81">
        <v>162557.20248000001</v>
      </c>
      <c r="Q14" s="80">
        <v>0.39119999999999999</v>
      </c>
      <c r="R14" s="80">
        <v>0.32019999999999998</v>
      </c>
    </row>
    <row r="15" spans="2:53">
      <c r="B15" t="s">
        <v>223</v>
      </c>
      <c r="C15" t="s">
        <v>224</v>
      </c>
      <c r="D15" t="s">
        <v>100</v>
      </c>
      <c r="E15" t="s">
        <v>225</v>
      </c>
      <c r="G15" t="s">
        <v>226</v>
      </c>
      <c r="H15" s="77">
        <v>5.85</v>
      </c>
      <c r="I15" t="s">
        <v>102</v>
      </c>
      <c r="J15" s="78">
        <v>5.0000000000000001E-3</v>
      </c>
      <c r="K15" s="78">
        <v>1.0500000000000001E-2</v>
      </c>
      <c r="L15" s="77">
        <v>80100000</v>
      </c>
      <c r="M15" s="77">
        <v>107.14</v>
      </c>
      <c r="N15" s="77">
        <v>0</v>
      </c>
      <c r="O15" s="77">
        <v>85819.14</v>
      </c>
      <c r="P15" s="78">
        <v>3.8999999999999998E-3</v>
      </c>
      <c r="Q15" s="78">
        <v>0.20660000000000001</v>
      </c>
      <c r="R15" s="78">
        <v>0.16900000000000001</v>
      </c>
    </row>
    <row r="16" spans="2:53">
      <c r="B16" t="s">
        <v>227</v>
      </c>
      <c r="C16" t="s">
        <v>228</v>
      </c>
      <c r="D16" t="s">
        <v>100</v>
      </c>
      <c r="E16" t="s">
        <v>225</v>
      </c>
      <c r="G16" t="s">
        <v>229</v>
      </c>
      <c r="H16" s="77">
        <v>3.88</v>
      </c>
      <c r="I16" t="s">
        <v>102</v>
      </c>
      <c r="J16" s="78">
        <v>7.4999999999999997E-3</v>
      </c>
      <c r="K16" s="78">
        <v>-1.7100000000000001E-2</v>
      </c>
      <c r="L16" s="77">
        <v>69673200</v>
      </c>
      <c r="M16" s="77">
        <v>110.14</v>
      </c>
      <c r="N16" s="77">
        <v>0</v>
      </c>
      <c r="O16" s="77">
        <v>76738.062479999993</v>
      </c>
      <c r="P16" s="78">
        <v>3.3999999999999998E-3</v>
      </c>
      <c r="Q16" s="78">
        <v>0.1847</v>
      </c>
      <c r="R16" s="78">
        <v>0.1512</v>
      </c>
    </row>
    <row r="17" spans="2:18">
      <c r="B17" s="79" t="s">
        <v>230</v>
      </c>
      <c r="C17" s="16"/>
      <c r="D17" s="16"/>
      <c r="H17" s="81">
        <v>0.48</v>
      </c>
      <c r="K17" s="80">
        <v>4.7500000000000001E-2</v>
      </c>
      <c r="L17" s="81">
        <v>232500000</v>
      </c>
      <c r="N17" s="81">
        <v>0</v>
      </c>
      <c r="O17" s="81">
        <v>228056.25</v>
      </c>
      <c r="Q17" s="80">
        <v>0.54890000000000005</v>
      </c>
      <c r="R17" s="80">
        <v>0.44919999999999999</v>
      </c>
    </row>
    <row r="18" spans="2:18">
      <c r="B18" s="79" t="s">
        <v>231</v>
      </c>
      <c r="C18" s="16"/>
      <c r="D18" s="16"/>
      <c r="H18" s="81">
        <v>0.47</v>
      </c>
      <c r="K18" s="80">
        <v>4.7800000000000002E-2</v>
      </c>
      <c r="L18" s="81">
        <v>199500000</v>
      </c>
      <c r="N18" s="81">
        <v>0</v>
      </c>
      <c r="O18" s="81">
        <v>195125.85</v>
      </c>
      <c r="Q18" s="80">
        <v>0.46960000000000002</v>
      </c>
      <c r="R18" s="80">
        <v>0.38440000000000002</v>
      </c>
    </row>
    <row r="19" spans="2:18">
      <c r="B19" t="s">
        <v>232</v>
      </c>
      <c r="C19" t="s">
        <v>233</v>
      </c>
      <c r="D19" t="s">
        <v>100</v>
      </c>
      <c r="E19" t="s">
        <v>225</v>
      </c>
      <c r="G19" t="s">
        <v>234</v>
      </c>
      <c r="H19" s="77">
        <v>0.19</v>
      </c>
      <c r="I19" t="s">
        <v>102</v>
      </c>
      <c r="J19" s="78">
        <v>0</v>
      </c>
      <c r="K19" s="78">
        <v>4.6300000000000001E-2</v>
      </c>
      <c r="L19" s="77">
        <v>20000000</v>
      </c>
      <c r="M19" s="77">
        <v>99.16</v>
      </c>
      <c r="N19" s="77">
        <v>0</v>
      </c>
      <c r="O19" s="77">
        <v>19832</v>
      </c>
      <c r="P19" s="78">
        <v>8.9999999999999998E-4</v>
      </c>
      <c r="Q19" s="78">
        <v>4.7699999999999999E-2</v>
      </c>
      <c r="R19" s="78">
        <v>3.9100000000000003E-2</v>
      </c>
    </row>
    <row r="20" spans="2:18">
      <c r="B20" t="s">
        <v>235</v>
      </c>
      <c r="C20" t="s">
        <v>236</v>
      </c>
      <c r="D20" t="s">
        <v>100</v>
      </c>
      <c r="E20" t="s">
        <v>225</v>
      </c>
      <c r="G20" t="s">
        <v>237</v>
      </c>
      <c r="H20" s="77">
        <v>0.28000000000000003</v>
      </c>
      <c r="I20" t="s">
        <v>102</v>
      </c>
      <c r="J20" s="78">
        <v>0</v>
      </c>
      <c r="K20" s="78">
        <v>4.6699999999999998E-2</v>
      </c>
      <c r="L20" s="77">
        <v>22000000</v>
      </c>
      <c r="M20" s="77">
        <v>98.72</v>
      </c>
      <c r="N20" s="77">
        <v>0</v>
      </c>
      <c r="O20" s="77">
        <v>21718.400000000001</v>
      </c>
      <c r="P20" s="78">
        <v>1.5E-3</v>
      </c>
      <c r="Q20" s="78">
        <v>5.2299999999999999E-2</v>
      </c>
      <c r="R20" s="78">
        <v>4.2799999999999998E-2</v>
      </c>
    </row>
    <row r="21" spans="2:18">
      <c r="B21" t="s">
        <v>238</v>
      </c>
      <c r="C21" t="s">
        <v>239</v>
      </c>
      <c r="D21" t="s">
        <v>100</v>
      </c>
      <c r="E21" t="s">
        <v>225</v>
      </c>
      <c r="G21" t="s">
        <v>240</v>
      </c>
      <c r="H21" s="77">
        <v>0.61</v>
      </c>
      <c r="I21" t="s">
        <v>102</v>
      </c>
      <c r="J21" s="78">
        <v>0</v>
      </c>
      <c r="K21" s="78">
        <v>4.8000000000000001E-2</v>
      </c>
      <c r="L21" s="77">
        <v>20000000</v>
      </c>
      <c r="M21" s="77">
        <v>97.19</v>
      </c>
      <c r="N21" s="77">
        <v>0</v>
      </c>
      <c r="O21" s="77">
        <v>19438</v>
      </c>
      <c r="P21" s="78">
        <v>5.9999999999999995E-4</v>
      </c>
      <c r="Q21" s="78">
        <v>4.6800000000000001E-2</v>
      </c>
      <c r="R21" s="78">
        <v>3.8300000000000001E-2</v>
      </c>
    </row>
    <row r="22" spans="2:18">
      <c r="B22" t="s">
        <v>241</v>
      </c>
      <c r="C22" t="s">
        <v>242</v>
      </c>
      <c r="D22" t="s">
        <v>100</v>
      </c>
      <c r="E22" t="s">
        <v>225</v>
      </c>
      <c r="G22" t="s">
        <v>243</v>
      </c>
      <c r="H22" s="77">
        <v>0.36</v>
      </c>
      <c r="I22" t="s">
        <v>102</v>
      </c>
      <c r="J22" s="78">
        <v>0</v>
      </c>
      <c r="K22" s="78">
        <v>4.8000000000000001E-2</v>
      </c>
      <c r="L22" s="77">
        <v>42000000</v>
      </c>
      <c r="M22" s="77">
        <v>98.33</v>
      </c>
      <c r="N22" s="77">
        <v>0</v>
      </c>
      <c r="O22" s="77">
        <v>41298.6</v>
      </c>
      <c r="P22" s="78">
        <v>1.9E-3</v>
      </c>
      <c r="Q22" s="78">
        <v>9.9400000000000002E-2</v>
      </c>
      <c r="R22" s="78">
        <v>8.14E-2</v>
      </c>
    </row>
    <row r="23" spans="2:18">
      <c r="B23" t="s">
        <v>244</v>
      </c>
      <c r="C23" t="s">
        <v>245</v>
      </c>
      <c r="D23" t="s">
        <v>100</v>
      </c>
      <c r="E23" t="s">
        <v>225</v>
      </c>
      <c r="G23" t="s">
        <v>246</v>
      </c>
      <c r="H23" s="77">
        <v>0.51</v>
      </c>
      <c r="I23" t="s">
        <v>102</v>
      </c>
      <c r="J23" s="78">
        <v>0</v>
      </c>
      <c r="K23" s="78">
        <v>4.7899999999999998E-2</v>
      </c>
      <c r="L23" s="77">
        <v>18000000</v>
      </c>
      <c r="M23" s="77">
        <v>97.63</v>
      </c>
      <c r="N23" s="77">
        <v>0</v>
      </c>
      <c r="O23" s="77">
        <v>17573.400000000001</v>
      </c>
      <c r="P23" s="78">
        <v>5.0000000000000001E-4</v>
      </c>
      <c r="Q23" s="78">
        <v>4.2299999999999997E-2</v>
      </c>
      <c r="R23" s="78">
        <v>3.4599999999999999E-2</v>
      </c>
    </row>
    <row r="24" spans="2:18">
      <c r="B24" t="s">
        <v>247</v>
      </c>
      <c r="C24" t="s">
        <v>248</v>
      </c>
      <c r="D24" t="s">
        <v>100</v>
      </c>
      <c r="E24" t="s">
        <v>225</v>
      </c>
      <c r="G24" t="s">
        <v>249</v>
      </c>
      <c r="H24" s="77">
        <v>0.68</v>
      </c>
      <c r="I24" t="s">
        <v>102</v>
      </c>
      <c r="J24" s="78">
        <v>0</v>
      </c>
      <c r="K24" s="78">
        <v>4.8500000000000001E-2</v>
      </c>
      <c r="L24" s="77">
        <v>46500000</v>
      </c>
      <c r="M24" s="77">
        <v>96.81</v>
      </c>
      <c r="N24" s="77">
        <v>0</v>
      </c>
      <c r="O24" s="77">
        <v>45016.65</v>
      </c>
      <c r="P24" s="78">
        <v>1.5E-3</v>
      </c>
      <c r="Q24" s="78">
        <v>0.10829999999999999</v>
      </c>
      <c r="R24" s="78">
        <v>8.8700000000000001E-2</v>
      </c>
    </row>
    <row r="25" spans="2:18">
      <c r="B25" t="s">
        <v>250</v>
      </c>
      <c r="C25" t="s">
        <v>251</v>
      </c>
      <c r="D25" t="s">
        <v>100</v>
      </c>
      <c r="E25" t="s">
        <v>225</v>
      </c>
      <c r="G25" t="s">
        <v>252</v>
      </c>
      <c r="H25" s="77">
        <v>0.76</v>
      </c>
      <c r="I25" t="s">
        <v>102</v>
      </c>
      <c r="J25" s="78">
        <v>0</v>
      </c>
      <c r="K25" s="78">
        <v>4.82E-2</v>
      </c>
      <c r="L25" s="77">
        <v>15000000</v>
      </c>
      <c r="M25" s="77">
        <v>96.48</v>
      </c>
      <c r="N25" s="77">
        <v>0</v>
      </c>
      <c r="O25" s="77">
        <v>14472</v>
      </c>
      <c r="P25" s="78">
        <v>8.0000000000000004E-4</v>
      </c>
      <c r="Q25" s="78">
        <v>3.4799999999999998E-2</v>
      </c>
      <c r="R25" s="78">
        <v>2.8500000000000001E-2</v>
      </c>
    </row>
    <row r="26" spans="2:18">
      <c r="B26" t="s">
        <v>253</v>
      </c>
      <c r="C26" t="s">
        <v>254</v>
      </c>
      <c r="D26" t="s">
        <v>100</v>
      </c>
      <c r="E26" t="s">
        <v>225</v>
      </c>
      <c r="G26" t="s">
        <v>255</v>
      </c>
      <c r="H26" s="77">
        <v>0.93</v>
      </c>
      <c r="I26" t="s">
        <v>102</v>
      </c>
      <c r="J26" s="78">
        <v>0</v>
      </c>
      <c r="K26" s="78">
        <v>4.8399999999999999E-2</v>
      </c>
      <c r="L26" s="77">
        <v>4000000</v>
      </c>
      <c r="M26" s="77">
        <v>95.68</v>
      </c>
      <c r="N26" s="77">
        <v>0</v>
      </c>
      <c r="O26" s="77">
        <v>3827.2</v>
      </c>
      <c r="P26" s="78">
        <v>2.0000000000000001E-4</v>
      </c>
      <c r="Q26" s="78">
        <v>9.1999999999999998E-3</v>
      </c>
      <c r="R26" s="78">
        <v>7.4999999999999997E-3</v>
      </c>
    </row>
    <row r="27" spans="2:18">
      <c r="B27" t="s">
        <v>256</v>
      </c>
      <c r="C27" t="s">
        <v>257</v>
      </c>
      <c r="D27" t="s">
        <v>100</v>
      </c>
      <c r="E27" t="s">
        <v>225</v>
      </c>
      <c r="G27" t="s">
        <v>258</v>
      </c>
      <c r="H27" s="77">
        <v>0.09</v>
      </c>
      <c r="I27" t="s">
        <v>102</v>
      </c>
      <c r="J27" s="78">
        <v>0</v>
      </c>
      <c r="K27" s="78">
        <v>4.7699999999999999E-2</v>
      </c>
      <c r="L27" s="77">
        <v>12000000</v>
      </c>
      <c r="M27" s="77">
        <v>99.58</v>
      </c>
      <c r="N27" s="77">
        <v>0</v>
      </c>
      <c r="O27" s="77">
        <v>11949.6</v>
      </c>
      <c r="P27" s="78">
        <v>5.9999999999999995E-4</v>
      </c>
      <c r="Q27" s="78">
        <v>2.8799999999999999E-2</v>
      </c>
      <c r="R27" s="78">
        <v>2.35E-2</v>
      </c>
    </row>
    <row r="28" spans="2:18">
      <c r="B28" s="79" t="s">
        <v>259</v>
      </c>
      <c r="C28" s="16"/>
      <c r="D28" s="16"/>
      <c r="H28" s="81">
        <v>0.5</v>
      </c>
      <c r="K28" s="80">
        <v>4.58E-2</v>
      </c>
      <c r="L28" s="81">
        <v>33000000</v>
      </c>
      <c r="N28" s="81">
        <v>0</v>
      </c>
      <c r="O28" s="81">
        <v>32930.400000000001</v>
      </c>
      <c r="Q28" s="80">
        <v>7.9299999999999995E-2</v>
      </c>
      <c r="R28" s="80">
        <v>6.4899999999999999E-2</v>
      </c>
    </row>
    <row r="29" spans="2:18">
      <c r="B29" t="s">
        <v>260</v>
      </c>
      <c r="C29" t="s">
        <v>261</v>
      </c>
      <c r="D29" t="s">
        <v>100</v>
      </c>
      <c r="E29" t="s">
        <v>225</v>
      </c>
      <c r="G29" t="s">
        <v>262</v>
      </c>
      <c r="H29" s="77">
        <v>0.42</v>
      </c>
      <c r="I29" t="s">
        <v>102</v>
      </c>
      <c r="J29" s="78">
        <v>1.4999999999999999E-2</v>
      </c>
      <c r="K29" s="78">
        <v>4.6100000000000002E-2</v>
      </c>
      <c r="L29" s="77">
        <v>25000000</v>
      </c>
      <c r="M29" s="77">
        <v>99.6</v>
      </c>
      <c r="N29" s="77">
        <v>0</v>
      </c>
      <c r="O29" s="77">
        <v>24900</v>
      </c>
      <c r="P29" s="78">
        <v>1.8E-3</v>
      </c>
      <c r="Q29" s="78">
        <v>5.9900000000000002E-2</v>
      </c>
      <c r="R29" s="78">
        <v>4.9000000000000002E-2</v>
      </c>
    </row>
    <row r="30" spans="2:18">
      <c r="B30" t="s">
        <v>263</v>
      </c>
      <c r="C30" t="s">
        <v>264</v>
      </c>
      <c r="D30" t="s">
        <v>100</v>
      </c>
      <c r="E30" t="s">
        <v>225</v>
      </c>
      <c r="G30" t="s">
        <v>265</v>
      </c>
      <c r="H30" s="77">
        <v>0.75</v>
      </c>
      <c r="I30" t="s">
        <v>102</v>
      </c>
      <c r="J30" s="78">
        <v>3.7499999999999999E-2</v>
      </c>
      <c r="K30" s="78">
        <v>4.48E-2</v>
      </c>
      <c r="L30" s="77">
        <v>8000000</v>
      </c>
      <c r="M30" s="77">
        <v>100.38</v>
      </c>
      <c r="N30" s="77">
        <v>0</v>
      </c>
      <c r="O30" s="77">
        <v>8030.4</v>
      </c>
      <c r="P30" s="78">
        <v>4.0000000000000002E-4</v>
      </c>
      <c r="Q30" s="78">
        <v>1.9300000000000001E-2</v>
      </c>
      <c r="R30" s="78">
        <v>1.5800000000000002E-2</v>
      </c>
    </row>
    <row r="31" spans="2:18">
      <c r="B31" s="79" t="s">
        <v>266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213</v>
      </c>
      <c r="C32" t="s">
        <v>213</v>
      </c>
      <c r="D32" s="16"/>
      <c r="E32" t="s">
        <v>213</v>
      </c>
      <c r="H32" s="77">
        <v>0</v>
      </c>
      <c r="I32" t="s">
        <v>213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267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213</v>
      </c>
      <c r="C34" t="s">
        <v>213</v>
      </c>
      <c r="D34" s="16"/>
      <c r="E34" t="s">
        <v>213</v>
      </c>
      <c r="H34" s="77">
        <v>0</v>
      </c>
      <c r="I34" t="s">
        <v>213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218</v>
      </c>
      <c r="C35" s="16"/>
      <c r="D35" s="16"/>
      <c r="H35" s="81">
        <v>8.7799999999999994</v>
      </c>
      <c r="K35" s="80">
        <v>1.12E-2</v>
      </c>
      <c r="L35" s="81">
        <v>7000000</v>
      </c>
      <c r="N35" s="81">
        <v>0</v>
      </c>
      <c r="O35" s="81">
        <v>24873.261408210001</v>
      </c>
      <c r="Q35" s="80">
        <v>5.9900000000000002E-2</v>
      </c>
      <c r="R35" s="80">
        <v>4.9000000000000002E-2</v>
      </c>
    </row>
    <row r="36" spans="2:18">
      <c r="B36" s="79" t="s">
        <v>268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213</v>
      </c>
      <c r="C37" t="s">
        <v>213</v>
      </c>
      <c r="D37" s="16"/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269</v>
      </c>
      <c r="C38" s="16"/>
      <c r="D38" s="16"/>
      <c r="H38" s="81">
        <v>8.7799999999999994</v>
      </c>
      <c r="K38" s="80">
        <v>1.12E-2</v>
      </c>
      <c r="L38" s="81">
        <v>7000000</v>
      </c>
      <c r="N38" s="81">
        <v>0</v>
      </c>
      <c r="O38" s="81">
        <v>24873.261408210001</v>
      </c>
      <c r="Q38" s="80">
        <v>5.9900000000000002E-2</v>
      </c>
      <c r="R38" s="80">
        <v>4.9000000000000002E-2</v>
      </c>
    </row>
    <row r="39" spans="2:18">
      <c r="B39" t="s">
        <v>270</v>
      </c>
      <c r="C39" t="s">
        <v>271</v>
      </c>
      <c r="D39" t="s">
        <v>123</v>
      </c>
      <c r="E39" t="s">
        <v>272</v>
      </c>
      <c r="F39" t="s">
        <v>273</v>
      </c>
      <c r="G39" t="s">
        <v>274</v>
      </c>
      <c r="H39" s="77">
        <v>8.7799999999999994</v>
      </c>
      <c r="I39" t="s">
        <v>106</v>
      </c>
      <c r="J39" s="78">
        <v>6.3E-3</v>
      </c>
      <c r="K39" s="78">
        <v>1.12E-2</v>
      </c>
      <c r="L39" s="77">
        <v>7000000</v>
      </c>
      <c r="M39" s="77">
        <v>96.035758332857142</v>
      </c>
      <c r="N39" s="77">
        <v>0</v>
      </c>
      <c r="O39" s="77">
        <v>24873.261408210001</v>
      </c>
      <c r="P39" s="78">
        <v>1E-4</v>
      </c>
      <c r="Q39" s="78">
        <v>5.9900000000000002E-2</v>
      </c>
      <c r="R39" s="78">
        <v>4.9000000000000002E-2</v>
      </c>
    </row>
    <row r="40" spans="2:18">
      <c r="B40" t="s">
        <v>275</v>
      </c>
      <c r="C40" s="16"/>
      <c r="D40" s="16"/>
    </row>
    <row r="41" spans="2:18">
      <c r="B41" t="s">
        <v>276</v>
      </c>
      <c r="C41" s="16"/>
      <c r="D41" s="16"/>
    </row>
    <row r="42" spans="2:18">
      <c r="B42" t="s">
        <v>277</v>
      </c>
      <c r="C42" s="16"/>
      <c r="D42" s="16"/>
    </row>
    <row r="43" spans="2:18">
      <c r="B43" t="s">
        <v>278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213</v>
      </c>
      <c r="C21" t="s">
        <v>213</v>
      </c>
      <c r="D21" s="16"/>
      <c r="E21" s="16"/>
      <c r="F21" s="16"/>
      <c r="G21" t="s">
        <v>213</v>
      </c>
      <c r="H21" t="s">
        <v>213</v>
      </c>
      <c r="K21" s="77">
        <v>0</v>
      </c>
      <c r="L21" t="s">
        <v>213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275</v>
      </c>
      <c r="C25" s="16"/>
      <c r="D25" s="16"/>
      <c r="E25" s="16"/>
      <c r="F25" s="16"/>
      <c r="G25" s="16"/>
    </row>
    <row r="26" spans="2:21">
      <c r="B26" t="s">
        <v>276</v>
      </c>
      <c r="C26" s="16"/>
      <c r="D26" s="16"/>
      <c r="E26" s="16"/>
      <c r="F26" s="16"/>
      <c r="G26" s="16"/>
    </row>
    <row r="27" spans="2:21">
      <c r="B27" t="s">
        <v>277</v>
      </c>
      <c r="C27" s="16"/>
      <c r="D27" s="16"/>
      <c r="E27" s="16"/>
      <c r="F27" s="16"/>
      <c r="G27" s="16"/>
    </row>
    <row r="28" spans="2:21">
      <c r="B28" t="s">
        <v>278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4.0599999999999996</v>
      </c>
      <c r="L11" s="7"/>
      <c r="M11" s="7"/>
      <c r="N11" s="76">
        <v>0.15920000000000001</v>
      </c>
      <c r="O11" s="75">
        <v>57260264.890000001</v>
      </c>
      <c r="P11" s="33"/>
      <c r="Q11" s="75">
        <v>3.3170500000000001</v>
      </c>
      <c r="R11" s="75">
        <v>69407.775865338044</v>
      </c>
      <c r="S11" s="7"/>
      <c r="T11" s="76">
        <v>1</v>
      </c>
      <c r="U11" s="76">
        <v>0.13669999999999999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3.87</v>
      </c>
      <c r="N12" s="80">
        <v>2.5700000000000001E-2</v>
      </c>
      <c r="O12" s="81">
        <v>51692636.670000002</v>
      </c>
      <c r="Q12" s="81">
        <v>3.3170500000000001</v>
      </c>
      <c r="R12" s="81">
        <v>53346.397712468002</v>
      </c>
      <c r="T12" s="80">
        <v>0.76859999999999995</v>
      </c>
      <c r="U12" s="80">
        <v>0.1051</v>
      </c>
    </row>
    <row r="13" spans="2:66">
      <c r="B13" s="79" t="s">
        <v>279</v>
      </c>
      <c r="C13" s="16"/>
      <c r="D13" s="16"/>
      <c r="E13" s="16"/>
      <c r="F13" s="16"/>
      <c r="K13" s="81">
        <v>3.89</v>
      </c>
      <c r="N13" s="80">
        <v>1.9800000000000002E-2</v>
      </c>
      <c r="O13" s="81">
        <v>46654134.479999997</v>
      </c>
      <c r="Q13" s="81">
        <v>3.3170500000000001</v>
      </c>
      <c r="R13" s="81">
        <v>48960.735119153003</v>
      </c>
      <c r="T13" s="80">
        <v>0.70540000000000003</v>
      </c>
      <c r="U13" s="80">
        <v>9.64E-2</v>
      </c>
    </row>
    <row r="14" spans="2:66">
      <c r="B14" t="s">
        <v>283</v>
      </c>
      <c r="C14" t="s">
        <v>284</v>
      </c>
      <c r="D14" t="s">
        <v>100</v>
      </c>
      <c r="E14" t="s">
        <v>123</v>
      </c>
      <c r="F14" t="s">
        <v>285</v>
      </c>
      <c r="G14" t="s">
        <v>286</v>
      </c>
      <c r="H14" t="s">
        <v>205</v>
      </c>
      <c r="I14" t="s">
        <v>206</v>
      </c>
      <c r="J14" t="s">
        <v>287</v>
      </c>
      <c r="K14" s="77">
        <v>2.2000000000000002</v>
      </c>
      <c r="L14" t="s">
        <v>102</v>
      </c>
      <c r="M14" s="78">
        <v>1E-3</v>
      </c>
      <c r="N14" s="78">
        <v>2.07E-2</v>
      </c>
      <c r="O14" s="77">
        <v>1171087</v>
      </c>
      <c r="P14" s="77">
        <v>105.29</v>
      </c>
      <c r="Q14" s="77">
        <v>0</v>
      </c>
      <c r="R14" s="77">
        <v>1233.0375022999999</v>
      </c>
      <c r="S14" s="78">
        <v>8.0000000000000004E-4</v>
      </c>
      <c r="T14" s="78">
        <v>1.78E-2</v>
      </c>
      <c r="U14" s="78">
        <v>2.3999999999999998E-3</v>
      </c>
    </row>
    <row r="15" spans="2:66">
      <c r="B15" t="s">
        <v>288</v>
      </c>
      <c r="C15" t="s">
        <v>289</v>
      </c>
      <c r="D15" t="s">
        <v>100</v>
      </c>
      <c r="E15" t="s">
        <v>123</v>
      </c>
      <c r="F15" t="s">
        <v>285</v>
      </c>
      <c r="G15" t="s">
        <v>286</v>
      </c>
      <c r="H15" t="s">
        <v>205</v>
      </c>
      <c r="I15" t="s">
        <v>206</v>
      </c>
      <c r="J15" t="s">
        <v>290</v>
      </c>
      <c r="K15" s="77">
        <v>3.42</v>
      </c>
      <c r="L15" t="s">
        <v>102</v>
      </c>
      <c r="M15" s="78">
        <v>1E-3</v>
      </c>
      <c r="N15" s="78">
        <v>1.8800000000000001E-2</v>
      </c>
      <c r="O15" s="77">
        <v>4418000</v>
      </c>
      <c r="P15" s="77">
        <v>101.51</v>
      </c>
      <c r="Q15" s="77">
        <v>0</v>
      </c>
      <c r="R15" s="77">
        <v>4484.7118</v>
      </c>
      <c r="S15" s="78">
        <v>9.4999999999999998E-3</v>
      </c>
      <c r="T15" s="78">
        <v>6.4600000000000005E-2</v>
      </c>
      <c r="U15" s="78">
        <v>8.8000000000000005E-3</v>
      </c>
    </row>
    <row r="16" spans="2:66">
      <c r="B16" t="s">
        <v>291</v>
      </c>
      <c r="C16" t="s">
        <v>292</v>
      </c>
      <c r="D16" t="s">
        <v>100</v>
      </c>
      <c r="E16" t="s">
        <v>123</v>
      </c>
      <c r="F16" t="s">
        <v>293</v>
      </c>
      <c r="G16" t="s">
        <v>286</v>
      </c>
      <c r="H16" t="s">
        <v>205</v>
      </c>
      <c r="I16" t="s">
        <v>206</v>
      </c>
      <c r="J16" t="s">
        <v>294</v>
      </c>
      <c r="K16" s="77">
        <v>4.47</v>
      </c>
      <c r="L16" t="s">
        <v>102</v>
      </c>
      <c r="M16" s="78">
        <v>2E-3</v>
      </c>
      <c r="N16" s="78">
        <v>2.01E-2</v>
      </c>
      <c r="O16" s="77">
        <v>5605000</v>
      </c>
      <c r="P16" s="77">
        <v>99.45</v>
      </c>
      <c r="Q16" s="77">
        <v>0</v>
      </c>
      <c r="R16" s="77">
        <v>5574.1724999999997</v>
      </c>
      <c r="S16" s="78">
        <v>1.2999999999999999E-3</v>
      </c>
      <c r="T16" s="78">
        <v>8.0299999999999996E-2</v>
      </c>
      <c r="U16" s="78">
        <v>1.0999999999999999E-2</v>
      </c>
    </row>
    <row r="17" spans="2:21">
      <c r="B17" t="s">
        <v>295</v>
      </c>
      <c r="C17" t="s">
        <v>296</v>
      </c>
      <c r="D17" t="s">
        <v>100</v>
      </c>
      <c r="E17" t="s">
        <v>123</v>
      </c>
      <c r="F17" t="s">
        <v>297</v>
      </c>
      <c r="G17" t="s">
        <v>286</v>
      </c>
      <c r="H17" t="s">
        <v>205</v>
      </c>
      <c r="I17" t="s">
        <v>206</v>
      </c>
      <c r="J17" t="s">
        <v>298</v>
      </c>
      <c r="K17" s="77">
        <v>1.98</v>
      </c>
      <c r="L17" t="s">
        <v>102</v>
      </c>
      <c r="M17" s="78">
        <v>8.3000000000000001E-3</v>
      </c>
      <c r="N17" s="78">
        <v>2.1700000000000001E-2</v>
      </c>
      <c r="O17" s="77">
        <v>1973087</v>
      </c>
      <c r="P17" s="77">
        <v>107.6</v>
      </c>
      <c r="Q17" s="77">
        <v>0</v>
      </c>
      <c r="R17" s="77">
        <v>2123.041612</v>
      </c>
      <c r="S17" s="78">
        <v>5.9999999999999995E-4</v>
      </c>
      <c r="T17" s="78">
        <v>3.0599999999999999E-2</v>
      </c>
      <c r="U17" s="78">
        <v>4.1999999999999997E-3</v>
      </c>
    </row>
    <row r="18" spans="2:21">
      <c r="B18" t="s">
        <v>299</v>
      </c>
      <c r="C18" t="s">
        <v>300</v>
      </c>
      <c r="D18" t="s">
        <v>100</v>
      </c>
      <c r="E18" t="s">
        <v>123</v>
      </c>
      <c r="F18" t="s">
        <v>297</v>
      </c>
      <c r="G18" t="s">
        <v>286</v>
      </c>
      <c r="H18" t="s">
        <v>205</v>
      </c>
      <c r="I18" t="s">
        <v>206</v>
      </c>
      <c r="J18" t="s">
        <v>301</v>
      </c>
      <c r="K18" s="77">
        <v>4.4000000000000004</v>
      </c>
      <c r="L18" t="s">
        <v>102</v>
      </c>
      <c r="M18" s="78">
        <v>1E-3</v>
      </c>
      <c r="N18" s="78">
        <v>1.9699999999999999E-2</v>
      </c>
      <c r="O18" s="77">
        <v>7465000</v>
      </c>
      <c r="P18" s="77">
        <v>99.41</v>
      </c>
      <c r="Q18" s="77">
        <v>0</v>
      </c>
      <c r="R18" s="77">
        <v>7420.9565000000002</v>
      </c>
      <c r="S18" s="78">
        <v>2.3999999999999998E-3</v>
      </c>
      <c r="T18" s="78">
        <v>0.1069</v>
      </c>
      <c r="U18" s="78">
        <v>1.46E-2</v>
      </c>
    </row>
    <row r="19" spans="2:21">
      <c r="B19" t="s">
        <v>302</v>
      </c>
      <c r="C19" t="s">
        <v>303</v>
      </c>
      <c r="D19" t="s">
        <v>100</v>
      </c>
      <c r="E19" t="s">
        <v>123</v>
      </c>
      <c r="F19" t="s">
        <v>304</v>
      </c>
      <c r="G19" t="s">
        <v>286</v>
      </c>
      <c r="H19" t="s">
        <v>305</v>
      </c>
      <c r="I19" t="s">
        <v>150</v>
      </c>
      <c r="J19" t="s">
        <v>306</v>
      </c>
      <c r="K19" s="77">
        <v>3.4</v>
      </c>
      <c r="L19" t="s">
        <v>102</v>
      </c>
      <c r="M19" s="78">
        <v>5.0000000000000001E-3</v>
      </c>
      <c r="N19" s="78">
        <v>2.06E-2</v>
      </c>
      <c r="O19" s="77">
        <v>3913899</v>
      </c>
      <c r="P19" s="77">
        <v>104.4</v>
      </c>
      <c r="Q19" s="77">
        <v>0</v>
      </c>
      <c r="R19" s="77">
        <v>4086.1105560000001</v>
      </c>
      <c r="S19" s="78">
        <v>5.1000000000000004E-3</v>
      </c>
      <c r="T19" s="78">
        <v>5.8900000000000001E-2</v>
      </c>
      <c r="U19" s="78">
        <v>8.0000000000000002E-3</v>
      </c>
    </row>
    <row r="20" spans="2:21">
      <c r="B20" t="s">
        <v>307</v>
      </c>
      <c r="C20" t="s">
        <v>308</v>
      </c>
      <c r="D20" t="s">
        <v>100</v>
      </c>
      <c r="E20" t="s">
        <v>123</v>
      </c>
      <c r="F20" t="s">
        <v>304</v>
      </c>
      <c r="G20" t="s">
        <v>286</v>
      </c>
      <c r="H20" t="s">
        <v>205</v>
      </c>
      <c r="I20" t="s">
        <v>206</v>
      </c>
      <c r="J20" t="s">
        <v>309</v>
      </c>
      <c r="K20" s="77">
        <v>6.96</v>
      </c>
      <c r="L20" t="s">
        <v>102</v>
      </c>
      <c r="M20" s="78">
        <v>2E-3</v>
      </c>
      <c r="N20" s="78">
        <v>2.01E-2</v>
      </c>
      <c r="O20" s="77">
        <v>1500000</v>
      </c>
      <c r="P20" s="77">
        <v>97.6</v>
      </c>
      <c r="Q20" s="77">
        <v>3.3170500000000001</v>
      </c>
      <c r="R20" s="77">
        <v>1467.3170500000001</v>
      </c>
      <c r="S20" s="78">
        <v>1.6000000000000001E-3</v>
      </c>
      <c r="T20" s="78">
        <v>2.1100000000000001E-2</v>
      </c>
      <c r="U20" s="78">
        <v>2.8999999999999998E-3</v>
      </c>
    </row>
    <row r="21" spans="2:21">
      <c r="B21" t="s">
        <v>310</v>
      </c>
      <c r="C21" t="s">
        <v>311</v>
      </c>
      <c r="D21" t="s">
        <v>100</v>
      </c>
      <c r="E21" t="s">
        <v>123</v>
      </c>
      <c r="F21" t="s">
        <v>304</v>
      </c>
      <c r="G21" t="s">
        <v>286</v>
      </c>
      <c r="H21" t="s">
        <v>205</v>
      </c>
      <c r="I21" t="s">
        <v>206</v>
      </c>
      <c r="J21" t="s">
        <v>312</v>
      </c>
      <c r="K21" s="77">
        <v>2.97</v>
      </c>
      <c r="L21" t="s">
        <v>102</v>
      </c>
      <c r="M21" s="78">
        <v>3.8E-3</v>
      </c>
      <c r="N21" s="78">
        <v>1.9900000000000001E-2</v>
      </c>
      <c r="O21" s="77">
        <v>3050000</v>
      </c>
      <c r="P21" s="77">
        <v>103.8</v>
      </c>
      <c r="Q21" s="77">
        <v>0</v>
      </c>
      <c r="R21" s="77">
        <v>3165.9</v>
      </c>
      <c r="S21" s="78">
        <v>1E-3</v>
      </c>
      <c r="T21" s="78">
        <v>4.5600000000000002E-2</v>
      </c>
      <c r="U21" s="78">
        <v>6.1999999999999998E-3</v>
      </c>
    </row>
    <row r="22" spans="2:21">
      <c r="B22" t="s">
        <v>313</v>
      </c>
      <c r="C22" t="s">
        <v>314</v>
      </c>
      <c r="D22" t="s">
        <v>100</v>
      </c>
      <c r="E22" t="s">
        <v>123</v>
      </c>
      <c r="F22" t="s">
        <v>315</v>
      </c>
      <c r="G22" t="s">
        <v>316</v>
      </c>
      <c r="H22" t="s">
        <v>205</v>
      </c>
      <c r="I22" t="s">
        <v>206</v>
      </c>
      <c r="J22" t="s">
        <v>317</v>
      </c>
      <c r="K22" s="77">
        <v>2.39</v>
      </c>
      <c r="L22" t="s">
        <v>102</v>
      </c>
      <c r="M22" s="78">
        <v>8.3000000000000001E-3</v>
      </c>
      <c r="N22" s="78">
        <v>2.0400000000000001E-2</v>
      </c>
      <c r="O22" s="77">
        <v>1395000</v>
      </c>
      <c r="P22" s="77">
        <v>108.31</v>
      </c>
      <c r="Q22" s="77">
        <v>0</v>
      </c>
      <c r="R22" s="77">
        <v>1510.9245000000001</v>
      </c>
      <c r="S22" s="78">
        <v>1E-3</v>
      </c>
      <c r="T22" s="78">
        <v>2.18E-2</v>
      </c>
      <c r="U22" s="78">
        <v>3.0000000000000001E-3</v>
      </c>
    </row>
    <row r="23" spans="2:21">
      <c r="B23" t="s">
        <v>318</v>
      </c>
      <c r="C23" t="s">
        <v>319</v>
      </c>
      <c r="D23" t="s">
        <v>100</v>
      </c>
      <c r="E23" t="s">
        <v>123</v>
      </c>
      <c r="F23" t="s">
        <v>320</v>
      </c>
      <c r="G23" t="s">
        <v>286</v>
      </c>
      <c r="H23" t="s">
        <v>205</v>
      </c>
      <c r="I23" t="s">
        <v>206</v>
      </c>
      <c r="J23" t="s">
        <v>321</v>
      </c>
      <c r="K23" s="77">
        <v>4.3099999999999996</v>
      </c>
      <c r="L23" t="s">
        <v>102</v>
      </c>
      <c r="M23" s="78">
        <v>1E-3</v>
      </c>
      <c r="N23" s="78">
        <v>0.02</v>
      </c>
      <c r="O23" s="77">
        <v>1195200</v>
      </c>
      <c r="P23" s="77">
        <v>99.3</v>
      </c>
      <c r="Q23" s="77">
        <v>0</v>
      </c>
      <c r="R23" s="77">
        <v>1186.8335999999999</v>
      </c>
      <c r="S23" s="78">
        <v>4.0000000000000002E-4</v>
      </c>
      <c r="T23" s="78">
        <v>1.7100000000000001E-2</v>
      </c>
      <c r="U23" s="78">
        <v>2.3E-3</v>
      </c>
    </row>
    <row r="24" spans="2:21">
      <c r="B24" t="s">
        <v>322</v>
      </c>
      <c r="C24" t="s">
        <v>323</v>
      </c>
      <c r="D24" t="s">
        <v>100</v>
      </c>
      <c r="E24" t="s">
        <v>123</v>
      </c>
      <c r="F24" t="s">
        <v>324</v>
      </c>
      <c r="G24" t="s">
        <v>286</v>
      </c>
      <c r="H24" t="s">
        <v>205</v>
      </c>
      <c r="I24" t="s">
        <v>206</v>
      </c>
      <c r="J24" t="s">
        <v>287</v>
      </c>
      <c r="K24" s="77">
        <v>3.87</v>
      </c>
      <c r="L24" t="s">
        <v>102</v>
      </c>
      <c r="M24" s="78">
        <v>1.7500000000000002E-2</v>
      </c>
      <c r="N24" s="78">
        <v>-4.5999999999999999E-3</v>
      </c>
      <c r="O24" s="77">
        <v>2666844.83</v>
      </c>
      <c r="P24" s="77">
        <v>109.82</v>
      </c>
      <c r="Q24" s="77">
        <v>0</v>
      </c>
      <c r="R24" s="77">
        <v>2928.7289923059998</v>
      </c>
      <c r="S24" s="78">
        <v>8.0000000000000004E-4</v>
      </c>
      <c r="T24" s="78">
        <v>4.2200000000000001E-2</v>
      </c>
      <c r="U24" s="78">
        <v>5.7999999999999996E-3</v>
      </c>
    </row>
    <row r="25" spans="2:21">
      <c r="B25" t="s">
        <v>325</v>
      </c>
      <c r="C25" t="s">
        <v>326</v>
      </c>
      <c r="D25" t="s">
        <v>100</v>
      </c>
      <c r="E25" t="s">
        <v>123</v>
      </c>
      <c r="F25" t="s">
        <v>327</v>
      </c>
      <c r="G25" t="s">
        <v>328</v>
      </c>
      <c r="H25" t="s">
        <v>329</v>
      </c>
      <c r="I25" t="s">
        <v>150</v>
      </c>
      <c r="J25" t="s">
        <v>330</v>
      </c>
      <c r="K25" s="77">
        <v>6.89</v>
      </c>
      <c r="L25" t="s">
        <v>102</v>
      </c>
      <c r="M25" s="78">
        <v>2.3900000000000001E-2</v>
      </c>
      <c r="N25" s="78">
        <v>9.7999999999999997E-3</v>
      </c>
      <c r="O25" s="77">
        <v>122000</v>
      </c>
      <c r="P25" s="77">
        <v>110.8</v>
      </c>
      <c r="Q25" s="77">
        <v>0</v>
      </c>
      <c r="R25" s="77">
        <v>135.17599999999999</v>
      </c>
      <c r="S25" s="78">
        <v>0</v>
      </c>
      <c r="T25" s="78">
        <v>1.9E-3</v>
      </c>
      <c r="U25" s="78">
        <v>2.9999999999999997E-4</v>
      </c>
    </row>
    <row r="26" spans="2:21">
      <c r="B26" t="s">
        <v>331</v>
      </c>
      <c r="C26" t="s">
        <v>332</v>
      </c>
      <c r="D26" t="s">
        <v>100</v>
      </c>
      <c r="E26" t="s">
        <v>123</v>
      </c>
      <c r="F26" t="s">
        <v>327</v>
      </c>
      <c r="G26" t="s">
        <v>328</v>
      </c>
      <c r="H26" t="s">
        <v>329</v>
      </c>
      <c r="I26" t="s">
        <v>150</v>
      </c>
      <c r="J26" t="s">
        <v>333</v>
      </c>
      <c r="K26" s="77">
        <v>4.45</v>
      </c>
      <c r="L26" t="s">
        <v>102</v>
      </c>
      <c r="M26" s="78">
        <v>3.85E-2</v>
      </c>
      <c r="N26" s="78">
        <v>2.2100000000000002E-2</v>
      </c>
      <c r="O26" s="77">
        <v>5212469.76</v>
      </c>
      <c r="P26" s="77">
        <v>120.55</v>
      </c>
      <c r="Q26" s="77">
        <v>0</v>
      </c>
      <c r="R26" s="77">
        <v>6283.6322956800004</v>
      </c>
      <c r="S26" s="78">
        <v>2E-3</v>
      </c>
      <c r="T26" s="78">
        <v>9.0499999999999997E-2</v>
      </c>
      <c r="U26" s="78">
        <v>1.24E-2</v>
      </c>
    </row>
    <row r="27" spans="2:21">
      <c r="B27" t="s">
        <v>334</v>
      </c>
      <c r="C27" t="s">
        <v>335</v>
      </c>
      <c r="D27" t="s">
        <v>100</v>
      </c>
      <c r="E27" t="s">
        <v>123</v>
      </c>
      <c r="F27" t="s">
        <v>336</v>
      </c>
      <c r="G27" t="s">
        <v>316</v>
      </c>
      <c r="H27" t="s">
        <v>329</v>
      </c>
      <c r="I27" t="s">
        <v>150</v>
      </c>
      <c r="J27" t="s">
        <v>298</v>
      </c>
      <c r="K27" s="77">
        <v>3.59</v>
      </c>
      <c r="L27" t="s">
        <v>102</v>
      </c>
      <c r="M27" s="78">
        <v>1.77E-2</v>
      </c>
      <c r="N27" s="78">
        <v>2.5499999999999998E-2</v>
      </c>
      <c r="O27" s="77">
        <v>3032432.89</v>
      </c>
      <c r="P27" s="77">
        <v>107.51</v>
      </c>
      <c r="Q27" s="77">
        <v>0</v>
      </c>
      <c r="R27" s="77">
        <v>3260.168600039</v>
      </c>
      <c r="S27" s="78">
        <v>1.1000000000000001E-3</v>
      </c>
      <c r="T27" s="78">
        <v>4.7E-2</v>
      </c>
      <c r="U27" s="78">
        <v>6.4000000000000003E-3</v>
      </c>
    </row>
    <row r="28" spans="2:21">
      <c r="B28" t="s">
        <v>337</v>
      </c>
      <c r="C28" t="s">
        <v>338</v>
      </c>
      <c r="D28" t="s">
        <v>100</v>
      </c>
      <c r="E28" t="s">
        <v>123</v>
      </c>
      <c r="F28" t="s">
        <v>339</v>
      </c>
      <c r="G28" t="s">
        <v>316</v>
      </c>
      <c r="H28" t="s">
        <v>340</v>
      </c>
      <c r="I28" t="s">
        <v>206</v>
      </c>
      <c r="J28" t="s">
        <v>341</v>
      </c>
      <c r="K28" s="77">
        <v>4.5</v>
      </c>
      <c r="L28" t="s">
        <v>102</v>
      </c>
      <c r="M28" s="78">
        <v>1.14E-2</v>
      </c>
      <c r="N28" s="78">
        <v>2.7900000000000001E-2</v>
      </c>
      <c r="O28" s="77">
        <v>1542000</v>
      </c>
      <c r="P28" s="77">
        <v>102</v>
      </c>
      <c r="Q28" s="77">
        <v>0</v>
      </c>
      <c r="R28" s="77">
        <v>1572.84</v>
      </c>
      <c r="S28" s="78">
        <v>6.9999999999999999E-4</v>
      </c>
      <c r="T28" s="78">
        <v>2.2700000000000001E-2</v>
      </c>
      <c r="U28" s="78">
        <v>3.0999999999999999E-3</v>
      </c>
    </row>
    <row r="29" spans="2:21">
      <c r="B29" t="s">
        <v>342</v>
      </c>
      <c r="C29" t="s">
        <v>343</v>
      </c>
      <c r="D29" t="s">
        <v>100</v>
      </c>
      <c r="E29" t="s">
        <v>123</v>
      </c>
      <c r="F29" t="s">
        <v>344</v>
      </c>
      <c r="G29" t="s">
        <v>316</v>
      </c>
      <c r="H29" t="s">
        <v>345</v>
      </c>
      <c r="I29" t="s">
        <v>150</v>
      </c>
      <c r="J29" t="s">
        <v>346</v>
      </c>
      <c r="K29" s="77">
        <v>6.38</v>
      </c>
      <c r="L29" t="s">
        <v>102</v>
      </c>
      <c r="M29" s="78">
        <v>5.8999999999999999E-3</v>
      </c>
      <c r="N29" s="78">
        <v>3.0599999999999999E-2</v>
      </c>
      <c r="O29" s="77">
        <v>814000</v>
      </c>
      <c r="P29" s="77">
        <v>91.73</v>
      </c>
      <c r="Q29" s="77">
        <v>0</v>
      </c>
      <c r="R29" s="77">
        <v>746.68219999999997</v>
      </c>
      <c r="S29" s="78">
        <v>6.9999999999999999E-4</v>
      </c>
      <c r="T29" s="78">
        <v>1.0800000000000001E-2</v>
      </c>
      <c r="U29" s="78">
        <v>1.5E-3</v>
      </c>
    </row>
    <row r="30" spans="2:21">
      <c r="B30" t="s">
        <v>347</v>
      </c>
      <c r="C30" t="s">
        <v>348</v>
      </c>
      <c r="D30" t="s">
        <v>100</v>
      </c>
      <c r="E30" t="s">
        <v>123</v>
      </c>
      <c r="F30" t="s">
        <v>349</v>
      </c>
      <c r="G30" t="s">
        <v>316</v>
      </c>
      <c r="H30" t="s">
        <v>340</v>
      </c>
      <c r="I30" t="s">
        <v>206</v>
      </c>
      <c r="J30" t="s">
        <v>350</v>
      </c>
      <c r="K30" s="77">
        <v>0.28000000000000003</v>
      </c>
      <c r="L30" t="s">
        <v>102</v>
      </c>
      <c r="M30" s="78">
        <v>4.9000000000000002E-2</v>
      </c>
      <c r="N30" s="78">
        <v>3.1199999999999999E-2</v>
      </c>
      <c r="O30" s="77">
        <v>354157.56</v>
      </c>
      <c r="P30" s="77">
        <v>115.64</v>
      </c>
      <c r="Q30" s="77">
        <v>0</v>
      </c>
      <c r="R30" s="77">
        <v>409.54780238400002</v>
      </c>
      <c r="S30" s="78">
        <v>2.7000000000000001E-3</v>
      </c>
      <c r="T30" s="78">
        <v>5.8999999999999999E-3</v>
      </c>
      <c r="U30" s="78">
        <v>8.0000000000000004E-4</v>
      </c>
    </row>
    <row r="31" spans="2:21">
      <c r="B31" t="s">
        <v>351</v>
      </c>
      <c r="C31" t="s">
        <v>352</v>
      </c>
      <c r="D31" t="s">
        <v>100</v>
      </c>
      <c r="E31" t="s">
        <v>123</v>
      </c>
      <c r="F31" t="s">
        <v>349</v>
      </c>
      <c r="G31" t="s">
        <v>316</v>
      </c>
      <c r="H31" t="s">
        <v>340</v>
      </c>
      <c r="I31" t="s">
        <v>206</v>
      </c>
      <c r="J31" t="s">
        <v>353</v>
      </c>
      <c r="K31" s="77">
        <v>3.44</v>
      </c>
      <c r="L31" t="s">
        <v>102</v>
      </c>
      <c r="M31" s="78">
        <v>2.35E-2</v>
      </c>
      <c r="N31" s="78">
        <v>2.47E-2</v>
      </c>
      <c r="O31" s="77">
        <v>1223956.44</v>
      </c>
      <c r="P31" s="77">
        <v>112.01</v>
      </c>
      <c r="Q31" s="77">
        <v>0</v>
      </c>
      <c r="R31" s="77">
        <v>1370.9536084440001</v>
      </c>
      <c r="S31" s="78">
        <v>1.6999999999999999E-3</v>
      </c>
      <c r="T31" s="78">
        <v>1.9800000000000002E-2</v>
      </c>
      <c r="U31" s="78">
        <v>2.7000000000000001E-3</v>
      </c>
    </row>
    <row r="32" spans="2:21">
      <c r="B32" s="79" t="s">
        <v>230</v>
      </c>
      <c r="C32" s="16"/>
      <c r="D32" s="16"/>
      <c r="E32" s="16"/>
      <c r="F32" s="16"/>
      <c r="K32" s="81">
        <v>0</v>
      </c>
      <c r="N32" s="80">
        <v>0</v>
      </c>
      <c r="O32" s="81">
        <v>0</v>
      </c>
      <c r="Q32" s="81">
        <v>0</v>
      </c>
      <c r="R32" s="81">
        <v>0</v>
      </c>
      <c r="T32" s="80">
        <v>0</v>
      </c>
      <c r="U32" s="80">
        <v>0</v>
      </c>
    </row>
    <row r="33" spans="2:21">
      <c r="B33" t="s">
        <v>213</v>
      </c>
      <c r="C33" t="s">
        <v>213</v>
      </c>
      <c r="D33" s="16"/>
      <c r="E33" s="16"/>
      <c r="F33" s="16"/>
      <c r="G33" t="s">
        <v>213</v>
      </c>
      <c r="H33" t="s">
        <v>213</v>
      </c>
      <c r="K33" s="77">
        <v>0</v>
      </c>
      <c r="L33" t="s">
        <v>213</v>
      </c>
      <c r="M33" s="78">
        <v>0</v>
      </c>
      <c r="N33" s="78">
        <v>0</v>
      </c>
      <c r="O33" s="77">
        <v>0</v>
      </c>
      <c r="P33" s="77">
        <v>0</v>
      </c>
      <c r="R33" s="77">
        <v>0</v>
      </c>
      <c r="S33" s="78">
        <v>0</v>
      </c>
      <c r="T33" s="78">
        <v>0</v>
      </c>
      <c r="U33" s="78">
        <v>0</v>
      </c>
    </row>
    <row r="34" spans="2:21">
      <c r="B34" s="79" t="s">
        <v>280</v>
      </c>
      <c r="C34" s="16"/>
      <c r="D34" s="16"/>
      <c r="E34" s="16"/>
      <c r="F34" s="16"/>
      <c r="K34" s="81">
        <v>3.61</v>
      </c>
      <c r="N34" s="80">
        <v>9.1999999999999998E-2</v>
      </c>
      <c r="O34" s="81">
        <v>5038502.1900000004</v>
      </c>
      <c r="Q34" s="81">
        <v>0</v>
      </c>
      <c r="R34" s="81">
        <v>4385.6625933149999</v>
      </c>
      <c r="T34" s="80">
        <v>6.3200000000000006E-2</v>
      </c>
      <c r="U34" s="80">
        <v>8.6E-3</v>
      </c>
    </row>
    <row r="35" spans="2:21">
      <c r="B35" t="s">
        <v>354</v>
      </c>
      <c r="C35" t="s">
        <v>355</v>
      </c>
      <c r="D35" t="s">
        <v>100</v>
      </c>
      <c r="E35" t="s">
        <v>123</v>
      </c>
      <c r="F35" t="s">
        <v>356</v>
      </c>
      <c r="G35" t="s">
        <v>357</v>
      </c>
      <c r="H35" t="s">
        <v>358</v>
      </c>
      <c r="I35" t="s">
        <v>150</v>
      </c>
      <c r="J35" t="s">
        <v>359</v>
      </c>
      <c r="K35" s="77">
        <v>3.65</v>
      </c>
      <c r="L35" t="s">
        <v>102</v>
      </c>
      <c r="M35" s="78">
        <v>4.2999999999999997E-2</v>
      </c>
      <c r="N35" s="78">
        <v>9.4799999999999995E-2</v>
      </c>
      <c r="O35" s="77">
        <v>3684642.15</v>
      </c>
      <c r="P35" s="77">
        <v>84.45</v>
      </c>
      <c r="Q35" s="77">
        <v>0</v>
      </c>
      <c r="R35" s="77">
        <v>3111.6802956749998</v>
      </c>
      <c r="S35" s="78">
        <v>3.0999999999999999E-3</v>
      </c>
      <c r="T35" s="78">
        <v>4.48E-2</v>
      </c>
      <c r="U35" s="78">
        <v>6.1000000000000004E-3</v>
      </c>
    </row>
    <row r="36" spans="2:21">
      <c r="B36" t="s">
        <v>360</v>
      </c>
      <c r="C36" t="s">
        <v>361</v>
      </c>
      <c r="D36" t="s">
        <v>100</v>
      </c>
      <c r="E36" t="s">
        <v>123</v>
      </c>
      <c r="F36" t="s">
        <v>362</v>
      </c>
      <c r="G36" t="s">
        <v>363</v>
      </c>
      <c r="H36" t="s">
        <v>364</v>
      </c>
      <c r="I36" t="s">
        <v>150</v>
      </c>
      <c r="J36" t="s">
        <v>365</v>
      </c>
      <c r="K36" s="77">
        <v>3.51</v>
      </c>
      <c r="L36" t="s">
        <v>102</v>
      </c>
      <c r="M36" s="78">
        <v>4.6899999999999997E-2</v>
      </c>
      <c r="N36" s="78">
        <v>8.4900000000000003E-2</v>
      </c>
      <c r="O36" s="77">
        <v>1353860.04</v>
      </c>
      <c r="P36" s="77">
        <v>94.1</v>
      </c>
      <c r="Q36" s="77">
        <v>0</v>
      </c>
      <c r="R36" s="77">
        <v>1273.9822976400001</v>
      </c>
      <c r="S36" s="78">
        <v>8.9999999999999998E-4</v>
      </c>
      <c r="T36" s="78">
        <v>1.84E-2</v>
      </c>
      <c r="U36" s="78">
        <v>2.5000000000000001E-3</v>
      </c>
    </row>
    <row r="37" spans="2:21">
      <c r="B37" s="79" t="s">
        <v>366</v>
      </c>
      <c r="C37" s="16"/>
      <c r="D37" s="16"/>
      <c r="E37" s="16"/>
      <c r="F37" s="16"/>
      <c r="K37" s="81">
        <v>0</v>
      </c>
      <c r="N37" s="80">
        <v>0</v>
      </c>
      <c r="O37" s="81">
        <v>0</v>
      </c>
      <c r="Q37" s="81">
        <v>0</v>
      </c>
      <c r="R37" s="81">
        <v>0</v>
      </c>
      <c r="T37" s="80">
        <v>0</v>
      </c>
      <c r="U37" s="80">
        <v>0</v>
      </c>
    </row>
    <row r="38" spans="2:21">
      <c r="B38" t="s">
        <v>213</v>
      </c>
      <c r="C38" t="s">
        <v>213</v>
      </c>
      <c r="D38" s="16"/>
      <c r="E38" s="16"/>
      <c r="F38" s="16"/>
      <c r="G38" t="s">
        <v>213</v>
      </c>
      <c r="H38" t="s">
        <v>213</v>
      </c>
      <c r="K38" s="77">
        <v>0</v>
      </c>
      <c r="L38" t="s">
        <v>213</v>
      </c>
      <c r="M38" s="78">
        <v>0</v>
      </c>
      <c r="N38" s="78">
        <v>0</v>
      </c>
      <c r="O38" s="77">
        <v>0</v>
      </c>
      <c r="P38" s="77">
        <v>0</v>
      </c>
      <c r="R38" s="77">
        <v>0</v>
      </c>
      <c r="S38" s="78">
        <v>0</v>
      </c>
      <c r="T38" s="78">
        <v>0</v>
      </c>
      <c r="U38" s="78">
        <v>0</v>
      </c>
    </row>
    <row r="39" spans="2:21">
      <c r="B39" s="79" t="s">
        <v>218</v>
      </c>
      <c r="C39" s="16"/>
      <c r="D39" s="16"/>
      <c r="E39" s="16"/>
      <c r="F39" s="16"/>
      <c r="K39" s="81">
        <v>4.68</v>
      </c>
      <c r="N39" s="80">
        <v>0.60240000000000005</v>
      </c>
      <c r="O39" s="81">
        <v>5567628.2199999997</v>
      </c>
      <c r="Q39" s="81">
        <v>0</v>
      </c>
      <c r="R39" s="81">
        <v>16061.378152870049</v>
      </c>
      <c r="T39" s="80">
        <v>0.23139999999999999</v>
      </c>
      <c r="U39" s="80">
        <v>3.1600000000000003E-2</v>
      </c>
    </row>
    <row r="40" spans="2:21">
      <c r="B40" s="79" t="s">
        <v>281</v>
      </c>
      <c r="C40" s="16"/>
      <c r="D40" s="16"/>
      <c r="E40" s="16"/>
      <c r="F40" s="16"/>
      <c r="K40" s="81">
        <v>12.9</v>
      </c>
      <c r="N40" s="80">
        <v>7.3400000000000007E-2</v>
      </c>
      <c r="O40" s="81">
        <v>1400000</v>
      </c>
      <c r="Q40" s="81">
        <v>0</v>
      </c>
      <c r="R40" s="81">
        <v>3425.56565572</v>
      </c>
      <c r="T40" s="80">
        <v>4.9399999999999999E-2</v>
      </c>
      <c r="U40" s="80">
        <v>6.7000000000000002E-3</v>
      </c>
    </row>
    <row r="41" spans="2:21">
      <c r="B41" t="s">
        <v>367</v>
      </c>
      <c r="C41" t="s">
        <v>368</v>
      </c>
      <c r="D41" t="s">
        <v>369</v>
      </c>
      <c r="E41" t="s">
        <v>370</v>
      </c>
      <c r="F41" t="s">
        <v>371</v>
      </c>
      <c r="G41" t="s">
        <v>372</v>
      </c>
      <c r="H41" t="s">
        <v>373</v>
      </c>
      <c r="I41" t="s">
        <v>374</v>
      </c>
      <c r="J41" t="s">
        <v>375</v>
      </c>
      <c r="K41" s="77">
        <v>12.9</v>
      </c>
      <c r="L41" t="s">
        <v>106</v>
      </c>
      <c r="M41" s="78">
        <v>4.1000000000000002E-2</v>
      </c>
      <c r="N41" s="78">
        <v>7.3400000000000007E-2</v>
      </c>
      <c r="O41" s="77">
        <v>1400000</v>
      </c>
      <c r="P41" s="77">
        <v>66.130611114285713</v>
      </c>
      <c r="Q41" s="77">
        <v>0</v>
      </c>
      <c r="R41" s="77">
        <v>3425.56565572</v>
      </c>
      <c r="S41" s="78">
        <v>6.9999999999999999E-4</v>
      </c>
      <c r="T41" s="78">
        <v>4.9399999999999999E-2</v>
      </c>
      <c r="U41" s="78">
        <v>6.7000000000000002E-3</v>
      </c>
    </row>
    <row r="42" spans="2:21">
      <c r="B42" s="79" t="s">
        <v>282</v>
      </c>
      <c r="C42" s="16"/>
      <c r="D42" s="16"/>
      <c r="E42" s="16"/>
      <c r="F42" s="16"/>
      <c r="K42" s="81">
        <v>2.46</v>
      </c>
      <c r="N42" s="80">
        <v>0.74590000000000001</v>
      </c>
      <c r="O42" s="81">
        <v>4167628.22</v>
      </c>
      <c r="Q42" s="81">
        <v>0</v>
      </c>
      <c r="R42" s="81">
        <v>12635.812497150049</v>
      </c>
      <c r="T42" s="80">
        <v>0.18210000000000001</v>
      </c>
      <c r="U42" s="80">
        <v>2.4899999999999999E-2</v>
      </c>
    </row>
    <row r="43" spans="2:21">
      <c r="B43" t="s">
        <v>376</v>
      </c>
      <c r="C43" t="s">
        <v>377</v>
      </c>
      <c r="D43" t="s">
        <v>378</v>
      </c>
      <c r="E43" t="s">
        <v>370</v>
      </c>
      <c r="F43" t="s">
        <v>379</v>
      </c>
      <c r="G43" t="s">
        <v>380</v>
      </c>
      <c r="H43" t="s">
        <v>381</v>
      </c>
      <c r="I43" t="s">
        <v>374</v>
      </c>
      <c r="J43" t="s">
        <v>312</v>
      </c>
      <c r="K43" s="77">
        <v>5.25</v>
      </c>
      <c r="L43" t="s">
        <v>110</v>
      </c>
      <c r="M43" s="78">
        <v>1.7500000000000002E-2</v>
      </c>
      <c r="N43" s="78">
        <v>4.3900000000000002E-2</v>
      </c>
      <c r="O43" s="77">
        <v>260000</v>
      </c>
      <c r="P43" s="77">
        <v>87.928944461538464</v>
      </c>
      <c r="Q43" s="77">
        <v>0</v>
      </c>
      <c r="R43" s="77">
        <v>918.69040462860005</v>
      </c>
      <c r="S43" s="78">
        <v>4.0000000000000002E-4</v>
      </c>
      <c r="T43" s="78">
        <v>1.32E-2</v>
      </c>
      <c r="U43" s="78">
        <v>1.8E-3</v>
      </c>
    </row>
    <row r="44" spans="2:21">
      <c r="B44" t="s">
        <v>382</v>
      </c>
      <c r="C44" t="s">
        <v>383</v>
      </c>
      <c r="D44" t="s">
        <v>369</v>
      </c>
      <c r="E44" t="s">
        <v>370</v>
      </c>
      <c r="F44" t="s">
        <v>384</v>
      </c>
      <c r="G44" t="s">
        <v>380</v>
      </c>
      <c r="H44" t="s">
        <v>385</v>
      </c>
      <c r="I44" t="s">
        <v>273</v>
      </c>
      <c r="J44" t="s">
        <v>312</v>
      </c>
      <c r="K44" s="77">
        <v>1.01</v>
      </c>
      <c r="L44" t="s">
        <v>106</v>
      </c>
      <c r="M44" s="78">
        <v>4.6300000000000001E-2</v>
      </c>
      <c r="N44" s="78">
        <v>8.1299999999999997E-2</v>
      </c>
      <c r="O44" s="77">
        <v>325000</v>
      </c>
      <c r="P44" s="77">
        <v>98.815791661538455</v>
      </c>
      <c r="Q44" s="77">
        <v>0</v>
      </c>
      <c r="R44" s="77">
        <v>1188.25989473</v>
      </c>
      <c r="S44" s="78">
        <v>8.0000000000000004E-4</v>
      </c>
      <c r="T44" s="78">
        <v>1.7100000000000001E-2</v>
      </c>
      <c r="U44" s="78">
        <v>2.3E-3</v>
      </c>
    </row>
    <row r="45" spans="2:21">
      <c r="B45" t="s">
        <v>386</v>
      </c>
      <c r="C45" t="s">
        <v>387</v>
      </c>
      <c r="D45" t="s">
        <v>123</v>
      </c>
      <c r="E45" t="s">
        <v>370</v>
      </c>
      <c r="F45" t="s">
        <v>388</v>
      </c>
      <c r="G45" t="s">
        <v>380</v>
      </c>
      <c r="H45" t="s">
        <v>389</v>
      </c>
      <c r="I45" t="s">
        <v>390</v>
      </c>
      <c r="J45" t="s">
        <v>391</v>
      </c>
      <c r="K45" s="77">
        <v>1.56</v>
      </c>
      <c r="L45" t="s">
        <v>106</v>
      </c>
      <c r="M45" s="78">
        <v>3.7499999999999999E-2</v>
      </c>
      <c r="N45" s="78">
        <v>7.0400000000000004E-2</v>
      </c>
      <c r="O45" s="77">
        <v>235000</v>
      </c>
      <c r="P45" s="77">
        <v>96.646333319148937</v>
      </c>
      <c r="Q45" s="77">
        <v>0</v>
      </c>
      <c r="R45" s="77">
        <v>840.33986820999996</v>
      </c>
      <c r="S45" s="78">
        <v>6.9999999999999999E-4</v>
      </c>
      <c r="T45" s="78">
        <v>1.21E-2</v>
      </c>
      <c r="U45" s="78">
        <v>1.6999999999999999E-3</v>
      </c>
    </row>
    <row r="46" spans="2:21">
      <c r="B46" t="s">
        <v>392</v>
      </c>
      <c r="C46" t="s">
        <v>393</v>
      </c>
      <c r="D46" t="s">
        <v>123</v>
      </c>
      <c r="E46" t="s">
        <v>370</v>
      </c>
      <c r="F46" t="s">
        <v>394</v>
      </c>
      <c r="G46" t="s">
        <v>380</v>
      </c>
      <c r="H46" t="s">
        <v>389</v>
      </c>
      <c r="I46" t="s">
        <v>374</v>
      </c>
      <c r="J46" t="s">
        <v>395</v>
      </c>
      <c r="K46" s="77">
        <v>1.96</v>
      </c>
      <c r="L46" t="s">
        <v>106</v>
      </c>
      <c r="M46" s="78">
        <v>3.2500000000000001E-2</v>
      </c>
      <c r="N46" s="78">
        <v>7.4499999999999997E-2</v>
      </c>
      <c r="O46" s="77">
        <v>335000</v>
      </c>
      <c r="P46" s="77">
        <v>93.88458334328358</v>
      </c>
      <c r="Q46" s="77">
        <v>0</v>
      </c>
      <c r="R46" s="77">
        <v>1163.6994105399999</v>
      </c>
      <c r="S46" s="78">
        <v>2.9999999999999997E-4</v>
      </c>
      <c r="T46" s="78">
        <v>1.6799999999999999E-2</v>
      </c>
      <c r="U46" s="78">
        <v>2.3E-3</v>
      </c>
    </row>
    <row r="47" spans="2:21">
      <c r="B47" t="s">
        <v>396</v>
      </c>
      <c r="C47" t="s">
        <v>397</v>
      </c>
      <c r="D47" t="s">
        <v>398</v>
      </c>
      <c r="E47" t="s">
        <v>370</v>
      </c>
      <c r="F47" t="s">
        <v>399</v>
      </c>
      <c r="G47" t="s">
        <v>400</v>
      </c>
      <c r="H47" t="s">
        <v>389</v>
      </c>
      <c r="I47" t="s">
        <v>374</v>
      </c>
      <c r="J47" t="s">
        <v>401</v>
      </c>
      <c r="K47" s="77">
        <v>0.32</v>
      </c>
      <c r="L47" t="s">
        <v>110</v>
      </c>
      <c r="M47" s="78">
        <v>2.5000000000000001E-2</v>
      </c>
      <c r="N47" s="78">
        <v>10.237500000000001</v>
      </c>
      <c r="O47" s="77">
        <v>400000</v>
      </c>
      <c r="P47" s="77">
        <v>47.512931500000001</v>
      </c>
      <c r="Q47" s="77">
        <v>0</v>
      </c>
      <c r="R47" s="77">
        <v>763.72286093100001</v>
      </c>
      <c r="S47" s="78">
        <v>1.1000000000000001E-3</v>
      </c>
      <c r="T47" s="78">
        <v>1.0999999999999999E-2</v>
      </c>
      <c r="U47" s="78">
        <v>1.5E-3</v>
      </c>
    </row>
    <row r="48" spans="2:21">
      <c r="B48" t="s">
        <v>402</v>
      </c>
      <c r="C48" t="s">
        <v>403</v>
      </c>
      <c r="D48" t="s">
        <v>123</v>
      </c>
      <c r="E48" t="s">
        <v>370</v>
      </c>
      <c r="F48" t="s">
        <v>404</v>
      </c>
      <c r="G48" t="s">
        <v>380</v>
      </c>
      <c r="H48" t="s">
        <v>389</v>
      </c>
      <c r="I48" t="s">
        <v>374</v>
      </c>
      <c r="J48" t="s">
        <v>405</v>
      </c>
      <c r="K48" s="77">
        <v>1.97</v>
      </c>
      <c r="L48" t="s">
        <v>106</v>
      </c>
      <c r="M48" s="78">
        <v>3.7499999999999999E-2</v>
      </c>
      <c r="N48" s="78">
        <v>7.9000000000000001E-2</v>
      </c>
      <c r="O48" s="77">
        <v>200000</v>
      </c>
      <c r="P48" s="77">
        <v>94.144833349999999</v>
      </c>
      <c r="Q48" s="77">
        <v>0</v>
      </c>
      <c r="R48" s="77">
        <v>696.67176678999999</v>
      </c>
      <c r="S48" s="78">
        <v>4.0000000000000002E-4</v>
      </c>
      <c r="T48" s="78">
        <v>0.01</v>
      </c>
      <c r="U48" s="78">
        <v>1.4E-3</v>
      </c>
    </row>
    <row r="49" spans="2:21">
      <c r="B49" t="s">
        <v>406</v>
      </c>
      <c r="C49" t="s">
        <v>407</v>
      </c>
      <c r="D49" t="s">
        <v>123</v>
      </c>
      <c r="E49" t="s">
        <v>370</v>
      </c>
      <c r="F49" t="s">
        <v>408</v>
      </c>
      <c r="G49" t="s">
        <v>409</v>
      </c>
      <c r="H49" t="s">
        <v>410</v>
      </c>
      <c r="I49" t="s">
        <v>273</v>
      </c>
      <c r="J49" t="s">
        <v>411</v>
      </c>
      <c r="K49" s="77">
        <v>1.61</v>
      </c>
      <c r="L49" t="s">
        <v>106</v>
      </c>
      <c r="M49" s="78">
        <v>5.5E-2</v>
      </c>
      <c r="N49" s="78">
        <v>0.45850000000000002</v>
      </c>
      <c r="O49" s="77">
        <v>825000</v>
      </c>
      <c r="P49" s="77">
        <v>56.05272221818182</v>
      </c>
      <c r="Q49" s="77">
        <v>0</v>
      </c>
      <c r="R49" s="77">
        <v>1711.0093457099999</v>
      </c>
      <c r="S49" s="78">
        <v>3.2000000000000002E-3</v>
      </c>
      <c r="T49" s="78">
        <v>2.47E-2</v>
      </c>
      <c r="U49" s="78">
        <v>3.3999999999999998E-3</v>
      </c>
    </row>
    <row r="50" spans="2:21">
      <c r="B50" t="s">
        <v>412</v>
      </c>
      <c r="C50" t="s">
        <v>413</v>
      </c>
      <c r="D50" t="s">
        <v>369</v>
      </c>
      <c r="E50" t="s">
        <v>370</v>
      </c>
      <c r="F50" t="s">
        <v>414</v>
      </c>
      <c r="G50" t="s">
        <v>372</v>
      </c>
      <c r="H50" t="s">
        <v>415</v>
      </c>
      <c r="I50" t="s">
        <v>374</v>
      </c>
      <c r="J50" t="s">
        <v>405</v>
      </c>
      <c r="K50" s="77">
        <v>0.97</v>
      </c>
      <c r="L50" t="s">
        <v>110</v>
      </c>
      <c r="M50" s="78">
        <v>3.7499999999999999E-2</v>
      </c>
      <c r="N50" s="78">
        <v>7.0599999999999996E-2</v>
      </c>
      <c r="O50" s="77">
        <v>400000</v>
      </c>
      <c r="P50" s="77">
        <v>100.62558332499999</v>
      </c>
      <c r="Q50" s="77">
        <v>0</v>
      </c>
      <c r="R50" s="77">
        <v>1617.45562636605</v>
      </c>
      <c r="S50" s="78">
        <v>2.9999999999999997E-4</v>
      </c>
      <c r="T50" s="78">
        <v>2.3300000000000001E-2</v>
      </c>
      <c r="U50" s="78">
        <v>3.2000000000000002E-3</v>
      </c>
    </row>
    <row r="51" spans="2:21">
      <c r="B51" t="s">
        <v>416</v>
      </c>
      <c r="C51" t="s">
        <v>417</v>
      </c>
      <c r="D51" t="s">
        <v>123</v>
      </c>
      <c r="E51" t="s">
        <v>370</v>
      </c>
      <c r="F51" t="s">
        <v>418</v>
      </c>
      <c r="G51" t="s">
        <v>419</v>
      </c>
      <c r="H51" t="s">
        <v>410</v>
      </c>
      <c r="I51" t="s">
        <v>273</v>
      </c>
      <c r="J51" t="s">
        <v>420</v>
      </c>
      <c r="K51" s="77">
        <v>5.51</v>
      </c>
      <c r="L51" t="s">
        <v>106</v>
      </c>
      <c r="M51" s="78">
        <v>3.9E-2</v>
      </c>
      <c r="N51" s="78">
        <v>7.6399999999999996E-2</v>
      </c>
      <c r="O51" s="77">
        <v>285000</v>
      </c>
      <c r="P51" s="77">
        <v>82.966499999999996</v>
      </c>
      <c r="Q51" s="77">
        <v>0</v>
      </c>
      <c r="R51" s="77">
        <v>874.88174249999997</v>
      </c>
      <c r="S51" s="78">
        <v>8.0000000000000004E-4</v>
      </c>
      <c r="T51" s="78">
        <v>1.26E-2</v>
      </c>
      <c r="U51" s="78">
        <v>1.6999999999999999E-3</v>
      </c>
    </row>
    <row r="52" spans="2:21">
      <c r="B52" t="s">
        <v>421</v>
      </c>
      <c r="C52" t="s">
        <v>422</v>
      </c>
      <c r="D52" t="s">
        <v>123</v>
      </c>
      <c r="E52" t="s">
        <v>370</v>
      </c>
      <c r="F52" t="s">
        <v>423</v>
      </c>
      <c r="G52" t="s">
        <v>409</v>
      </c>
      <c r="H52" t="s">
        <v>424</v>
      </c>
      <c r="I52" t="s">
        <v>273</v>
      </c>
      <c r="J52" t="s">
        <v>425</v>
      </c>
      <c r="K52" s="77">
        <v>5.74</v>
      </c>
      <c r="L52" t="s">
        <v>106</v>
      </c>
      <c r="M52" s="78">
        <v>5.9499999999999997E-2</v>
      </c>
      <c r="N52" s="78">
        <v>0.1167</v>
      </c>
      <c r="O52" s="77">
        <v>128628.22</v>
      </c>
      <c r="P52" s="77">
        <v>75.472222201317877</v>
      </c>
      <c r="Q52" s="77">
        <v>0</v>
      </c>
      <c r="R52" s="77">
        <v>359.19073124440001</v>
      </c>
      <c r="S52" s="78">
        <v>0</v>
      </c>
      <c r="T52" s="78">
        <v>5.1999999999999998E-3</v>
      </c>
      <c r="U52" s="78">
        <v>6.9999999999999999E-4</v>
      </c>
    </row>
    <row r="53" spans="2:21">
      <c r="B53" t="s">
        <v>426</v>
      </c>
      <c r="C53" t="s">
        <v>427</v>
      </c>
      <c r="D53" t="s">
        <v>123</v>
      </c>
      <c r="E53" t="s">
        <v>370</v>
      </c>
      <c r="F53" t="s">
        <v>423</v>
      </c>
      <c r="G53" t="s">
        <v>409</v>
      </c>
      <c r="H53" t="s">
        <v>424</v>
      </c>
      <c r="I53" t="s">
        <v>273</v>
      </c>
      <c r="J53" t="s">
        <v>425</v>
      </c>
      <c r="K53" s="77">
        <v>5.04</v>
      </c>
      <c r="L53" t="s">
        <v>106</v>
      </c>
      <c r="M53" s="78">
        <v>6.8400000000000002E-2</v>
      </c>
      <c r="N53" s="78">
        <v>0.1173</v>
      </c>
      <c r="O53" s="77">
        <v>325000</v>
      </c>
      <c r="P53" s="77">
        <v>82.228999999999999</v>
      </c>
      <c r="Q53" s="77">
        <v>0</v>
      </c>
      <c r="R53" s="77">
        <v>988.80372499999999</v>
      </c>
      <c r="S53" s="78">
        <v>1E-4</v>
      </c>
      <c r="T53" s="78">
        <v>1.4200000000000001E-2</v>
      </c>
      <c r="U53" s="78">
        <v>1.9E-3</v>
      </c>
    </row>
    <row r="54" spans="2:21">
      <c r="B54" t="s">
        <v>428</v>
      </c>
      <c r="C54" t="s">
        <v>429</v>
      </c>
      <c r="D54" t="s">
        <v>123</v>
      </c>
      <c r="E54" t="s">
        <v>370</v>
      </c>
      <c r="F54" t="s">
        <v>423</v>
      </c>
      <c r="G54" t="s">
        <v>409</v>
      </c>
      <c r="H54" t="s">
        <v>424</v>
      </c>
      <c r="I54" t="s">
        <v>273</v>
      </c>
      <c r="J54" t="s">
        <v>430</v>
      </c>
      <c r="K54" s="77">
        <v>2.4</v>
      </c>
      <c r="L54" t="s">
        <v>106</v>
      </c>
      <c r="M54" s="78">
        <v>4.4999999999999998E-2</v>
      </c>
      <c r="N54" s="78">
        <v>9.5699999999999993E-2</v>
      </c>
      <c r="O54" s="77">
        <v>449000</v>
      </c>
      <c r="P54" s="77">
        <v>91.078500000000005</v>
      </c>
      <c r="Q54" s="77">
        <v>0</v>
      </c>
      <c r="R54" s="77">
        <v>1513.0871205000001</v>
      </c>
      <c r="S54" s="78">
        <v>4.0000000000000002E-4</v>
      </c>
      <c r="T54" s="78">
        <v>2.18E-2</v>
      </c>
      <c r="U54" s="78">
        <v>3.0000000000000001E-3</v>
      </c>
    </row>
    <row r="55" spans="2:21">
      <c r="B55" t="s">
        <v>220</v>
      </c>
      <c r="C55" s="16"/>
      <c r="D55" s="16"/>
      <c r="E55" s="16"/>
      <c r="F55" s="16"/>
    </row>
    <row r="56" spans="2:21">
      <c r="B56" t="s">
        <v>275</v>
      </c>
      <c r="C56" s="16"/>
      <c r="D56" s="16"/>
      <c r="E56" s="16"/>
      <c r="F56" s="16"/>
    </row>
    <row r="57" spans="2:21">
      <c r="B57" t="s">
        <v>276</v>
      </c>
      <c r="C57" s="16"/>
      <c r="D57" s="16"/>
      <c r="E57" s="16"/>
      <c r="F57" s="16"/>
    </row>
    <row r="58" spans="2:21">
      <c r="B58" t="s">
        <v>277</v>
      </c>
      <c r="C58" s="16"/>
      <c r="D58" s="16"/>
      <c r="E58" s="16"/>
      <c r="F58" s="16"/>
    </row>
    <row r="59" spans="2:21">
      <c r="B59" t="s">
        <v>278</v>
      </c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431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213</v>
      </c>
      <c r="C14" t="s">
        <v>213</v>
      </c>
      <c r="E14" s="16"/>
      <c r="F14" s="16"/>
      <c r="G14" t="s">
        <v>213</v>
      </c>
      <c r="H14" t="s">
        <v>213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432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213</v>
      </c>
      <c r="C16" t="s">
        <v>213</v>
      </c>
      <c r="E16" s="16"/>
      <c r="F16" s="16"/>
      <c r="G16" t="s">
        <v>213</v>
      </c>
      <c r="H16" t="s">
        <v>213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433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E18" s="16"/>
      <c r="F18" s="16"/>
      <c r="G18" t="s">
        <v>213</v>
      </c>
      <c r="H18" t="s">
        <v>213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434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E20" s="16"/>
      <c r="F20" s="16"/>
      <c r="G20" t="s">
        <v>213</v>
      </c>
      <c r="H20" t="s">
        <v>213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281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E23" s="16"/>
      <c r="F23" s="16"/>
      <c r="G23" t="s">
        <v>213</v>
      </c>
      <c r="H23" t="s">
        <v>213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282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213</v>
      </c>
      <c r="C25" t="s">
        <v>213</v>
      </c>
      <c r="E25" s="16"/>
      <c r="F25" s="16"/>
      <c r="G25" t="s">
        <v>213</v>
      </c>
      <c r="H25" t="s">
        <v>213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220</v>
      </c>
      <c r="E26" s="16"/>
      <c r="F26" s="16"/>
      <c r="G26" s="16"/>
    </row>
    <row r="27" spans="2:15">
      <c r="B27" t="s">
        <v>275</v>
      </c>
      <c r="E27" s="16"/>
      <c r="F27" s="16"/>
      <c r="G27" s="16"/>
    </row>
    <row r="28" spans="2:15">
      <c r="B28" t="s">
        <v>276</v>
      </c>
      <c r="E28" s="16"/>
      <c r="F28" s="16"/>
      <c r="G28" s="16"/>
    </row>
    <row r="29" spans="2:15">
      <c r="B29" t="s">
        <v>277</v>
      </c>
      <c r="E29" s="16"/>
      <c r="F29" s="16"/>
      <c r="G29" s="16"/>
    </row>
    <row r="30" spans="2:15">
      <c r="B30" t="s">
        <v>278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435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436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437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438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366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213</v>
      </c>
      <c r="C22" t="s">
        <v>213</v>
      </c>
      <c r="D22" s="16"/>
      <c r="E22" s="16"/>
      <c r="F22" t="s">
        <v>213</v>
      </c>
      <c r="G22" t="s">
        <v>213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439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213</v>
      </c>
      <c r="C24" t="s">
        <v>213</v>
      </c>
      <c r="D24" s="16"/>
      <c r="E24" s="16"/>
      <c r="F24" t="s">
        <v>213</v>
      </c>
      <c r="G24" t="s">
        <v>213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218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440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441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366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213</v>
      </c>
      <c r="C31" t="s">
        <v>213</v>
      </c>
      <c r="D31" s="16"/>
      <c r="E31" s="16"/>
      <c r="F31" t="s">
        <v>213</v>
      </c>
      <c r="G31" t="s">
        <v>213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439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213</v>
      </c>
      <c r="C33" t="s">
        <v>213</v>
      </c>
      <c r="D33" s="16"/>
      <c r="E33" s="16"/>
      <c r="F33" t="s">
        <v>213</v>
      </c>
      <c r="G33" t="s">
        <v>213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220</v>
      </c>
      <c r="D34" s="16"/>
      <c r="E34" s="16"/>
      <c r="F34" s="16"/>
      <c r="G34" s="16"/>
    </row>
    <row r="35" spans="2:14">
      <c r="B35" t="s">
        <v>275</v>
      </c>
      <c r="D35" s="16"/>
      <c r="E35" s="16"/>
      <c r="F35" s="16"/>
      <c r="G35" s="16"/>
    </row>
    <row r="36" spans="2:14">
      <c r="B36" t="s">
        <v>276</v>
      </c>
      <c r="D36" s="16"/>
      <c r="E36" s="16"/>
      <c r="F36" s="16"/>
      <c r="G36" s="16"/>
    </row>
    <row r="37" spans="2:14">
      <c r="B37" t="s">
        <v>277</v>
      </c>
      <c r="D37" s="16"/>
      <c r="E37" s="16"/>
      <c r="F37" s="16"/>
      <c r="G37" s="16"/>
    </row>
    <row r="38" spans="2:14">
      <c r="B38" t="s">
        <v>278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442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I14" t="s">
        <v>213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443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I16" t="s">
        <v>213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I18" t="s">
        <v>213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366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I20" t="s">
        <v>213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442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I23" t="s">
        <v>213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443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I25" t="s">
        <v>213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I27" t="s">
        <v>213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366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I29" t="s">
        <v>213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220</v>
      </c>
      <c r="C30" s="16"/>
      <c r="D30" s="16"/>
      <c r="E30" s="16"/>
    </row>
    <row r="31" spans="2:15">
      <c r="B31" t="s">
        <v>275</v>
      </c>
      <c r="C31" s="16"/>
      <c r="D31" s="16"/>
      <c r="E31" s="16"/>
    </row>
    <row r="32" spans="2:15">
      <c r="B32" t="s">
        <v>276</v>
      </c>
      <c r="C32" s="16"/>
      <c r="D32" s="16"/>
      <c r="E32" s="16"/>
    </row>
    <row r="33" spans="2:5">
      <c r="B33" t="s">
        <v>277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444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445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213</v>
      </c>
      <c r="C17" t="s">
        <v>213</v>
      </c>
      <c r="D17" s="16"/>
      <c r="E17" t="s">
        <v>213</v>
      </c>
      <c r="F17" t="s">
        <v>213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220</v>
      </c>
      <c r="D18" s="16"/>
      <c r="E18" s="16"/>
    </row>
    <row r="19" spans="2:12">
      <c r="B19" t="s">
        <v>275</v>
      </c>
      <c r="D19" s="16"/>
      <c r="E19" s="16"/>
    </row>
    <row r="20" spans="2:12">
      <c r="B20" t="s">
        <v>276</v>
      </c>
      <c r="D20" s="16"/>
      <c r="E20" s="16"/>
    </row>
    <row r="21" spans="2:12">
      <c r="B21" t="s">
        <v>277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446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447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213</v>
      </c>
      <c r="C16" t="s">
        <v>213</v>
      </c>
      <c r="D16" s="16"/>
      <c r="E16" t="s">
        <v>213</v>
      </c>
      <c r="F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448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s="16"/>
      <c r="E18" t="s">
        <v>213</v>
      </c>
      <c r="F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366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s="16"/>
      <c r="E20" t="s">
        <v>213</v>
      </c>
      <c r="F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446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213</v>
      </c>
      <c r="C23" t="s">
        <v>213</v>
      </c>
      <c r="D23" s="16"/>
      <c r="E23" t="s">
        <v>213</v>
      </c>
      <c r="F23" t="s">
        <v>213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449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s="16"/>
      <c r="E25" t="s">
        <v>213</v>
      </c>
      <c r="F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448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s="16"/>
      <c r="E27" t="s">
        <v>213</v>
      </c>
      <c r="F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450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s="16"/>
      <c r="E29" t="s">
        <v>213</v>
      </c>
      <c r="F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366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s="16"/>
      <c r="E31" t="s">
        <v>213</v>
      </c>
      <c r="F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220</v>
      </c>
      <c r="C32" s="16"/>
      <c r="D32" s="16"/>
      <c r="E32" s="16"/>
    </row>
    <row r="33" spans="2:5">
      <c r="B33" t="s">
        <v>275</v>
      </c>
      <c r="C33" s="16"/>
      <c r="D33" s="16"/>
      <c r="E33" s="16"/>
    </row>
    <row r="34" spans="2:5">
      <c r="B34" t="s">
        <v>276</v>
      </c>
      <c r="C34" s="16"/>
      <c r="D34" s="16"/>
      <c r="E34" s="16"/>
    </row>
    <row r="35" spans="2:5">
      <c r="B35" t="s">
        <v>277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213</v>
      </c>
      <c r="C13" t="s">
        <v>213</v>
      </c>
      <c r="D13" s="19"/>
      <c r="E13" t="s">
        <v>213</v>
      </c>
      <c r="F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218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213</v>
      </c>
      <c r="C15" t="s">
        <v>213</v>
      </c>
      <c r="D15" s="19"/>
      <c r="E15" t="s">
        <v>213</v>
      </c>
      <c r="F15" t="s">
        <v>213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451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213</v>
      </c>
      <c r="C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452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213</v>
      </c>
      <c r="C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453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454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455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456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457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451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452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453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454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455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456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457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</row>
    <row r="41" spans="2:17">
      <c r="B41" t="s">
        <v>275</v>
      </c>
    </row>
    <row r="42" spans="2:17">
      <c r="B42" t="s">
        <v>276</v>
      </c>
    </row>
    <row r="43" spans="2:17">
      <c r="B43" t="s">
        <v>277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458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213</v>
      </c>
      <c r="C14" t="s">
        <v>213</v>
      </c>
      <c r="D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459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213</v>
      </c>
      <c r="C16" t="s">
        <v>213</v>
      </c>
      <c r="D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460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461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366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213</v>
      </c>
      <c r="C22" t="s">
        <v>213</v>
      </c>
      <c r="D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G25" s="77">
        <v>0</v>
      </c>
      <c r="H25" t="s">
        <v>213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462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213</v>
      </c>
      <c r="C27" t="s">
        <v>213</v>
      </c>
      <c r="D27" t="s">
        <v>213</v>
      </c>
      <c r="G27" s="77">
        <v>0</v>
      </c>
      <c r="H27" t="s">
        <v>213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275</v>
      </c>
    </row>
    <row r="29" spans="2:16">
      <c r="B29" t="s">
        <v>276</v>
      </c>
    </row>
    <row r="30" spans="2:16">
      <c r="B30" t="s">
        <v>277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463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464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366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465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466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275</v>
      </c>
      <c r="D27" s="16"/>
      <c r="E27" s="16"/>
      <c r="F27" s="16"/>
    </row>
    <row r="28" spans="2:19">
      <c r="B28" t="s">
        <v>276</v>
      </c>
      <c r="D28" s="16"/>
      <c r="E28" s="16"/>
      <c r="F28" s="16"/>
    </row>
    <row r="29" spans="2:19">
      <c r="B29" t="s">
        <v>277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4.7699999999999996</v>
      </c>
      <c r="K11" s="7"/>
      <c r="L11" s="7"/>
      <c r="M11" s="76">
        <v>5.0299999999999997E-2</v>
      </c>
      <c r="N11" s="75">
        <v>8813476.1699999999</v>
      </c>
      <c r="O11" s="7"/>
      <c r="P11" s="75">
        <v>9207.3638655129998</v>
      </c>
      <c r="Q11" s="7"/>
      <c r="R11" s="76">
        <v>1</v>
      </c>
      <c r="S11" s="76">
        <v>1.8100000000000002E-2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4.7699999999999996</v>
      </c>
      <c r="M12" s="80">
        <v>5.0299999999999997E-2</v>
      </c>
      <c r="N12" s="81">
        <v>8813476.1699999999</v>
      </c>
      <c r="P12" s="81">
        <v>9207.3638655129998</v>
      </c>
      <c r="R12" s="80">
        <v>1</v>
      </c>
      <c r="S12" s="80">
        <v>1.8100000000000002E-2</v>
      </c>
    </row>
    <row r="13" spans="2:81">
      <c r="B13" s="79" t="s">
        <v>463</v>
      </c>
      <c r="C13" s="16"/>
      <c r="D13" s="16"/>
      <c r="E13" s="16"/>
      <c r="J13" s="81">
        <v>9.77</v>
      </c>
      <c r="M13" s="80">
        <v>2.4799999999999999E-2</v>
      </c>
      <c r="N13" s="81">
        <v>1923077.28</v>
      </c>
      <c r="P13" s="81">
        <v>2737.8917041119998</v>
      </c>
      <c r="R13" s="80">
        <v>0.2974</v>
      </c>
      <c r="S13" s="80">
        <v>5.4000000000000003E-3</v>
      </c>
    </row>
    <row r="14" spans="2:81">
      <c r="B14" t="s">
        <v>467</v>
      </c>
      <c r="C14" t="s">
        <v>468</v>
      </c>
      <c r="D14" t="s">
        <v>123</v>
      </c>
      <c r="E14" t="s">
        <v>469</v>
      </c>
      <c r="F14" t="s">
        <v>470</v>
      </c>
      <c r="G14" t="s">
        <v>205</v>
      </c>
      <c r="H14" t="s">
        <v>206</v>
      </c>
      <c r="I14" t="s">
        <v>471</v>
      </c>
      <c r="J14" s="77">
        <v>9.77</v>
      </c>
      <c r="K14" t="s">
        <v>102</v>
      </c>
      <c r="L14" s="78">
        <v>4.1000000000000002E-2</v>
      </c>
      <c r="M14" s="78">
        <v>2.4799999999999999E-2</v>
      </c>
      <c r="N14" s="77">
        <v>1923077.28</v>
      </c>
      <c r="O14" s="77">
        <v>137.79</v>
      </c>
      <c r="P14" s="77">
        <v>2737.8917041119998</v>
      </c>
      <c r="Q14" s="78">
        <v>5.0000000000000001E-4</v>
      </c>
      <c r="R14" s="78">
        <v>0.2974</v>
      </c>
      <c r="S14" s="78">
        <v>5.4000000000000003E-3</v>
      </c>
    </row>
    <row r="15" spans="2:81">
      <c r="B15" s="79" t="s">
        <v>464</v>
      </c>
      <c r="C15" s="16"/>
      <c r="D15" s="16"/>
      <c r="E15" s="16"/>
      <c r="J15" s="81">
        <v>2.65</v>
      </c>
      <c r="M15" s="80">
        <v>6.1100000000000002E-2</v>
      </c>
      <c r="N15" s="81">
        <v>6890398.8899999997</v>
      </c>
      <c r="P15" s="81">
        <v>6469.4721614010004</v>
      </c>
      <c r="R15" s="80">
        <v>0.7026</v>
      </c>
      <c r="S15" s="80">
        <v>1.2699999999999999E-2</v>
      </c>
    </row>
    <row r="16" spans="2:81">
      <c r="B16" t="s">
        <v>472</v>
      </c>
      <c r="C16" t="s">
        <v>473</v>
      </c>
      <c r="D16" t="s">
        <v>123</v>
      </c>
      <c r="E16" t="s">
        <v>474</v>
      </c>
      <c r="F16" t="s">
        <v>316</v>
      </c>
      <c r="G16" t="s">
        <v>345</v>
      </c>
      <c r="H16" t="s">
        <v>150</v>
      </c>
      <c r="I16" t="s">
        <v>475</v>
      </c>
      <c r="J16" s="77">
        <v>2.71</v>
      </c>
      <c r="K16" t="s">
        <v>102</v>
      </c>
      <c r="L16" s="78">
        <v>3.1E-2</v>
      </c>
      <c r="M16" s="78">
        <v>4.7800000000000002E-2</v>
      </c>
      <c r="N16" s="77">
        <v>1144577.79</v>
      </c>
      <c r="O16" s="77">
        <v>95.79</v>
      </c>
      <c r="P16" s="77">
        <v>1096.391065041</v>
      </c>
      <c r="Q16" s="78">
        <v>1.6000000000000001E-3</v>
      </c>
      <c r="R16" s="78">
        <v>0.1191</v>
      </c>
      <c r="S16" s="78">
        <v>2.2000000000000001E-3</v>
      </c>
    </row>
    <row r="17" spans="2:19">
      <c r="B17" t="s">
        <v>476</v>
      </c>
      <c r="C17" t="s">
        <v>477</v>
      </c>
      <c r="D17" t="s">
        <v>123</v>
      </c>
      <c r="E17" t="s">
        <v>478</v>
      </c>
      <c r="F17" t="s">
        <v>479</v>
      </c>
      <c r="G17" t="s">
        <v>480</v>
      </c>
      <c r="H17" t="s">
        <v>206</v>
      </c>
      <c r="I17" t="s">
        <v>481</v>
      </c>
      <c r="J17" s="77">
        <v>3.94</v>
      </c>
      <c r="K17" t="s">
        <v>102</v>
      </c>
      <c r="L17" s="78">
        <v>3.3500000000000002E-2</v>
      </c>
      <c r="M17" s="78">
        <v>6.6400000000000001E-2</v>
      </c>
      <c r="N17" s="77">
        <v>2400000</v>
      </c>
      <c r="O17" s="77">
        <v>88.33</v>
      </c>
      <c r="P17" s="77">
        <v>2119.92</v>
      </c>
      <c r="Q17" s="78">
        <v>3.0000000000000001E-3</v>
      </c>
      <c r="R17" s="78">
        <v>0.23019999999999999</v>
      </c>
      <c r="S17" s="78">
        <v>4.1999999999999997E-3</v>
      </c>
    </row>
    <row r="18" spans="2:19">
      <c r="B18" t="s">
        <v>482</v>
      </c>
      <c r="C18" t="s">
        <v>483</v>
      </c>
      <c r="D18" t="s">
        <v>123</v>
      </c>
      <c r="E18" t="s">
        <v>484</v>
      </c>
      <c r="F18" t="s">
        <v>316</v>
      </c>
      <c r="G18" t="s">
        <v>485</v>
      </c>
      <c r="H18" t="s">
        <v>206</v>
      </c>
      <c r="I18" t="s">
        <v>486</v>
      </c>
      <c r="J18" s="77">
        <v>1.43</v>
      </c>
      <c r="K18" t="s">
        <v>102</v>
      </c>
      <c r="L18" s="78">
        <v>3.5499999999999997E-2</v>
      </c>
      <c r="M18" s="78">
        <v>4.7E-2</v>
      </c>
      <c r="N18" s="77">
        <v>1071000</v>
      </c>
      <c r="O18" s="77">
        <v>98.46</v>
      </c>
      <c r="P18" s="77">
        <v>1054.5065999999999</v>
      </c>
      <c r="Q18" s="78">
        <v>4.0000000000000001E-3</v>
      </c>
      <c r="R18" s="78">
        <v>0.1145</v>
      </c>
      <c r="S18" s="78">
        <v>2.0999999999999999E-3</v>
      </c>
    </row>
    <row r="19" spans="2:19">
      <c r="B19" t="s">
        <v>487</v>
      </c>
      <c r="C19" t="s">
        <v>488</v>
      </c>
      <c r="D19" t="s">
        <v>123</v>
      </c>
      <c r="E19" t="s">
        <v>489</v>
      </c>
      <c r="F19" t="s">
        <v>490</v>
      </c>
      <c r="G19" t="s">
        <v>491</v>
      </c>
      <c r="H19" t="s">
        <v>150</v>
      </c>
      <c r="I19" t="s">
        <v>492</v>
      </c>
      <c r="J19" s="77">
        <v>1.45</v>
      </c>
      <c r="K19" t="s">
        <v>102</v>
      </c>
      <c r="L19" s="78">
        <v>4.1000000000000002E-2</v>
      </c>
      <c r="M19" s="78">
        <v>7.3499999999999996E-2</v>
      </c>
      <c r="N19" s="77">
        <v>1626821.1</v>
      </c>
      <c r="O19" s="77">
        <v>96.76</v>
      </c>
      <c r="P19" s="77">
        <v>1574.1120963599999</v>
      </c>
      <c r="Q19" s="78">
        <v>2.3E-3</v>
      </c>
      <c r="R19" s="78">
        <v>0.17100000000000001</v>
      </c>
      <c r="S19" s="78">
        <v>3.0999999999999999E-3</v>
      </c>
    </row>
    <row r="20" spans="2:19">
      <c r="B20" t="s">
        <v>493</v>
      </c>
      <c r="C20" t="s">
        <v>494</v>
      </c>
      <c r="D20" t="s">
        <v>123</v>
      </c>
      <c r="E20" t="s">
        <v>495</v>
      </c>
      <c r="F20" t="s">
        <v>496</v>
      </c>
      <c r="G20" t="s">
        <v>491</v>
      </c>
      <c r="H20" t="s">
        <v>150</v>
      </c>
      <c r="I20" t="s">
        <v>497</v>
      </c>
      <c r="J20" s="77">
        <v>3.22</v>
      </c>
      <c r="K20" t="s">
        <v>102</v>
      </c>
      <c r="L20" s="78">
        <v>4.5999999999999999E-2</v>
      </c>
      <c r="M20" s="78">
        <v>5.8500000000000003E-2</v>
      </c>
      <c r="N20" s="77">
        <v>648000</v>
      </c>
      <c r="O20" s="77">
        <v>96.38</v>
      </c>
      <c r="P20" s="77">
        <v>624.54240000000004</v>
      </c>
      <c r="Q20" s="78">
        <v>1.5E-3</v>
      </c>
      <c r="R20" s="78">
        <v>6.7799999999999999E-2</v>
      </c>
      <c r="S20" s="78">
        <v>1.1999999999999999E-3</v>
      </c>
    </row>
    <row r="21" spans="2:19">
      <c r="B21" s="79" t="s">
        <v>280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213</v>
      </c>
      <c r="C22" t="s">
        <v>213</v>
      </c>
      <c r="D22" s="16"/>
      <c r="E22" s="16"/>
      <c r="F22" t="s">
        <v>213</v>
      </c>
      <c r="G22" t="s">
        <v>213</v>
      </c>
      <c r="J22" s="77">
        <v>0</v>
      </c>
      <c r="K22" t="s">
        <v>213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366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213</v>
      </c>
      <c r="C24" t="s">
        <v>213</v>
      </c>
      <c r="D24" s="16"/>
      <c r="E24" s="16"/>
      <c r="F24" t="s">
        <v>213</v>
      </c>
      <c r="G24" t="s">
        <v>213</v>
      </c>
      <c r="J24" s="77">
        <v>0</v>
      </c>
      <c r="K24" t="s">
        <v>213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218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s="79" t="s">
        <v>281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J27" s="77">
        <v>0</v>
      </c>
      <c r="K27" t="s">
        <v>213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282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J29" s="77">
        <v>0</v>
      </c>
      <c r="K29" t="s">
        <v>213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t="s">
        <v>220</v>
      </c>
      <c r="C30" s="16"/>
      <c r="D30" s="16"/>
      <c r="E30" s="16"/>
    </row>
    <row r="31" spans="2:19">
      <c r="B31" t="s">
        <v>275</v>
      </c>
      <c r="C31" s="16"/>
      <c r="D31" s="16"/>
      <c r="E31" s="16"/>
    </row>
    <row r="32" spans="2:19">
      <c r="B32" t="s">
        <v>276</v>
      </c>
      <c r="C32" s="16"/>
      <c r="D32" s="16"/>
      <c r="E32" s="16"/>
    </row>
    <row r="33" spans="2:5">
      <c r="B33" t="s">
        <v>277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213</v>
      </c>
      <c r="C13" t="s">
        <v>213</v>
      </c>
      <c r="D13" s="16"/>
      <c r="E13" s="16"/>
      <c r="F13" t="s">
        <v>213</v>
      </c>
      <c r="G13" t="s">
        <v>213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218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275</v>
      </c>
      <c r="C20" s="16"/>
      <c r="D20" s="16"/>
      <c r="E20" s="16"/>
    </row>
    <row r="21" spans="2:13">
      <c r="B21" t="s">
        <v>276</v>
      </c>
      <c r="C21" s="16"/>
      <c r="D21" s="16"/>
      <c r="E21" s="16"/>
    </row>
    <row r="22" spans="2:13">
      <c r="B22" t="s">
        <v>277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498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213</v>
      </c>
      <c r="C14" t="s">
        <v>213</v>
      </c>
      <c r="D14" t="s">
        <v>213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499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213</v>
      </c>
      <c r="C16" t="s">
        <v>213</v>
      </c>
      <c r="D16" t="s">
        <v>213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500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213</v>
      </c>
      <c r="C18" t="s">
        <v>213</v>
      </c>
      <c r="D18" t="s">
        <v>213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501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213</v>
      </c>
      <c r="C20" t="s">
        <v>213</v>
      </c>
      <c r="D20" t="s">
        <v>213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218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502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213</v>
      </c>
      <c r="C23" t="s">
        <v>213</v>
      </c>
      <c r="D23" t="s">
        <v>213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503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213</v>
      </c>
      <c r="C25" t="s">
        <v>213</v>
      </c>
      <c r="D25" t="s">
        <v>213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504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213</v>
      </c>
      <c r="C27" t="s">
        <v>213</v>
      </c>
      <c r="D27" t="s">
        <v>213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505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213</v>
      </c>
      <c r="C29" t="s">
        <v>213</v>
      </c>
      <c r="D29" t="s">
        <v>213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220</v>
      </c>
      <c r="C30" s="16"/>
    </row>
    <row r="31" spans="2:11">
      <c r="B31" t="s">
        <v>275</v>
      </c>
      <c r="C31" s="16"/>
    </row>
    <row r="32" spans="2:11">
      <c r="B32" t="s">
        <v>276</v>
      </c>
      <c r="C32" s="16"/>
    </row>
    <row r="33" spans="2:3">
      <c r="B33" t="s">
        <v>277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506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213</v>
      </c>
      <c r="C13" t="s">
        <v>213</v>
      </c>
      <c r="D13" t="s">
        <v>213</v>
      </c>
      <c r="E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445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213</v>
      </c>
      <c r="C15" t="s">
        <v>213</v>
      </c>
      <c r="D15" t="s">
        <v>213</v>
      </c>
      <c r="E15" t="s">
        <v>213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220</v>
      </c>
      <c r="C16" s="16"/>
      <c r="D16" s="16"/>
    </row>
    <row r="17" spans="2:4">
      <c r="B17" t="s">
        <v>275</v>
      </c>
      <c r="C17" s="16"/>
      <c r="D17" s="16"/>
    </row>
    <row r="18" spans="2:4">
      <c r="B18" t="s">
        <v>276</v>
      </c>
      <c r="C18" s="16"/>
      <c r="D18" s="16"/>
    </row>
    <row r="19" spans="2:4">
      <c r="B19" t="s">
        <v>277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446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447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507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448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366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446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449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448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450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366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220</v>
      </c>
      <c r="C34" s="16"/>
      <c r="D34" s="16"/>
    </row>
    <row r="35" spans="2:12">
      <c r="B35" t="s">
        <v>275</v>
      </c>
      <c r="C35" s="16"/>
      <c r="D35" s="16"/>
    </row>
    <row r="36" spans="2:12">
      <c r="B36" t="s">
        <v>276</v>
      </c>
      <c r="C36" s="16"/>
      <c r="D36" s="16"/>
    </row>
    <row r="37" spans="2:12">
      <c r="B37" t="s">
        <v>277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-5668104.1200000001</v>
      </c>
      <c r="H11" s="7"/>
      <c r="I11" s="75">
        <v>-81.955620700603703</v>
      </c>
      <c r="J11" s="76">
        <v>1</v>
      </c>
      <c r="K11" s="76">
        <v>-2.0000000000000001E-4</v>
      </c>
      <c r="AW11" s="16"/>
    </row>
    <row r="12" spans="2:49">
      <c r="B12" s="79" t="s">
        <v>200</v>
      </c>
      <c r="C12" s="16"/>
      <c r="D12" s="16"/>
      <c r="G12" s="81">
        <v>-5668104.1200000001</v>
      </c>
      <c r="I12" s="81">
        <v>-81.955620700603703</v>
      </c>
      <c r="J12" s="80">
        <v>1</v>
      </c>
      <c r="K12" s="80">
        <v>-2.0000000000000001E-4</v>
      </c>
    </row>
    <row r="13" spans="2:49">
      <c r="B13" s="79" t="s">
        <v>446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447</v>
      </c>
      <c r="C15" s="16"/>
      <c r="D15" s="16"/>
      <c r="G15" s="81">
        <v>-5668104.1200000001</v>
      </c>
      <c r="I15" s="81">
        <v>-81.955620700603703</v>
      </c>
      <c r="J15" s="80">
        <v>1</v>
      </c>
      <c r="K15" s="80">
        <v>-2.0000000000000001E-4</v>
      </c>
    </row>
    <row r="16" spans="2:49">
      <c r="B16" t="s">
        <v>508</v>
      </c>
      <c r="C16" t="s">
        <v>509</v>
      </c>
      <c r="D16" t="s">
        <v>123</v>
      </c>
      <c r="E16" t="s">
        <v>110</v>
      </c>
      <c r="F16" t="s">
        <v>510</v>
      </c>
      <c r="G16" s="77">
        <v>-765000</v>
      </c>
      <c r="H16" s="77">
        <v>7.1142274250802222</v>
      </c>
      <c r="I16" s="77">
        <v>-54.4238398018637</v>
      </c>
      <c r="J16" s="78">
        <v>0.66410000000000002</v>
      </c>
      <c r="K16" s="78">
        <v>-1E-4</v>
      </c>
    </row>
    <row r="17" spans="2:11">
      <c r="B17" t="s">
        <v>511</v>
      </c>
      <c r="C17" t="s">
        <v>512</v>
      </c>
      <c r="D17" t="s">
        <v>123</v>
      </c>
      <c r="E17" t="s">
        <v>106</v>
      </c>
      <c r="F17" t="s">
        <v>513</v>
      </c>
      <c r="G17" s="77">
        <v>-1100000</v>
      </c>
      <c r="H17" s="77">
        <v>13.446428882374001</v>
      </c>
      <c r="I17" s="77">
        <v>-147.91071770611401</v>
      </c>
      <c r="J17" s="78">
        <v>1.8048</v>
      </c>
      <c r="K17" s="78">
        <v>-2.9999999999999997E-4</v>
      </c>
    </row>
    <row r="18" spans="2:11">
      <c r="B18" t="s">
        <v>514</v>
      </c>
      <c r="C18" t="s">
        <v>515</v>
      </c>
      <c r="D18" t="s">
        <v>123</v>
      </c>
      <c r="E18" t="s">
        <v>106</v>
      </c>
      <c r="F18" t="s">
        <v>516</v>
      </c>
      <c r="G18" s="77">
        <v>-3000000</v>
      </c>
      <c r="H18" s="77">
        <v>3.3977810940166999</v>
      </c>
      <c r="I18" s="77">
        <v>-101.933432820501</v>
      </c>
      <c r="J18" s="78">
        <v>1.2438</v>
      </c>
      <c r="K18" s="78">
        <v>-2.0000000000000001E-4</v>
      </c>
    </row>
    <row r="19" spans="2:11">
      <c r="B19" t="s">
        <v>517</v>
      </c>
      <c r="C19" t="s">
        <v>518</v>
      </c>
      <c r="D19" t="s">
        <v>123</v>
      </c>
      <c r="E19" t="s">
        <v>113</v>
      </c>
      <c r="F19" t="s">
        <v>519</v>
      </c>
      <c r="G19" s="77">
        <v>-803104.12</v>
      </c>
      <c r="H19" s="77">
        <v>-27.681637298520521</v>
      </c>
      <c r="I19" s="77">
        <v>222.312369627875</v>
      </c>
      <c r="J19" s="78">
        <v>-2.7126000000000001</v>
      </c>
      <c r="K19" s="78">
        <v>4.0000000000000002E-4</v>
      </c>
    </row>
    <row r="20" spans="2:11">
      <c r="B20" s="79" t="s">
        <v>507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213</v>
      </c>
      <c r="C21" t="s">
        <v>213</v>
      </c>
      <c r="D21" t="s">
        <v>213</v>
      </c>
      <c r="E21" t="s">
        <v>213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448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213</v>
      </c>
      <c r="C23" t="s">
        <v>213</v>
      </c>
      <c r="D23" t="s">
        <v>213</v>
      </c>
      <c r="E23" t="s">
        <v>213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366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218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s="79" t="s">
        <v>446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213</v>
      </c>
      <c r="C28" t="s">
        <v>213</v>
      </c>
      <c r="D28" t="s">
        <v>213</v>
      </c>
      <c r="E28" t="s">
        <v>213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449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213</v>
      </c>
      <c r="C30" t="s">
        <v>213</v>
      </c>
      <c r="D30" t="s">
        <v>213</v>
      </c>
      <c r="E30" t="s">
        <v>213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448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213</v>
      </c>
      <c r="C32" t="s">
        <v>213</v>
      </c>
      <c r="D32" t="s">
        <v>213</v>
      </c>
      <c r="E32" t="s">
        <v>213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366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213</v>
      </c>
      <c r="C34" t="s">
        <v>213</v>
      </c>
      <c r="D34" t="s">
        <v>213</v>
      </c>
      <c r="E34" t="s">
        <v>213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220</v>
      </c>
      <c r="C35" s="16"/>
      <c r="D35" s="16"/>
    </row>
    <row r="36" spans="2:11">
      <c r="B36" t="s">
        <v>275</v>
      </c>
      <c r="C36" s="16"/>
      <c r="D36" s="16"/>
    </row>
    <row r="37" spans="2:11">
      <c r="B37" t="s">
        <v>276</v>
      </c>
      <c r="C37" s="16"/>
      <c r="D37" s="16"/>
    </row>
    <row r="38" spans="2:11">
      <c r="B38" t="s">
        <v>277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451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213</v>
      </c>
      <c r="C14" t="s">
        <v>213</v>
      </c>
      <c r="D14" s="16"/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452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213</v>
      </c>
      <c r="C16" t="s">
        <v>213</v>
      </c>
      <c r="D16" s="16"/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453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454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D19" s="16"/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455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D21" s="16"/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456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D23" s="16"/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457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D25" s="16"/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451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D28" s="16"/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452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D30" s="16"/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453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454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D33" s="16"/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455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D35" s="16"/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456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D37" s="16"/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457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D39" s="16"/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  <c r="D40" s="16"/>
    </row>
    <row r="41" spans="2:17">
      <c r="B41" t="s">
        <v>275</v>
      </c>
      <c r="D41" s="16"/>
    </row>
    <row r="42" spans="2:17">
      <c r="B42" t="s">
        <v>276</v>
      </c>
      <c r="D42" s="16"/>
    </row>
    <row r="43" spans="2:17">
      <c r="B43" t="s">
        <v>277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2.71</v>
      </c>
      <c r="J11" s="18"/>
      <c r="K11" s="18"/>
      <c r="L11" s="18"/>
      <c r="M11" s="76">
        <v>0</v>
      </c>
      <c r="N11" s="75">
        <v>3177951.75</v>
      </c>
      <c r="O11" s="7"/>
      <c r="P11" s="75">
        <v>3635.4203298870598</v>
      </c>
      <c r="Q11" s="76">
        <v>1</v>
      </c>
      <c r="R11" s="76">
        <v>7.1999999999999998E-3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2.71</v>
      </c>
      <c r="M12" s="80">
        <v>0</v>
      </c>
      <c r="N12" s="81">
        <v>3177951.75</v>
      </c>
      <c r="P12" s="81">
        <v>3635.4203298870598</v>
      </c>
      <c r="Q12" s="80">
        <v>1</v>
      </c>
      <c r="R12" s="80">
        <v>7.1999999999999998E-3</v>
      </c>
    </row>
    <row r="13" spans="2:60">
      <c r="B13" s="79" t="s">
        <v>520</v>
      </c>
      <c r="I13" s="81">
        <v>2.71</v>
      </c>
      <c r="M13" s="80">
        <v>0</v>
      </c>
      <c r="N13" s="81">
        <v>3177951.75</v>
      </c>
      <c r="P13" s="81">
        <v>3635.4203298870598</v>
      </c>
      <c r="Q13" s="80">
        <v>1</v>
      </c>
      <c r="R13" s="80">
        <v>7.1999999999999998E-3</v>
      </c>
    </row>
    <row r="14" spans="2:60">
      <c r="B14" t="s">
        <v>544</v>
      </c>
      <c r="C14" t="s">
        <v>521</v>
      </c>
      <c r="D14" t="s">
        <v>522</v>
      </c>
      <c r="F14" t="s">
        <v>523</v>
      </c>
      <c r="G14" t="s">
        <v>524</v>
      </c>
      <c r="H14" t="s">
        <v>525</v>
      </c>
      <c r="I14" s="77">
        <v>2.71</v>
      </c>
      <c r="J14" t="s">
        <v>526</v>
      </c>
      <c r="K14" t="s">
        <v>102</v>
      </c>
      <c r="L14" s="78">
        <v>0</v>
      </c>
      <c r="M14" s="78">
        <v>0</v>
      </c>
      <c r="N14" s="77">
        <v>3177951.75</v>
      </c>
      <c r="O14" s="77">
        <v>114.39507632194416</v>
      </c>
      <c r="P14" s="77">
        <v>3635.4203298870598</v>
      </c>
      <c r="Q14" s="78">
        <v>1</v>
      </c>
      <c r="R14" s="78">
        <v>7.1999999999999998E-3</v>
      </c>
    </row>
    <row r="15" spans="2:60">
      <c r="B15" s="79" t="s">
        <v>527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213</v>
      </c>
      <c r="D16" t="s">
        <v>213</v>
      </c>
      <c r="F16" t="s">
        <v>213</v>
      </c>
      <c r="I16" s="77">
        <v>0</v>
      </c>
      <c r="J16" t="s">
        <v>213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528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213</v>
      </c>
      <c r="D18" t="s">
        <v>213</v>
      </c>
      <c r="F18" t="s">
        <v>213</v>
      </c>
      <c r="I18" s="77">
        <v>0</v>
      </c>
      <c r="J18" t="s">
        <v>213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529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213</v>
      </c>
      <c r="D20" t="s">
        <v>213</v>
      </c>
      <c r="F20" t="s">
        <v>213</v>
      </c>
      <c r="I20" s="77">
        <v>0</v>
      </c>
      <c r="J20" t="s">
        <v>213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530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213</v>
      </c>
      <c r="D22" t="s">
        <v>213</v>
      </c>
      <c r="F22" t="s">
        <v>213</v>
      </c>
      <c r="I22" s="77">
        <v>0</v>
      </c>
      <c r="J22" t="s">
        <v>213</v>
      </c>
      <c r="K22" t="s">
        <v>213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531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532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213</v>
      </c>
      <c r="D25" t="s">
        <v>213</v>
      </c>
      <c r="F25" t="s">
        <v>213</v>
      </c>
      <c r="I25" s="77">
        <v>0</v>
      </c>
      <c r="J25" t="s">
        <v>213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533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213</v>
      </c>
      <c r="D27" t="s">
        <v>213</v>
      </c>
      <c r="F27" t="s">
        <v>213</v>
      </c>
      <c r="I27" s="77">
        <v>0</v>
      </c>
      <c r="J27" t="s">
        <v>213</v>
      </c>
      <c r="K27" t="s">
        <v>213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534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213</v>
      </c>
      <c r="D29" t="s">
        <v>213</v>
      </c>
      <c r="F29" t="s">
        <v>213</v>
      </c>
      <c r="I29" s="77">
        <v>0</v>
      </c>
      <c r="J29" t="s">
        <v>213</v>
      </c>
      <c r="K29" t="s">
        <v>213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535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213</v>
      </c>
      <c r="D31" t="s">
        <v>213</v>
      </c>
      <c r="F31" t="s">
        <v>213</v>
      </c>
      <c r="I31" s="77">
        <v>0</v>
      </c>
      <c r="J31" t="s">
        <v>213</v>
      </c>
      <c r="K31" t="s">
        <v>213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536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213</v>
      </c>
      <c r="D34" t="s">
        <v>213</v>
      </c>
      <c r="F34" t="s">
        <v>213</v>
      </c>
      <c r="I34" s="77">
        <v>0</v>
      </c>
      <c r="J34" t="s">
        <v>213</v>
      </c>
      <c r="K34" t="s">
        <v>213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528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213</v>
      </c>
      <c r="D36" t="s">
        <v>213</v>
      </c>
      <c r="F36" t="s">
        <v>213</v>
      </c>
      <c r="I36" s="77">
        <v>0</v>
      </c>
      <c r="J36" t="s">
        <v>213</v>
      </c>
      <c r="K36" t="s">
        <v>213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529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213</v>
      </c>
      <c r="D38" t="s">
        <v>213</v>
      </c>
      <c r="F38" t="s">
        <v>213</v>
      </c>
      <c r="I38" s="77">
        <v>0</v>
      </c>
      <c r="J38" t="s">
        <v>213</v>
      </c>
      <c r="K38" t="s">
        <v>213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535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213</v>
      </c>
      <c r="D40" t="s">
        <v>213</v>
      </c>
      <c r="F40" t="s">
        <v>213</v>
      </c>
      <c r="I40" s="77">
        <v>0</v>
      </c>
      <c r="J40" t="s">
        <v>213</v>
      </c>
      <c r="K40" t="s">
        <v>213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220</v>
      </c>
    </row>
    <row r="42" spans="2:18">
      <c r="B42" t="s">
        <v>275</v>
      </c>
    </row>
    <row r="43" spans="2:18">
      <c r="B43" t="s">
        <v>276</v>
      </c>
    </row>
    <row r="44" spans="2:18">
      <c r="B44" t="s">
        <v>277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463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213</v>
      </c>
      <c r="C14" t="s">
        <v>213</v>
      </c>
      <c r="E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464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213</v>
      </c>
      <c r="C16" t="s">
        <v>213</v>
      </c>
      <c r="E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537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E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538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E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366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213</v>
      </c>
      <c r="C22" t="s">
        <v>213</v>
      </c>
      <c r="E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213</v>
      </c>
      <c r="C24" t="s">
        <v>213</v>
      </c>
      <c r="E24" t="s">
        <v>213</v>
      </c>
      <c r="G24" s="77">
        <v>0</v>
      </c>
      <c r="H24" t="s">
        <v>213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220</v>
      </c>
    </row>
    <row r="26" spans="2:15">
      <c r="B26" t="s">
        <v>275</v>
      </c>
    </row>
    <row r="27" spans="2:15">
      <c r="B27" t="s">
        <v>276</v>
      </c>
    </row>
    <row r="28" spans="2:15">
      <c r="B28" t="s">
        <v>277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539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213</v>
      </c>
      <c r="E14" s="78">
        <v>0</v>
      </c>
      <c r="F14" t="s">
        <v>213</v>
      </c>
      <c r="G14" s="77">
        <v>0</v>
      </c>
      <c r="H14" s="78">
        <v>0</v>
      </c>
      <c r="I14" s="78">
        <v>0</v>
      </c>
    </row>
    <row r="15" spans="2:55">
      <c r="B15" s="79" t="s">
        <v>540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213</v>
      </c>
      <c r="E16" s="78">
        <v>0</v>
      </c>
      <c r="F16" t="s">
        <v>213</v>
      </c>
      <c r="G16" s="77">
        <v>0</v>
      </c>
      <c r="H16" s="78">
        <v>0</v>
      </c>
      <c r="I16" s="78">
        <v>0</v>
      </c>
    </row>
    <row r="17" spans="2:9">
      <c r="B17" s="79" t="s">
        <v>218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539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213</v>
      </c>
      <c r="E19" s="78">
        <v>0</v>
      </c>
      <c r="F19" t="s">
        <v>213</v>
      </c>
      <c r="G19" s="77">
        <v>0</v>
      </c>
      <c r="H19" s="78">
        <v>0</v>
      </c>
      <c r="I19" s="78">
        <v>0</v>
      </c>
    </row>
    <row r="20" spans="2:9">
      <c r="B20" s="79" t="s">
        <v>540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213</v>
      </c>
      <c r="E21" s="78">
        <v>0</v>
      </c>
      <c r="F21" t="s">
        <v>213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213</v>
      </c>
      <c r="D15" t="s">
        <v>213</v>
      </c>
      <c r="E15" s="19"/>
      <c r="F15" s="78">
        <v>0</v>
      </c>
      <c r="G15" t="s">
        <v>213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1566.177921</v>
      </c>
      <c r="J11" s="76">
        <v>1</v>
      </c>
      <c r="K11" s="76">
        <v>3.0999999999999999E-3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C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1566.177921</v>
      </c>
      <c r="J14" s="80">
        <v>1</v>
      </c>
      <c r="K14" s="80">
        <v>3.0999999999999999E-3</v>
      </c>
    </row>
    <row r="15" spans="2:60">
      <c r="B15" t="s">
        <v>541</v>
      </c>
      <c r="C15" t="s">
        <v>542</v>
      </c>
      <c r="D15" t="s">
        <v>213</v>
      </c>
      <c r="E15" t="s">
        <v>543</v>
      </c>
      <c r="F15" s="78">
        <v>0</v>
      </c>
      <c r="G15" t="s">
        <v>106</v>
      </c>
      <c r="H15" s="78">
        <v>0</v>
      </c>
      <c r="I15" s="77">
        <v>1566.177921</v>
      </c>
      <c r="J15" s="78">
        <v>1</v>
      </c>
      <c r="K15" s="78">
        <v>3.0999999999999999E-3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213</v>
      </c>
      <c r="C13" s="77">
        <v>0</v>
      </c>
    </row>
    <row r="14" spans="2:17">
      <c r="B14" s="79" t="s">
        <v>218</v>
      </c>
      <c r="C14" s="81">
        <v>0</v>
      </c>
    </row>
    <row r="15" spans="2:17">
      <c r="B15" t="s">
        <v>213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366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275</v>
      </c>
      <c r="D27" s="16"/>
    </row>
    <row r="28" spans="2:16">
      <c r="B28" t="s">
        <v>277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463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464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366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275</v>
      </c>
      <c r="D27" s="16"/>
    </row>
    <row r="28" spans="2:16">
      <c r="B28" t="s">
        <v>277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463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213</v>
      </c>
      <c r="C14" t="s">
        <v>213</v>
      </c>
      <c r="D14" t="s">
        <v>213</v>
      </c>
      <c r="E14" t="s">
        <v>213</v>
      </c>
      <c r="F14" s="15"/>
      <c r="G14" s="15"/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464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213</v>
      </c>
      <c r="C16" t="s">
        <v>213</v>
      </c>
      <c r="D16" t="s">
        <v>213</v>
      </c>
      <c r="E16" t="s">
        <v>213</v>
      </c>
      <c r="F16" s="15"/>
      <c r="G16" s="15"/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213</v>
      </c>
      <c r="C18" t="s">
        <v>213</v>
      </c>
      <c r="D18" t="s">
        <v>213</v>
      </c>
      <c r="E18" t="s">
        <v>213</v>
      </c>
      <c r="F18" s="15"/>
      <c r="G18" s="15"/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366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213</v>
      </c>
      <c r="C20" t="s">
        <v>213</v>
      </c>
      <c r="D20" t="s">
        <v>213</v>
      </c>
      <c r="E20" t="s">
        <v>213</v>
      </c>
      <c r="F20" s="15"/>
      <c r="G20" s="15"/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220</v>
      </c>
      <c r="D26" s="16"/>
    </row>
    <row r="27" spans="2:23">
      <c r="B27" t="s">
        <v>275</v>
      </c>
      <c r="D27" s="16"/>
    </row>
    <row r="28" spans="2:23">
      <c r="B28" t="s">
        <v>276</v>
      </c>
      <c r="D28" s="16"/>
    </row>
    <row r="29" spans="2:23">
      <c r="B29" t="s">
        <v>277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E8F51E0-7A85-4EE3-91E8-C08BE7DD8B5B}"/>
</file>

<file path=customXml/itemProps2.xml><?xml version="1.0" encoding="utf-8"?>
<ds:datastoreItem xmlns:ds="http://schemas.openxmlformats.org/officeDocument/2006/customXml" ds:itemID="{4E0F4B0C-CAF2-4282-9BC2-9135FE820D24}"/>
</file>

<file path=customXml/itemProps3.xml><?xml version="1.0" encoding="utf-8"?>
<ds:datastoreItem xmlns:ds="http://schemas.openxmlformats.org/officeDocument/2006/customXml" ds:itemID="{70051BC7-B668-4860-A4D1-22BC00074C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2023-07-16T08:41:53Z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