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2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l="1"/>
  <c r="D12" i="1"/>
  <c r="I10" i="2" l="1"/>
  <c r="I9" i="2" l="1"/>
  <c r="J15" i="2" l="1"/>
  <c r="J14" i="2"/>
  <c r="J20" i="2"/>
  <c r="J18" i="2"/>
  <c r="J16" i="2"/>
  <c r="J13" i="2"/>
  <c r="C10" i="1"/>
  <c r="C41" i="1" s="1"/>
  <c r="J21" i="2"/>
  <c r="J19" i="2"/>
  <c r="J17" i="2"/>
  <c r="J9" i="2"/>
  <c r="J12" i="2"/>
  <c r="J11" i="2"/>
  <c r="J10" i="2"/>
  <c r="D33" i="1" l="1"/>
  <c r="D39" i="1"/>
  <c r="D32" i="1"/>
  <c r="K13" i="2"/>
  <c r="D14" i="1"/>
  <c r="D24" i="1"/>
  <c r="K15" i="2"/>
  <c r="D18" i="1"/>
  <c r="D16" i="1"/>
  <c r="K17" i="2"/>
  <c r="D23" i="1"/>
  <c r="K16" i="2"/>
  <c r="K19" i="2"/>
  <c r="D27" i="1"/>
  <c r="D29" i="1"/>
  <c r="K21" i="2"/>
  <c r="D31" i="1"/>
  <c r="D15" i="1"/>
  <c r="K20" i="2"/>
  <c r="D13" i="1"/>
  <c r="D38" i="1"/>
  <c r="D17" i="1"/>
  <c r="D20" i="1"/>
  <c r="D28" i="1"/>
  <c r="D36" i="1"/>
  <c r="D30" i="1"/>
  <c r="K18" i="2"/>
  <c r="D40" i="1"/>
  <c r="D19" i="1"/>
  <c r="D21" i="1"/>
  <c r="D35" i="1"/>
  <c r="K12" i="2"/>
  <c r="D41" i="1"/>
  <c r="D26" i="1"/>
  <c r="D25" i="1"/>
  <c r="K14" i="2"/>
  <c r="D34" i="1"/>
  <c r="K11" i="2"/>
  <c r="K10" i="2"/>
  <c r="K9" i="2"/>
  <c r="D10" i="1" s="1"/>
</calcChain>
</file>

<file path=xl/sharedStrings.xml><?xml version="1.0" encoding="utf-8"?>
<sst xmlns="http://schemas.openxmlformats.org/spreadsheetml/2006/main" count="2971" uniqueCount="606">
  <si>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</si>
  <si>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</si>
  <si>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</si>
  <si>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</si>
  <si>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</si>
  <si>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</si>
  <si>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</si>
  <si>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</si>
  <si>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</si>
  <si>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</si>
  <si>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</si>
  <si>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</si>
  <si>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</si>
  <si>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</si>
  <si>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</si>
  <si>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</si>
  <si>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</si>
  <si>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</si>
  <si>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</si>
  <si>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</si>
  <si>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</si>
  <si>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</si>
  <si>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</si>
  <si>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</si>
  <si>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</si>
  <si>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</si>
  <si>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</si>
  <si>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</si>
  <si>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</si>
  <si>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</si>
  <si>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</si>
  <si>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</si>
  <si>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</si>
  <si>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</si>
  <si>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</si>
  <si>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</si>
  <si>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</si>
  <si>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</si>
  <si>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</si>
  <si>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</si>
  <si>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</si>
  <si>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</si>
  <si>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</si>
  <si>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</si>
  <si>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</si>
  <si>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</si>
  <si>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</si>
  <si>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</si>
  <si>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</si>
  <si>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</si>
  <si>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</si>
  <si>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</si>
  <si>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</si>
  <si>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</si>
  <si>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</si>
  <si>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</si>
  <si>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</si>
  <si>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</si>
  <si>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</si>
  <si>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</si>
  <si>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</si>
  <si>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</si>
  <si>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</si>
  <si>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</si>
  <si>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</si>
  <si>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</si>
  <si>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</si>
  <si>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</si>
  <si>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</si>
  <si>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</si>
  <si>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</si>
  <si>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</si>
  <si>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</si>
  <si>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</si>
  <si>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</si>
  <si>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</si>
  <si>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</si>
  <si>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</si>
  <si>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</si>
  <si>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</si>
  <si>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</si>
  <si>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</si>
  <si>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</si>
  <si>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</si>
  <si>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</si>
  <si>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</si>
  <si>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</si>
  <si>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</si>
  <si>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</si>
  <si>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</si>
  <si>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</si>
  <si>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</si>
  <si>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</si>
  <si>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</si>
  <si>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</si>
  <si>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</si>
  <si>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</si>
  <si>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</si>
  <si>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</si>
  <si>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</si>
  <si>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</si>
  <si>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</si>
  <si>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</si>
  <si>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</si>
  <si>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</si>
  <si>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</si>
  <si>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</si>
  <si>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</si>
  <si>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</si>
  <si>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</si>
  <si>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</si>
  <si>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</si>
  <si>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</si>
  <si>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</si>
  <si>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</si>
  <si>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</si>
  <si>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</si>
  <si>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</si>
  <si>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</si>
  <si>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</si>
  <si>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</si>
  <si>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</si>
  <si>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</si>
  <si>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</si>
  <si>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</si>
  <si>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</si>
  <si>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</si>
  <si>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</si>
  <si>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</si>
  <si>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</si>
  <si>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</si>
  <si>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</si>
  <si>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</si>
  <si>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</si>
  <si>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</si>
  <si>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</si>
  <si>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</si>
  <si>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</si>
  <si>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</si>
  <si>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</si>
  <si>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</si>
  <si>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</si>
  <si>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</si>
  <si>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</si>
  <si>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</si>
  <si>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</si>
  <si>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</si>
  <si>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</si>
  <si>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</si>
  <si>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</si>
  <si>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</si>
  <si>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</si>
  <si>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</si>
  <si>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</si>
  <si>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</si>
  <si>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</si>
  <si>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</si>
  <si>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</si>
  <si>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</si>
  <si>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</si>
  <si>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</si>
  <si>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</si>
  <si>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</si>
  <si>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</si>
  <si>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</si>
  <si>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</si>
  <si>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</si>
  <si>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</si>
  <si>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</si>
  <si>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</si>
  <si>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</si>
  <si>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</si>
  <si>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</si>
  <si>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</si>
  <si>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</si>
  <si>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</si>
  <si>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</si>
  <si>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</si>
  <si>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</si>
  <si>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</si>
  <si>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</si>
  <si>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</si>
  <si>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</si>
  <si>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</si>
  <si>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</si>
  <si>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</si>
  <si>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</si>
  <si>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</si>
  <si>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</si>
  <si>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</si>
  <si>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</si>
  <si>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</si>
  <si>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</si>
  <si>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</si>
  <si>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</si>
  <si>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</si>
  <si>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</si>
  <si>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</si>
  <si>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</si>
  <si>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</si>
  <si>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</si>
  <si>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</si>
  <si>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</si>
  <si>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</si>
  <si>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</si>
  <si>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</si>
  <si>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</si>
  <si>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</si>
  <si>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</si>
  <si>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דולר -20001(לקבל)-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</si>
  <si>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</si>
  <si>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</si>
  <si>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</si>
  <si>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</si>
  <si>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</si>
  <si>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</si>
  <si>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</si>
  <si>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</si>
  <si>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</si>
  <si>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</si>
  <si>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</si>
  <si>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</si>
  <si>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</si>
  <si>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</si>
  <si>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18/08/20</t>
  </si>
  <si>
    <t>ממשל צמודה 1131- האוצר - ממשלתית צמודה</t>
  </si>
  <si>
    <t>1172220</t>
  </si>
  <si>
    <t>14/06/21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</si>
  <si>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</si>
  <si>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</si>
  <si>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</si>
  <si>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</si>
  <si>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</si>
  <si>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911- בנק ישראל- מק"מ</t>
  </si>
  <si>
    <t>8210916</t>
  </si>
  <si>
    <t>12/10/20</t>
  </si>
  <si>
    <t>מ.ק.מ. 1011- בנק ישראל- מק"מ</t>
  </si>
  <si>
    <t>8211013</t>
  </si>
  <si>
    <t>14/10/20</t>
  </si>
  <si>
    <t>מ.ק.מ. 112- בנק ישראל- מק"מ</t>
  </si>
  <si>
    <t>8220113</t>
  </si>
  <si>
    <t>05/01/21</t>
  </si>
  <si>
    <t>סה"כ שחר</t>
  </si>
  <si>
    <t>ממשל שקלית 0347</t>
  </si>
  <si>
    <t>1140193</t>
  </si>
  <si>
    <t>06/05/21</t>
  </si>
  <si>
    <t>ממשל שקלית 0722- האוצר - ממשלתית שקלית</t>
  </si>
  <si>
    <t>1158104</t>
  </si>
  <si>
    <t>05/11/20</t>
  </si>
  <si>
    <t>ממשל שקלית 1122- האוצר - ממשלתית שקלית</t>
  </si>
  <si>
    <t>1141225</t>
  </si>
  <si>
    <t>20/06/21</t>
  </si>
  <si>
    <t>ממשלתי 0122- האוצר - ממשלתית שקלית</t>
  </si>
  <si>
    <t>1123272</t>
  </si>
  <si>
    <t>04/01/21</t>
  </si>
  <si>
    <t>ממשלתי 0323</t>
  </si>
  <si>
    <t>1126747</t>
  </si>
  <si>
    <t>28/06/21</t>
  </si>
  <si>
    <t>ממשלתי שקלי 723</t>
  </si>
  <si>
    <t>1167105</t>
  </si>
  <si>
    <t>21/06/21</t>
  </si>
  <si>
    <t>ממשק0142- האוצר - ממשלתית שקלית</t>
  </si>
  <si>
    <t>1125400</t>
  </si>
  <si>
    <t>06/04/21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</si>
  <si>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</si>
  <si>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</si>
  <si>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</si>
  <si>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</si>
  <si>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</si>
  <si>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</si>
  <si>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</si>
  <si>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</si>
  <si>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</si>
  <si>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</si>
  <si>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</si>
  <si>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</si>
  <si>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</si>
  <si>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</si>
  <si>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</si>
  <si>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</si>
  <si>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Aaa.il</t>
  </si>
  <si>
    <t>01/12/20</t>
  </si>
  <si>
    <t>לאומי   אגח 179- לאומי</t>
  </si>
  <si>
    <t>6040372</t>
  </si>
  <si>
    <t>520018078</t>
  </si>
  <si>
    <t>17/03/20</t>
  </si>
  <si>
    <t>מז טפ הנפק   45- מזרחי טפחות הנפק</t>
  </si>
  <si>
    <t>2310217</t>
  </si>
  <si>
    <t>520032046</t>
  </si>
  <si>
    <t>26/11/20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</si>
  <si>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</si>
  <si>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</si>
  <si>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</si>
  <si>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</si>
  <si>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</si>
  <si>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08/07/19</t>
  </si>
  <si>
    <t>פועלים הנ אגח35- פועלים הנפקות</t>
  </si>
  <si>
    <t>1940618</t>
  </si>
  <si>
    <t>520032640</t>
  </si>
  <si>
    <t>20/06/18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</si>
  <si>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</si>
  <si>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</si>
  <si>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</si>
  <si>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</si>
  <si>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</si>
  <si>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</si>
  <si>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Aa1.il</t>
  </si>
  <si>
    <t>18/03/20</t>
  </si>
  <si>
    <t>מז טפ הנפ אגח 61- מזרחי טפחות הנפק</t>
  </si>
  <si>
    <t>2310464</t>
  </si>
  <si>
    <t>15/06/21</t>
  </si>
  <si>
    <t>נמלי ישראל אג "ח א- נמלי ישראל</t>
  </si>
  <si>
    <t>1145564</t>
  </si>
  <si>
    <t>513569780</t>
  </si>
  <si>
    <t>נדלן מניב בישראל</t>
  </si>
  <si>
    <t>17/05/18</t>
  </si>
  <si>
    <t>עזריאלי אג"ח ה- קבוצת עזריאלי</t>
  </si>
  <si>
    <t>1156603</t>
  </si>
  <si>
    <t>510960719</t>
  </si>
  <si>
    <t>עזריאלי אג2- קבוצת עזריאלי</t>
  </si>
  <si>
    <t>1134436</t>
  </si>
  <si>
    <t>ilAA+</t>
  </si>
  <si>
    <t>03/08/17</t>
  </si>
  <si>
    <t>פועלים הנפקות התח.14- פועלים הנפקות</t>
  </si>
  <si>
    <t>1940501</t>
  </si>
  <si>
    <t>07/12/17</t>
  </si>
  <si>
    <t>מליסרון  אגח16- מליסרון</t>
  </si>
  <si>
    <t>3230265</t>
  </si>
  <si>
    <t>520037789</t>
  </si>
  <si>
    <t>ilAA</t>
  </si>
  <si>
    <t>03/11/19</t>
  </si>
  <si>
    <t>אלוני חץ אג8- אלוני חץ</t>
  </si>
  <si>
    <t>3900271</t>
  </si>
  <si>
    <t>520038506</t>
  </si>
  <si>
    <t>Aa3.il</t>
  </si>
  <si>
    <t>25/04/17</t>
  </si>
  <si>
    <t>מליסרון   אגח ו- מליסרון</t>
  </si>
  <si>
    <t>3230125</t>
  </si>
  <si>
    <t>ilAA-</t>
  </si>
  <si>
    <t>12/06/17</t>
  </si>
  <si>
    <t>דיסקונט מנפיקים אג"ח יד</t>
  </si>
  <si>
    <t>7480163</t>
  </si>
  <si>
    <t>520029935</t>
  </si>
  <si>
    <t>10/12/19</t>
  </si>
  <si>
    <t>גב ים אג8- גב-ים</t>
  </si>
  <si>
    <t>7590151</t>
  </si>
  <si>
    <t>520001736</t>
  </si>
  <si>
    <t>03/08/20</t>
  </si>
  <si>
    <t>שופרסל אג"ח ז- שופרסל</t>
  </si>
  <si>
    <t>7770258</t>
  </si>
  <si>
    <t>520022732</t>
  </si>
  <si>
    <t>מסחר</t>
  </si>
  <si>
    <t>20/01/19</t>
  </si>
  <si>
    <t>אלוני חץ אג10- אלוני חץ</t>
  </si>
  <si>
    <t>3900362</t>
  </si>
  <si>
    <t>דיסק השק  אגח י- דיסקונט השקעות</t>
  </si>
  <si>
    <t>6390348</t>
  </si>
  <si>
    <t>520023896</t>
  </si>
  <si>
    <t>השקעה ואחזקות</t>
  </si>
  <si>
    <t>ilBBB</t>
  </si>
  <si>
    <t>24/03/20</t>
  </si>
  <si>
    <t>שמוס  אג"ח א- שמוס</t>
  </si>
  <si>
    <t>1155951</t>
  </si>
  <si>
    <t>633896</t>
  </si>
  <si>
    <t>נדלן מניב בחו"ל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</si>
  <si>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</si>
  <si>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</si>
  <si>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</si>
  <si>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</si>
  <si>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</si>
  <si>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</si>
  <si>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</si>
  <si>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</si>
  <si>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10/46</t>
  </si>
  <si>
    <t>US88167AAF84</t>
  </si>
  <si>
    <t>NYSE</t>
  </si>
  <si>
    <t>בלומברג</t>
  </si>
  <si>
    <t>520013954</t>
  </si>
  <si>
    <t>Pharmaceuticals</t>
  </si>
  <si>
    <t>BB-</t>
  </si>
  <si>
    <t>S&amp;P</t>
  </si>
  <si>
    <t>02/02/21</t>
  </si>
  <si>
    <t>WPLAU 4.5 04/03/19</t>
  </si>
  <si>
    <t>USQ98229AN94</t>
  </si>
  <si>
    <t>5116</t>
  </si>
  <si>
    <t>INDUSTRIAL</t>
  </si>
  <si>
    <t>BBB+</t>
  </si>
  <si>
    <t>13/05/20</t>
  </si>
  <si>
    <t>NDAQ 1.75 3/29</t>
  </si>
  <si>
    <t>XS1843442622</t>
  </si>
  <si>
    <t>FWB</t>
  </si>
  <si>
    <t>3205</t>
  </si>
  <si>
    <t>Diversified Financials</t>
  </si>
  <si>
    <t>Baa2</t>
  </si>
  <si>
    <t>Moodys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</si>
  <si>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</si>
  <si>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</si>
  <si>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</si>
  <si>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</si>
  <si>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</si>
  <si>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</si>
  <si>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</si>
  <si>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</si>
  <si>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</si>
  <si>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</si>
  <si>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</si>
  <si>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</si>
  <si>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</si>
  <si>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</si>
  <si>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</si>
  <si>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</si>
  <si>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Real Estate</t>
  </si>
  <si>
    <t>BBB-</t>
  </si>
  <si>
    <t>17/04/18</t>
  </si>
  <si>
    <t>OWLRCK 3.75 22/7/25</t>
  </si>
  <si>
    <t>US69121KAC80</t>
  </si>
  <si>
    <t>5181</t>
  </si>
  <si>
    <t>21/01/20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</si>
  <si>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</si>
  <si>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</si>
  <si>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</si>
  <si>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</si>
  <si>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</si>
  <si>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</si>
  <si>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</si>
  <si>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</si>
  <si>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</si>
  <si>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</si>
  <si>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12/11/19</t>
  </si>
  <si>
    <t>BAYER 3.75 07/74</t>
  </si>
  <si>
    <t>DE000A11QR73</t>
  </si>
  <si>
    <t>4770</t>
  </si>
  <si>
    <t>CIELBZ 3.75 11/22</t>
  </si>
  <si>
    <t>USU1714UAA35</t>
  </si>
  <si>
    <t>4710</t>
  </si>
  <si>
    <t>Consumer Durables &amp; Apparel</t>
  </si>
  <si>
    <t>01/07/19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</si>
  <si>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</si>
  <si>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</si>
  <si>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</si>
  <si>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</si>
  <si>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</si>
  <si>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</si>
  <si>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USP71654QDE98</t>
  </si>
  <si>
    <t>4768</t>
  </si>
  <si>
    <t>Ba2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</si>
  <si>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</si>
  <si>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</si>
  <si>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</si>
  <si>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</si>
  <si>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</si>
  <si>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</si>
  <si>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</si>
  <si>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</si>
  <si>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</si>
  <si>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</si>
  <si>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</si>
  <si>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</si>
  <si>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</si>
  <si>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</si>
  <si>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</si>
  <si>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</si>
  <si>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</si>
  <si>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</si>
  <si>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</si>
  <si>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</si>
  <si>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</si>
  <si>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</si>
  <si>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</si>
  <si>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ilA+</t>
  </si>
  <si>
    <t>אלטשולר אגח חול קונצרני מוגנת מטח</t>
  </si>
  <si>
    <t>5118591</t>
  </si>
  <si>
    <t>ilA-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</si>
  <si>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</si>
  <si>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</si>
  <si>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</si>
  <si>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</si>
  <si>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</si>
  <si>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</si>
  <si>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</si>
  <si>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</si>
  <si>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</si>
  <si>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</si>
  <si>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</si>
  <si>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</si>
  <si>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</si>
  <si>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</si>
  <si>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</si>
  <si>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</si>
  <si>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</si>
  <si>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</si>
  <si>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</si>
  <si>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</si>
  <si>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</si>
  <si>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</si>
  <si>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</si>
  <si>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</si>
  <si>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</si>
  <si>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</si>
  <si>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שרותים</t>
  </si>
  <si>
    <t>04/09/18</t>
  </si>
  <si>
    <t>מימון ישיר אגח7-רמ- מימון ישיר 7</t>
  </si>
  <si>
    <t>1153071</t>
  </si>
  <si>
    <t>515828820</t>
  </si>
  <si>
    <t>אשראי חוץ בנקאי</t>
  </si>
  <si>
    <t>13/08/18</t>
  </si>
  <si>
    <t>מימון ישיר אג"ח 8-רמ- מימון ישיר 8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</si>
  <si>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</si>
  <si>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</si>
  <si>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</si>
  <si>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</si>
  <si>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</si>
  <si>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</si>
  <si>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</si>
  <si>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</si>
  <si>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</si>
  <si>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</si>
  <si>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</si>
  <si>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</si>
  <si>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</si>
  <si>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מקס איט אגחג-רמ- מקס איט</t>
  </si>
  <si>
    <t>1158799</t>
  </si>
  <si>
    <t>512905423</t>
  </si>
  <si>
    <t>שרותים פיננסים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</si>
  <si>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</si>
  <si>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</si>
  <si>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</si>
  <si>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</si>
  <si>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</si>
  <si>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</si>
  <si>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</si>
  <si>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A2.il</t>
  </si>
  <si>
    <t>24/07/16</t>
  </si>
  <si>
    <t>אליהו הנפקות אג"ח א'-רמ- אליהו הנפקות</t>
  </si>
  <si>
    <t>1142009</t>
  </si>
  <si>
    <t>515703528</t>
  </si>
  <si>
    <t>ביטוח</t>
  </si>
  <si>
    <t>A3.il</t>
  </si>
  <si>
    <t>27/09/17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</si>
  <si>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</si>
  <si>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</si>
  <si>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</si>
  <si>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</si>
  <si>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</si>
  <si>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</si>
  <si>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</si>
  <si>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</si>
  <si>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</si>
  <si>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</si>
  <si>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3.967 07/07/21 153798</t>
  </si>
  <si>
    <t>153798</t>
  </si>
  <si>
    <t>02/03/21</t>
  </si>
  <si>
    <t>שטרלינג/שקל 10.07.28 שער 4.05 153359</t>
  </si>
  <si>
    <t>153359</t>
  </si>
  <si>
    <t>10/07/20</t>
  </si>
  <si>
    <t>סה"כ כנגד חסכון עמיתים/מבוטחים</t>
  </si>
  <si>
    <t>996017</t>
  </si>
  <si>
    <t>לא</t>
  </si>
  <si>
    <t>3823</t>
  </si>
  <si>
    <t>4340</t>
  </si>
  <si>
    <t>07/11/19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</si>
  <si>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</si>
  <si>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</si>
  <si>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</si>
  <si>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</si>
  <si>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</si>
  <si>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</si>
  <si>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</si>
  <si>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</si>
  <si>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</si>
  <si>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</si>
  <si>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</si>
  <si>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</si>
  <si>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</si>
  <si>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</si>
  <si>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</si>
  <si>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</si>
  <si>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</si>
  <si>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 xml:space="preserve">תעודות חוב מסחריות 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</si>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</sst>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4" tableBorderDxfId="413">
  <autoFilter ref="B6:D42">
    <filterColumn colId="0" hiddenButton="1"/>
    <filterColumn colId="1" hiddenButton="1"/>
    <filterColumn colId="2" hiddenButton="1"/>
  </autoFilter>
  <tableColumns count="3">
    <tableColumn id="1" name="עמודה1" dataDxfId="412" dataCellStyle="Normal_2007-16618"/>
    <tableColumn id="2" name="שווי הוגן" dataDxfId="411"/>
    <tableColumn id="3" name="שעור מנכסי השקעה*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09" headerRowBorderDxfId="408" tableBorderDxfId="407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6" dataDxfId="404" headerRowBorderDxfId="405" tableBorderDxfId="403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91" dataDxfId="389" headerRowBorderDxfId="390" tableBorderDxfId="388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0" dataDxfId="368" headerRowBorderDxfId="369" tableBorderDxfId="36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58" totalsRowShown="0" headerRowDxfId="346" dataDxfId="344" headerRowBorderDxfId="345" tableBorderDxfId="343">
  <autoFilter ref="A7:T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32" dataDxfId="330" headerRowBorderDxfId="331" tableBorderDxfId="329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8"/>
    <tableColumn id="2" name="מספר ני&quot;ע" dataDxfId="327"/>
    <tableColumn id="3" name="זירת מסחר" dataDxfId="326"/>
    <tableColumn id="4" name="ספק מידע" dataDxfId="325"/>
    <tableColumn id="5" name="מספר מנפיק" dataDxfId="324"/>
    <tableColumn id="6" name="ענף מסחר" dataDxfId="323"/>
    <tableColumn id="7" name="סוג מטבע" dataDxfId="322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4" dataDxfId="312" headerRowBorderDxfId="313" tableBorderDxfId="31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9" totalsRowShown="0" headerRowDxfId="301" dataDxfId="299" headerRowBorderDxfId="300" tableBorderDxfId="298">
  <autoFilter ref="A7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201" dataDxfId="199" headerRowBorderDxfId="200" tableBorderDxfId="198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28" dataDxfId="129" headerRowBorderDxfId="136" tableBorderDxfId="137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69" dataDxfId="70" headerRowBorderDxfId="80" tableBorderDxfId="81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8" workbookViewId="0">
      <selection activeCell="C45" sqref="C45"/>
    </sheetView>
  </sheetViews>
  <sheetFormatPr defaultColWidth="0" defaultRowHeight="18" zeroHeight="1"/>
  <cols>
    <col min="1" max="1" width="31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605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576</v>
      </c>
      <c r="B10" s="57" t="s">
        <v>13</v>
      </c>
      <c r="C10" s="63">
        <f>מזומנים!I9</f>
        <v>70896.33371360015</v>
      </c>
      <c r="D10" s="64">
        <f>מזומנים!K9</f>
        <v>6.819916725063839E-2</v>
      </c>
    </row>
    <row r="11" spans="1:36">
      <c r="B11" s="57" t="s">
        <v>14</v>
      </c>
      <c r="C11" s="50"/>
      <c r="D11" s="50"/>
    </row>
    <row r="12" spans="1:36">
      <c r="A12" s="9" t="s">
        <v>577</v>
      </c>
      <c r="B12" s="58" t="s">
        <v>15</v>
      </c>
      <c r="C12" s="65">
        <v>840071.05571059999</v>
      </c>
      <c r="D12" s="66">
        <f>C12/$C$41</f>
        <v>0.80811155429095383</v>
      </c>
    </row>
    <row r="13" spans="1:36">
      <c r="A13" s="9" t="s">
        <v>578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579</v>
      </c>
      <c r="B14" s="58" t="s">
        <v>17</v>
      </c>
      <c r="C14" s="65">
        <v>89980.668920631913</v>
      </c>
      <c r="D14" s="66">
        <f t="shared" si="0"/>
        <v>8.6557461685290243E-2</v>
      </c>
    </row>
    <row r="15" spans="1:36">
      <c r="A15" s="9" t="s">
        <v>580</v>
      </c>
      <c r="B15" s="58" t="s">
        <v>18</v>
      </c>
      <c r="C15" s="65">
        <v>0</v>
      </c>
      <c r="D15" s="66">
        <f t="shared" si="0"/>
        <v>0</v>
      </c>
    </row>
    <row r="16" spans="1:36">
      <c r="A16" s="9" t="s">
        <v>581</v>
      </c>
      <c r="B16" s="58" t="s">
        <v>194</v>
      </c>
      <c r="C16" s="65">
        <v>0</v>
      </c>
      <c r="D16" s="66">
        <f t="shared" si="0"/>
        <v>0</v>
      </c>
    </row>
    <row r="17" spans="1:4">
      <c r="A17" s="9" t="s">
        <v>582</v>
      </c>
      <c r="B17" s="58" t="s">
        <v>19</v>
      </c>
      <c r="C17" s="65">
        <v>16437.59</v>
      </c>
      <c r="D17" s="66">
        <f t="shared" si="0"/>
        <v>1.5812241492430972E-2</v>
      </c>
    </row>
    <row r="18" spans="1:4">
      <c r="A18" s="9" t="s">
        <v>583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584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585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586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587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588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589</v>
      </c>
      <c r="B25" s="58" t="s">
        <v>17</v>
      </c>
      <c r="C25" s="65">
        <v>16385.925581505999</v>
      </c>
      <c r="D25" s="66">
        <f t="shared" si="1"/>
        <v>1.5762542585121983E-2</v>
      </c>
    </row>
    <row r="26" spans="1:4">
      <c r="A26" s="9" t="s">
        <v>590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591</v>
      </c>
      <c r="B27" s="58" t="s">
        <v>28</v>
      </c>
      <c r="C27" s="65">
        <v>0</v>
      </c>
      <c r="D27" s="66">
        <f t="shared" si="1"/>
        <v>0</v>
      </c>
    </row>
    <row r="28" spans="1:4">
      <c r="A28" s="9" t="s">
        <v>592</v>
      </c>
      <c r="B28" s="58" t="s">
        <v>29</v>
      </c>
      <c r="C28" s="65">
        <v>0</v>
      </c>
      <c r="D28" s="66">
        <f t="shared" si="1"/>
        <v>0</v>
      </c>
    </row>
    <row r="29" spans="1:4">
      <c r="A29" s="9" t="s">
        <v>593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594</v>
      </c>
      <c r="B30" s="58" t="s">
        <v>31</v>
      </c>
      <c r="C30" s="65">
        <v>264.95507634018099</v>
      </c>
      <c r="D30" s="66">
        <f t="shared" si="1"/>
        <v>2.5487517645448183E-4</v>
      </c>
    </row>
    <row r="31" spans="1:4">
      <c r="A31" s="9" t="s">
        <v>595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596</v>
      </c>
      <c r="B32" s="57" t="s">
        <v>33</v>
      </c>
      <c r="C32" s="65">
        <v>5511.8492502323143</v>
      </c>
      <c r="D32" s="66">
        <f t="shared" si="1"/>
        <v>5.3021575191100363E-3</v>
      </c>
    </row>
    <row r="33" spans="1:4">
      <c r="A33" s="9" t="s">
        <v>597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598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599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600</v>
      </c>
      <c r="B36" s="57" t="s">
        <v>37</v>
      </c>
      <c r="C36" s="65">
        <v>0</v>
      </c>
      <c r="D36" s="66">
        <f t="shared" si="1"/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601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602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603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1039548.3782529106</v>
      </c>
      <c r="D41" s="66">
        <f t="shared" si="2"/>
        <v>1</v>
      </c>
    </row>
    <row r="42" spans="1:4">
      <c r="A42" s="9" t="s">
        <v>604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3.8748</v>
      </c>
    </row>
    <row r="47" spans="1:4">
      <c r="C47" t="s">
        <v>105</v>
      </c>
      <c r="D47">
        <v>3.26</v>
      </c>
    </row>
    <row r="48" spans="1:4">
      <c r="C48" t="s">
        <v>112</v>
      </c>
      <c r="D48">
        <v>4.5176999999999996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70896.33371360015</v>
      </c>
      <c r="J9" s="64">
        <f>I9/מזומנים!$I$9</f>
        <v>1</v>
      </c>
      <c r="K9" s="64">
        <f>I9/'סכום נכסי הקרן'!$C$41</f>
        <v>6.819916725063839E-2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70896.33371360015</v>
      </c>
      <c r="J10" s="68">
        <f>I10/מזומנים!$I$9</f>
        <v>1</v>
      </c>
      <c r="K10" s="68">
        <f>I10/'סכום נכסי הקרן'!$C$41</f>
        <v>6.819916725063839E-2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62289.410940000154</v>
      </c>
      <c r="J11" s="68">
        <f>I11/מזומנים!$I$9</f>
        <v>0.87859847861288043</v>
      </c>
      <c r="K11" s="68">
        <f>I11/'סכום נכסי הקרן'!$C$41</f>
        <v>5.9919684589076268E-2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63553.83394-1264.42299999984</f>
        <v>62289.410940000154</v>
      </c>
      <c r="J12" s="66">
        <f>I12/מזומנים!$I$9</f>
        <v>0.87859847861288043</v>
      </c>
      <c r="K12" s="66">
        <f>I12/'סכום נכסי הקרן'!$C$41</f>
        <v>5.9919684589076268E-2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8606.9227735999993</v>
      </c>
      <c r="J13" s="68">
        <f>I13/מזומנים!$I$9</f>
        <v>0.12140152138711964</v>
      </c>
      <c r="K13" s="68">
        <f>I13/'סכום נכסי הקרן'!$C$41</f>
        <v>8.2794826615621257E-3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105</v>
      </c>
      <c r="G14" s="66">
        <v>0</v>
      </c>
      <c r="H14" s="66">
        <v>0</v>
      </c>
      <c r="I14" s="65">
        <v>5792.4491088000004</v>
      </c>
      <c r="J14" s="66">
        <f>I14/מזומנים!$I$9</f>
        <v>8.1703084001490844E-2</v>
      </c>
      <c r="K14" s="66">
        <f>I14/'סכום נכסי הקרן'!$C$41</f>
        <v>5.5720822907106317E-3</v>
      </c>
    </row>
    <row r="15" spans="1:12">
      <c r="A15" t="s">
        <v>209</v>
      </c>
      <c r="B15" t="s">
        <v>208</v>
      </c>
      <c r="C15" t="s">
        <v>203</v>
      </c>
      <c r="D15" t="s">
        <v>204</v>
      </c>
      <c r="E15" t="s">
        <v>205</v>
      </c>
      <c r="F15" t="s">
        <v>105</v>
      </c>
      <c r="G15" s="66">
        <v>0</v>
      </c>
      <c r="H15" s="66">
        <v>0</v>
      </c>
      <c r="I15" s="65">
        <v>2814.4736647999998</v>
      </c>
      <c r="J15" s="66">
        <f>I15/מזומנים!$I$9</f>
        <v>3.9698437385628803E-2</v>
      </c>
      <c r="K15" s="66">
        <f>I15/'סכום נכסי הקרן'!$C$41</f>
        <v>2.7074003708514945E-3</v>
      </c>
    </row>
    <row r="16" spans="1:12">
      <c r="A16" s="67" t="s">
        <v>210</v>
      </c>
      <c r="C16" s="14"/>
      <c r="H16" s="68">
        <v>0</v>
      </c>
      <c r="I16" s="69">
        <v>0</v>
      </c>
      <c r="J16" s="68">
        <f>I16/מזומנים!$I$9</f>
        <v>0</v>
      </c>
      <c r="K16" s="68">
        <f>I16/'סכום נכסי הקרן'!$C$41</f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6">
        <v>0</v>
      </c>
      <c r="H17" s="66">
        <v>0</v>
      </c>
      <c r="I17" s="65">
        <v>0</v>
      </c>
      <c r="J17" s="66">
        <f>I17/מזומנים!$I$9</f>
        <v>0</v>
      </c>
      <c r="K17" s="66">
        <f>I17/'סכום נכסי הקרן'!$C$41</f>
        <v>0</v>
      </c>
    </row>
    <row r="18" spans="1:11">
      <c r="A18" s="67" t="s">
        <v>212</v>
      </c>
      <c r="C18" s="14"/>
      <c r="H18" s="68">
        <v>0</v>
      </c>
      <c r="I18" s="69">
        <v>0</v>
      </c>
      <c r="J18" s="68">
        <f>I18/מזומנים!$I$9</f>
        <v>0</v>
      </c>
      <c r="K18" s="68">
        <f>I18/'סכום נכסי הקרן'!$C$41</f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6">
        <v>0</v>
      </c>
      <c r="H19" s="66">
        <v>0</v>
      </c>
      <c r="I19" s="65">
        <v>0</v>
      </c>
      <c r="J19" s="66">
        <f>I19/מזומנים!$I$9</f>
        <v>0</v>
      </c>
      <c r="K19" s="66">
        <f>I19/'סכום נכסי הקרן'!$C$41</f>
        <v>0</v>
      </c>
    </row>
    <row r="20" spans="1:11">
      <c r="A20" s="67" t="s">
        <v>213</v>
      </c>
      <c r="C20" s="14"/>
      <c r="H20" s="68">
        <v>0</v>
      </c>
      <c r="I20" s="69">
        <v>0</v>
      </c>
      <c r="J20" s="68">
        <f>I20/מזומנים!$I$9</f>
        <v>0</v>
      </c>
      <c r="K20" s="68">
        <f>I20/'סכום נכסי הקרן'!$C$41</f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6">
        <v>0</v>
      </c>
      <c r="H21" s="66">
        <v>0</v>
      </c>
      <c r="I21" s="65">
        <v>0</v>
      </c>
      <c r="J21" s="66">
        <f>I21/מזומנים!$I$9</f>
        <v>0</v>
      </c>
      <c r="K21" s="66">
        <f>I21/'סכום נכסי הקרן'!$C$41</f>
        <v>0</v>
      </c>
    </row>
    <row r="22" spans="1:11">
      <c r="A22" s="67" t="s">
        <v>214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215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217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215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3.77</v>
      </c>
      <c r="H10" s="7"/>
      <c r="I10" s="7"/>
      <c r="J10" s="64">
        <v>-4.1000000000000003E-3</v>
      </c>
      <c r="K10" s="63">
        <v>782310858</v>
      </c>
      <c r="L10" s="7"/>
      <c r="M10" s="63">
        <v>0</v>
      </c>
      <c r="N10" s="63">
        <v>840071.05571059999</v>
      </c>
      <c r="O10" s="7"/>
      <c r="P10" s="64">
        <v>1</v>
      </c>
      <c r="Q10" s="64">
        <v>0.80710000000000004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3.77</v>
      </c>
      <c r="J11" s="68">
        <v>-4.1000000000000003E-3</v>
      </c>
      <c r="K11" s="69">
        <v>782310858</v>
      </c>
      <c r="M11" s="69">
        <v>0</v>
      </c>
      <c r="N11" s="69">
        <v>840071.05571059999</v>
      </c>
      <c r="P11" s="68">
        <v>1</v>
      </c>
      <c r="Q11" s="68">
        <v>0.80710000000000004</v>
      </c>
    </row>
    <row r="12" spans="1:52">
      <c r="A12" s="67" t="s">
        <v>219</v>
      </c>
      <c r="B12" s="14"/>
      <c r="C12" s="14"/>
      <c r="G12" s="69">
        <v>6.93</v>
      </c>
      <c r="J12" s="68">
        <v>-1.23E-2</v>
      </c>
      <c r="K12" s="69">
        <v>292294872</v>
      </c>
      <c r="M12" s="69">
        <v>0</v>
      </c>
      <c r="N12" s="69">
        <v>331909.2015048</v>
      </c>
      <c r="P12" s="68">
        <v>0.39510000000000001</v>
      </c>
      <c r="Q12" s="68">
        <v>0.31890000000000002</v>
      </c>
    </row>
    <row r="13" spans="1:52">
      <c r="A13" s="67" t="s">
        <v>220</v>
      </c>
      <c r="B13" s="14"/>
      <c r="C13" s="14"/>
      <c r="G13" s="69">
        <v>6.93</v>
      </c>
      <c r="J13" s="68">
        <v>-1.23E-2</v>
      </c>
      <c r="K13" s="69">
        <v>292294872</v>
      </c>
      <c r="M13" s="69">
        <v>0</v>
      </c>
      <c r="N13" s="69">
        <v>331909.2015048</v>
      </c>
      <c r="P13" s="68">
        <v>0.39510000000000001</v>
      </c>
      <c r="Q13" s="68">
        <v>0.31890000000000002</v>
      </c>
    </row>
    <row r="14" spans="1:52">
      <c r="A14" t="s">
        <v>221</v>
      </c>
      <c r="B14" t="s">
        <v>222</v>
      </c>
      <c r="C14" t="s">
        <v>99</v>
      </c>
      <c r="D14" t="s">
        <v>223</v>
      </c>
      <c r="F14" t="s">
        <v>224</v>
      </c>
      <c r="G14" s="65">
        <v>7.79</v>
      </c>
      <c r="H14" t="s">
        <v>101</v>
      </c>
      <c r="I14" s="66">
        <v>5.0000000000000001E-3</v>
      </c>
      <c r="J14" s="66">
        <v>-8.3999999999999995E-3</v>
      </c>
      <c r="K14" s="65">
        <v>120000000</v>
      </c>
      <c r="L14" s="65">
        <v>112.75</v>
      </c>
      <c r="M14" s="65">
        <v>0</v>
      </c>
      <c r="N14" s="65">
        <v>135300</v>
      </c>
      <c r="O14" s="66">
        <v>5.8999999999999999E-3</v>
      </c>
      <c r="P14" s="66">
        <v>0.16109999999999999</v>
      </c>
      <c r="Q14" s="66">
        <v>0.13</v>
      </c>
    </row>
    <row r="15" spans="1:52">
      <c r="A15" t="s">
        <v>225</v>
      </c>
      <c r="B15" t="s">
        <v>226</v>
      </c>
      <c r="C15" t="s">
        <v>99</v>
      </c>
      <c r="D15" t="s">
        <v>223</v>
      </c>
      <c r="F15" t="s">
        <v>227</v>
      </c>
      <c r="G15" s="65">
        <v>10.37</v>
      </c>
      <c r="H15" t="s">
        <v>101</v>
      </c>
      <c r="I15" s="66">
        <v>1E-3</v>
      </c>
      <c r="J15" s="66">
        <v>-5.4999999999999997E-3</v>
      </c>
      <c r="K15" s="65">
        <v>20794872</v>
      </c>
      <c r="L15" s="65">
        <v>108.59</v>
      </c>
      <c r="M15" s="65">
        <v>0</v>
      </c>
      <c r="N15" s="65">
        <v>22581.1515048</v>
      </c>
      <c r="O15" s="66">
        <v>3.0999999999999999E-3</v>
      </c>
      <c r="P15" s="66">
        <v>2.69E-2</v>
      </c>
      <c r="Q15" s="66">
        <v>2.1700000000000001E-2</v>
      </c>
    </row>
    <row r="16" spans="1:52">
      <c r="A16" t="s">
        <v>228</v>
      </c>
      <c r="B16" t="s">
        <v>229</v>
      </c>
      <c r="C16" t="s">
        <v>99</v>
      </c>
      <c r="D16" t="s">
        <v>223</v>
      </c>
      <c r="F16" t="s">
        <v>230</v>
      </c>
      <c r="G16" s="65">
        <v>5.82</v>
      </c>
      <c r="H16" t="s">
        <v>101</v>
      </c>
      <c r="I16" s="66">
        <v>7.4999999999999997E-3</v>
      </c>
      <c r="J16" s="66">
        <v>-1.61E-2</v>
      </c>
      <c r="K16" s="65">
        <v>151500000</v>
      </c>
      <c r="L16" s="65">
        <v>114.87</v>
      </c>
      <c r="M16" s="65">
        <v>0</v>
      </c>
      <c r="N16" s="65">
        <v>174028.05</v>
      </c>
      <c r="O16" s="66">
        <v>7.6E-3</v>
      </c>
      <c r="P16" s="66">
        <v>0.2072</v>
      </c>
      <c r="Q16" s="66">
        <v>0.16719999999999999</v>
      </c>
    </row>
    <row r="17" spans="1:17">
      <c r="A17" s="67" t="s">
        <v>231</v>
      </c>
      <c r="B17" s="14"/>
      <c r="C17" s="14"/>
      <c r="G17" s="69">
        <v>1.7</v>
      </c>
      <c r="J17" s="68">
        <v>1.1999999999999999E-3</v>
      </c>
      <c r="K17" s="69">
        <v>490015986</v>
      </c>
      <c r="M17" s="69">
        <v>0</v>
      </c>
      <c r="N17" s="69">
        <v>508161.85420579999</v>
      </c>
      <c r="P17" s="68">
        <v>0.60489999999999999</v>
      </c>
      <c r="Q17" s="68">
        <v>0.48820000000000002</v>
      </c>
    </row>
    <row r="18" spans="1:17">
      <c r="A18" s="67" t="s">
        <v>232</v>
      </c>
      <c r="B18" s="14"/>
      <c r="C18" s="14"/>
      <c r="G18" s="69">
        <v>0.41</v>
      </c>
      <c r="J18" s="68">
        <v>2.0000000000000001E-4</v>
      </c>
      <c r="K18" s="69">
        <v>89690500</v>
      </c>
      <c r="M18" s="69">
        <v>0</v>
      </c>
      <c r="N18" s="69">
        <v>89682.130950000006</v>
      </c>
      <c r="P18" s="68">
        <v>0.10680000000000001</v>
      </c>
      <c r="Q18" s="68">
        <v>8.6199999999999999E-2</v>
      </c>
    </row>
    <row r="19" spans="1:17">
      <c r="A19" t="s">
        <v>233</v>
      </c>
      <c r="B19" t="s">
        <v>234</v>
      </c>
      <c r="C19" t="s">
        <v>99</v>
      </c>
      <c r="D19" t="s">
        <v>223</v>
      </c>
      <c r="F19" t="s">
        <v>235</v>
      </c>
      <c r="G19" s="65">
        <v>0.18</v>
      </c>
      <c r="H19" t="s">
        <v>101</v>
      </c>
      <c r="I19" s="66">
        <v>0</v>
      </c>
      <c r="J19" s="66">
        <v>0</v>
      </c>
      <c r="K19" s="65">
        <v>6000000</v>
      </c>
      <c r="L19" s="65">
        <v>100</v>
      </c>
      <c r="M19" s="65">
        <v>0</v>
      </c>
      <c r="N19" s="65">
        <v>6000</v>
      </c>
      <c r="O19" s="66">
        <v>6.9999999999999999E-4</v>
      </c>
      <c r="P19" s="66">
        <v>7.1000000000000004E-3</v>
      </c>
      <c r="Q19" s="66">
        <v>5.7999999999999996E-3</v>
      </c>
    </row>
    <row r="20" spans="1:17">
      <c r="A20" t="s">
        <v>236</v>
      </c>
      <c r="B20" t="s">
        <v>237</v>
      </c>
      <c r="C20" t="s">
        <v>99</v>
      </c>
      <c r="D20" t="s">
        <v>223</v>
      </c>
      <c r="F20" t="s">
        <v>238</v>
      </c>
      <c r="G20" s="65">
        <v>0.27</v>
      </c>
      <c r="H20" t="s">
        <v>101</v>
      </c>
      <c r="I20" s="66">
        <v>0</v>
      </c>
      <c r="J20" s="66">
        <v>4.0000000000000002E-4</v>
      </c>
      <c r="K20" s="65">
        <v>29555400</v>
      </c>
      <c r="L20" s="65">
        <v>99.99</v>
      </c>
      <c r="M20" s="65">
        <v>0</v>
      </c>
      <c r="N20" s="65">
        <v>29552.444459999999</v>
      </c>
      <c r="O20" s="66">
        <v>4.1999999999999997E-3</v>
      </c>
      <c r="P20" s="66">
        <v>3.5200000000000002E-2</v>
      </c>
      <c r="Q20" s="66">
        <v>2.8400000000000002E-2</v>
      </c>
    </row>
    <row r="21" spans="1:17">
      <c r="A21" t="s">
        <v>239</v>
      </c>
      <c r="B21" t="s">
        <v>240</v>
      </c>
      <c r="C21" t="s">
        <v>99</v>
      </c>
      <c r="D21" t="s">
        <v>223</v>
      </c>
      <c r="F21" t="s">
        <v>241</v>
      </c>
      <c r="G21" s="65">
        <v>0.52</v>
      </c>
      <c r="H21" t="s">
        <v>101</v>
      </c>
      <c r="I21" s="66">
        <v>0</v>
      </c>
      <c r="J21" s="66">
        <v>2.0000000000000001E-4</v>
      </c>
      <c r="K21" s="65">
        <v>54135100</v>
      </c>
      <c r="L21" s="65">
        <v>99.99</v>
      </c>
      <c r="M21" s="65">
        <v>0</v>
      </c>
      <c r="N21" s="65">
        <v>54129.68649</v>
      </c>
      <c r="O21" s="66">
        <v>6.7999999999999996E-3</v>
      </c>
      <c r="P21" s="66">
        <v>6.4399999999999999E-2</v>
      </c>
      <c r="Q21" s="66">
        <v>5.1999999999999998E-2</v>
      </c>
    </row>
    <row r="22" spans="1:17">
      <c r="A22" s="67" t="s">
        <v>242</v>
      </c>
      <c r="B22" s="14"/>
      <c r="C22" s="14"/>
      <c r="G22" s="69">
        <v>1.98</v>
      </c>
      <c r="J22" s="68">
        <v>1.4E-3</v>
      </c>
      <c r="K22" s="69">
        <v>400325486</v>
      </c>
      <c r="M22" s="69">
        <v>0</v>
      </c>
      <c r="N22" s="69">
        <v>418479.72325580003</v>
      </c>
      <c r="P22" s="68">
        <v>0.49809999999999999</v>
      </c>
      <c r="Q22" s="68">
        <v>0.40210000000000001</v>
      </c>
    </row>
    <row r="23" spans="1:17">
      <c r="A23" t="s">
        <v>243</v>
      </c>
      <c r="B23" t="s">
        <v>244</v>
      </c>
      <c r="C23" t="s">
        <v>99</v>
      </c>
      <c r="D23" t="s">
        <v>223</v>
      </c>
      <c r="F23" t="s">
        <v>245</v>
      </c>
      <c r="G23" s="65">
        <v>17.96</v>
      </c>
      <c r="H23" t="s">
        <v>101</v>
      </c>
      <c r="I23" s="66">
        <v>3.7499999999999999E-2</v>
      </c>
      <c r="J23" s="66">
        <v>2.2700000000000001E-2</v>
      </c>
      <c r="K23" s="65">
        <v>12250000</v>
      </c>
      <c r="L23" s="65">
        <v>129.58000000000001</v>
      </c>
      <c r="M23" s="65">
        <v>0</v>
      </c>
      <c r="N23" s="65">
        <v>15873.55</v>
      </c>
      <c r="O23" s="66">
        <v>5.0000000000000001E-4</v>
      </c>
      <c r="P23" s="66">
        <v>1.89E-2</v>
      </c>
      <c r="Q23" s="66">
        <v>1.5299999999999999E-2</v>
      </c>
    </row>
    <row r="24" spans="1:17">
      <c r="A24" t="s">
        <v>246</v>
      </c>
      <c r="B24" t="s">
        <v>247</v>
      </c>
      <c r="C24" t="s">
        <v>99</v>
      </c>
      <c r="D24" t="s">
        <v>223</v>
      </c>
      <c r="F24" t="s">
        <v>248</v>
      </c>
      <c r="G24" s="65">
        <v>1.08</v>
      </c>
      <c r="H24" t="s">
        <v>101</v>
      </c>
      <c r="I24" s="66">
        <v>7.4999999999999997E-3</v>
      </c>
      <c r="J24" s="66">
        <v>2.0000000000000001E-4</v>
      </c>
      <c r="K24" s="65">
        <v>140000000</v>
      </c>
      <c r="L24" s="65">
        <v>101.48</v>
      </c>
      <c r="M24" s="65">
        <v>0</v>
      </c>
      <c r="N24" s="65">
        <v>142072</v>
      </c>
      <c r="O24" s="66">
        <v>8.9999999999999993E-3</v>
      </c>
      <c r="P24" s="66">
        <v>0.1691</v>
      </c>
      <c r="Q24" s="66">
        <v>0.13650000000000001</v>
      </c>
    </row>
    <row r="25" spans="1:17">
      <c r="A25" t="s">
        <v>249</v>
      </c>
      <c r="B25" t="s">
        <v>250</v>
      </c>
      <c r="C25" t="s">
        <v>99</v>
      </c>
      <c r="D25" t="s">
        <v>223</v>
      </c>
      <c r="F25" t="s">
        <v>251</v>
      </c>
      <c r="G25" s="65">
        <v>1.41</v>
      </c>
      <c r="H25" t="s">
        <v>101</v>
      </c>
      <c r="I25" s="66">
        <v>1.2500000000000001E-2</v>
      </c>
      <c r="J25" s="66">
        <v>5.9999999999999995E-4</v>
      </c>
      <c r="K25" s="65">
        <v>121010292</v>
      </c>
      <c r="L25" s="65">
        <v>102.42</v>
      </c>
      <c r="M25" s="65">
        <v>0</v>
      </c>
      <c r="N25" s="65">
        <v>123938.74106640001</v>
      </c>
      <c r="O25" s="66">
        <v>7.7000000000000002E-3</v>
      </c>
      <c r="P25" s="66">
        <v>0.14749999999999999</v>
      </c>
      <c r="Q25" s="66">
        <v>0.1191</v>
      </c>
    </row>
    <row r="26" spans="1:17">
      <c r="A26" t="s">
        <v>252</v>
      </c>
      <c r="B26" t="s">
        <v>253</v>
      </c>
      <c r="C26" t="s">
        <v>99</v>
      </c>
      <c r="D26" t="s">
        <v>223</v>
      </c>
      <c r="F26" t="s">
        <v>254</v>
      </c>
      <c r="G26" s="65">
        <v>0.59</v>
      </c>
      <c r="H26" t="s">
        <v>101</v>
      </c>
      <c r="I26" s="66">
        <v>5.5E-2</v>
      </c>
      <c r="J26" s="66">
        <v>-2.0000000000000001E-4</v>
      </c>
      <c r="K26" s="65">
        <v>65135194</v>
      </c>
      <c r="L26" s="65">
        <v>105.51</v>
      </c>
      <c r="M26" s="65">
        <v>0</v>
      </c>
      <c r="N26" s="65">
        <v>68724.143189399998</v>
      </c>
      <c r="O26" s="66">
        <v>3.7000000000000002E-3</v>
      </c>
      <c r="P26" s="66">
        <v>8.1799999999999998E-2</v>
      </c>
      <c r="Q26" s="66">
        <v>6.6000000000000003E-2</v>
      </c>
    </row>
    <row r="27" spans="1:17">
      <c r="A27" t="s">
        <v>255</v>
      </c>
      <c r="B27" t="s">
        <v>256</v>
      </c>
      <c r="C27" t="s">
        <v>99</v>
      </c>
      <c r="D27" t="s">
        <v>223</v>
      </c>
      <c r="F27" t="s">
        <v>257</v>
      </c>
      <c r="G27" s="65">
        <v>1.71</v>
      </c>
      <c r="H27" t="s">
        <v>101</v>
      </c>
      <c r="I27" s="66">
        <v>4.2500000000000003E-2</v>
      </c>
      <c r="J27" s="66">
        <v>8.9999999999999998E-4</v>
      </c>
      <c r="K27" s="65">
        <v>51030000</v>
      </c>
      <c r="L27" s="65">
        <v>108.33</v>
      </c>
      <c r="M27" s="65">
        <v>0</v>
      </c>
      <c r="N27" s="65">
        <v>55280.798999999999</v>
      </c>
      <c r="O27" s="66">
        <v>2.8E-3</v>
      </c>
      <c r="P27" s="66">
        <v>6.5799999999999997E-2</v>
      </c>
      <c r="Q27" s="66">
        <v>5.3100000000000001E-2</v>
      </c>
    </row>
    <row r="28" spans="1:17">
      <c r="A28" t="s">
        <v>258</v>
      </c>
      <c r="B28" t="s">
        <v>259</v>
      </c>
      <c r="C28" t="s">
        <v>99</v>
      </c>
      <c r="D28" t="s">
        <v>223</v>
      </c>
      <c r="F28" t="s">
        <v>260</v>
      </c>
      <c r="G28" s="65">
        <v>2.08</v>
      </c>
      <c r="H28" t="s">
        <v>101</v>
      </c>
      <c r="I28" s="66">
        <v>1.5E-3</v>
      </c>
      <c r="J28" s="66">
        <v>1.1000000000000001E-3</v>
      </c>
      <c r="K28" s="65">
        <v>8150000</v>
      </c>
      <c r="L28" s="65">
        <v>100.21</v>
      </c>
      <c r="M28" s="65">
        <v>0</v>
      </c>
      <c r="N28" s="65">
        <v>8167.1149999999998</v>
      </c>
      <c r="O28" s="66">
        <v>4.0000000000000002E-4</v>
      </c>
      <c r="P28" s="66">
        <v>9.7000000000000003E-3</v>
      </c>
      <c r="Q28" s="66">
        <v>7.7999999999999996E-3</v>
      </c>
    </row>
    <row r="29" spans="1:17">
      <c r="A29" t="s">
        <v>261</v>
      </c>
      <c r="B29" t="s">
        <v>262</v>
      </c>
      <c r="C29" t="s">
        <v>99</v>
      </c>
      <c r="D29" t="s">
        <v>223</v>
      </c>
      <c r="F29" t="s">
        <v>263</v>
      </c>
      <c r="G29" s="65">
        <v>14.31</v>
      </c>
      <c r="H29" t="s">
        <v>101</v>
      </c>
      <c r="I29" s="66">
        <v>5.5E-2</v>
      </c>
      <c r="J29" s="66">
        <v>0.02</v>
      </c>
      <c r="K29" s="65">
        <v>2750000</v>
      </c>
      <c r="L29" s="65">
        <v>160.85</v>
      </c>
      <c r="M29" s="65">
        <v>0</v>
      </c>
      <c r="N29" s="65">
        <v>4423.375</v>
      </c>
      <c r="O29" s="66">
        <v>1E-4</v>
      </c>
      <c r="P29" s="66">
        <v>5.3E-3</v>
      </c>
      <c r="Q29" s="66">
        <v>4.1999999999999997E-3</v>
      </c>
    </row>
    <row r="30" spans="1:17">
      <c r="A30" s="67" t="s">
        <v>264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211</v>
      </c>
      <c r="B31" t="s">
        <v>211</v>
      </c>
      <c r="C31" s="14"/>
      <c r="D31" t="s">
        <v>211</v>
      </c>
      <c r="G31" s="65">
        <v>0</v>
      </c>
      <c r="H31" t="s">
        <v>211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265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211</v>
      </c>
      <c r="B33" t="s">
        <v>211</v>
      </c>
      <c r="C33" s="14"/>
      <c r="D33" t="s">
        <v>211</v>
      </c>
      <c r="G33" s="65">
        <v>0</v>
      </c>
      <c r="H33" t="s">
        <v>211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216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s="67" t="s">
        <v>266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211</v>
      </c>
      <c r="B36" t="s">
        <v>211</v>
      </c>
      <c r="C36" s="14"/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267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211</v>
      </c>
      <c r="B38" t="s">
        <v>211</v>
      </c>
      <c r="C38" s="14"/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81" t="s">
        <v>268</v>
      </c>
      <c r="B39" s="14"/>
      <c r="C39" s="14"/>
    </row>
    <row r="40" spans="1:17">
      <c r="A40" s="81" t="s">
        <v>269</v>
      </c>
      <c r="B40" s="14"/>
      <c r="C40" s="14"/>
    </row>
    <row r="41" spans="1:17">
      <c r="A41" s="81" t="s">
        <v>270</v>
      </c>
      <c r="B41" s="14"/>
      <c r="C41" s="14"/>
    </row>
    <row r="42" spans="1:17">
      <c r="A42" s="81" t="s">
        <v>271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90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211</v>
      </c>
      <c r="B13" t="s">
        <v>211</v>
      </c>
      <c r="C13" s="14"/>
      <c r="D13" s="14"/>
      <c r="E13" s="14"/>
      <c r="F13" t="s">
        <v>211</v>
      </c>
      <c r="G13" t="s">
        <v>211</v>
      </c>
      <c r="J13" s="65">
        <v>0</v>
      </c>
      <c r="K13" t="s">
        <v>211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211</v>
      </c>
      <c r="B15" t="s">
        <v>211</v>
      </c>
      <c r="C15" s="14"/>
      <c r="D15" s="14"/>
      <c r="E15" s="14"/>
      <c r="F15" t="s">
        <v>211</v>
      </c>
      <c r="G15" t="s">
        <v>211</v>
      </c>
      <c r="J15" s="65">
        <v>0</v>
      </c>
      <c r="K15" t="s">
        <v>211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211</v>
      </c>
      <c r="B17" t="s">
        <v>211</v>
      </c>
      <c r="C17" s="14"/>
      <c r="D17" s="14"/>
      <c r="E17" s="14"/>
      <c r="F17" t="s">
        <v>211</v>
      </c>
      <c r="G17" t="s">
        <v>211</v>
      </c>
      <c r="J17" s="65">
        <v>0</v>
      </c>
      <c r="K17" t="s">
        <v>211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211</v>
      </c>
      <c r="B20" t="s">
        <v>211</v>
      </c>
      <c r="C20" s="14"/>
      <c r="D20" s="14"/>
      <c r="E20" s="14"/>
      <c r="F20" t="s">
        <v>211</v>
      </c>
      <c r="G20" t="s">
        <v>211</v>
      </c>
      <c r="J20" s="65">
        <v>0</v>
      </c>
      <c r="K20" t="s">
        <v>211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211</v>
      </c>
      <c r="B22" t="s">
        <v>211</v>
      </c>
      <c r="C22" s="14"/>
      <c r="D22" s="14"/>
      <c r="E22" s="14"/>
      <c r="F22" t="s">
        <v>211</v>
      </c>
      <c r="G22" t="s">
        <v>211</v>
      </c>
      <c r="J22" s="65">
        <v>0</v>
      </c>
      <c r="K22" t="s">
        <v>211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218</v>
      </c>
      <c r="B23" s="14"/>
      <c r="C23" s="14"/>
      <c r="D23" s="14"/>
      <c r="E23" s="14"/>
      <c r="F23" s="14"/>
    </row>
    <row r="24" spans="1:20">
      <c r="A24" s="81" t="s">
        <v>268</v>
      </c>
      <c r="B24" s="14"/>
      <c r="C24" s="14"/>
      <c r="D24" s="14"/>
      <c r="E24" s="14"/>
      <c r="F24" s="14"/>
    </row>
    <row r="25" spans="1:20">
      <c r="A25" s="81" t="s">
        <v>269</v>
      </c>
      <c r="B25" s="14"/>
      <c r="C25" s="14"/>
      <c r="D25" s="14"/>
      <c r="E25" s="14"/>
      <c r="F25" s="14"/>
    </row>
    <row r="26" spans="1:20">
      <c r="A26" s="81" t="s">
        <v>270</v>
      </c>
      <c r="B26" s="14"/>
      <c r="C26" s="14"/>
      <c r="D26" s="14"/>
      <c r="E26" s="14"/>
      <c r="F26" s="14"/>
    </row>
    <row r="27" spans="1:20">
      <c r="A27" s="81" t="s">
        <v>271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2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5.24</v>
      </c>
      <c r="K10" s="7"/>
      <c r="L10" s="7"/>
      <c r="M10" s="64">
        <v>1.0500000000000001E-2</v>
      </c>
      <c r="N10" s="63">
        <v>68631704.189999998</v>
      </c>
      <c r="O10" s="28"/>
      <c r="P10" s="63">
        <v>64.212140000000005</v>
      </c>
      <c r="Q10" s="63">
        <v>89980.668920631913</v>
      </c>
      <c r="R10" s="7"/>
      <c r="S10" s="64">
        <v>1</v>
      </c>
      <c r="T10" s="64">
        <v>8.6499999999999994E-2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4.76</v>
      </c>
      <c r="M11" s="68">
        <v>2.7000000000000001E-3</v>
      </c>
      <c r="N11" s="69">
        <v>62302361.969999999</v>
      </c>
      <c r="P11" s="69">
        <v>6.0901399999999999</v>
      </c>
      <c r="Q11" s="69">
        <v>68398.148580898007</v>
      </c>
      <c r="S11" s="68">
        <v>0.7601</v>
      </c>
      <c r="T11" s="68">
        <v>6.5699999999999995E-2</v>
      </c>
    </row>
    <row r="12" spans="1:65">
      <c r="A12" s="67" t="s">
        <v>272</v>
      </c>
      <c r="B12" s="14"/>
      <c r="C12" s="14"/>
      <c r="D12" s="14"/>
      <c r="E12" s="14"/>
      <c r="J12" s="69">
        <v>4.71</v>
      </c>
      <c r="M12" s="68">
        <v>-6.4999999999999997E-3</v>
      </c>
      <c r="N12" s="69">
        <v>44523254.020000003</v>
      </c>
      <c r="P12" s="69">
        <v>6.0901399999999999</v>
      </c>
      <c r="Q12" s="69">
        <v>50029.104390941</v>
      </c>
      <c r="S12" s="68">
        <v>0.55600000000000005</v>
      </c>
      <c r="T12" s="68">
        <v>4.8099999999999997E-2</v>
      </c>
    </row>
    <row r="13" spans="1:65">
      <c r="A13" t="s">
        <v>276</v>
      </c>
      <c r="B13" t="s">
        <v>277</v>
      </c>
      <c r="C13" t="s">
        <v>99</v>
      </c>
      <c r="D13" t="s">
        <v>122</v>
      </c>
      <c r="E13" t="s">
        <v>278</v>
      </c>
      <c r="F13" t="s">
        <v>279</v>
      </c>
      <c r="G13" t="s">
        <v>280</v>
      </c>
      <c r="H13" t="s">
        <v>149</v>
      </c>
      <c r="I13" t="s">
        <v>281</v>
      </c>
      <c r="J13" s="65">
        <v>4.1900000000000004</v>
      </c>
      <c r="K13" t="s">
        <v>101</v>
      </c>
      <c r="L13" s="66">
        <v>1E-3</v>
      </c>
      <c r="M13" s="66">
        <v>-9.1000000000000004E-3</v>
      </c>
      <c r="N13" s="65">
        <v>2500000</v>
      </c>
      <c r="O13" s="65">
        <v>105.27</v>
      </c>
      <c r="P13" s="65">
        <v>0</v>
      </c>
      <c r="Q13" s="65">
        <v>2631.75</v>
      </c>
      <c r="R13" s="66">
        <v>1.6999999999999999E-3</v>
      </c>
      <c r="S13" s="66">
        <v>2.92E-2</v>
      </c>
      <c r="T13" s="66">
        <v>2.5000000000000001E-3</v>
      </c>
    </row>
    <row r="14" spans="1:65">
      <c r="A14" t="s">
        <v>282</v>
      </c>
      <c r="B14" t="s">
        <v>283</v>
      </c>
      <c r="C14" t="s">
        <v>99</v>
      </c>
      <c r="D14" t="s">
        <v>122</v>
      </c>
      <c r="E14" t="s">
        <v>284</v>
      </c>
      <c r="F14" t="s">
        <v>279</v>
      </c>
      <c r="G14" t="s">
        <v>280</v>
      </c>
      <c r="H14" t="s">
        <v>149</v>
      </c>
      <c r="I14" t="s">
        <v>285</v>
      </c>
      <c r="J14" s="65">
        <v>3.97</v>
      </c>
      <c r="K14" t="s">
        <v>101</v>
      </c>
      <c r="L14" s="66">
        <v>8.3000000000000001E-3</v>
      </c>
      <c r="M14" s="66">
        <v>-7.1000000000000004E-3</v>
      </c>
      <c r="N14" s="65">
        <v>2650001</v>
      </c>
      <c r="O14" s="65">
        <v>108.85</v>
      </c>
      <c r="P14" s="65">
        <v>0</v>
      </c>
      <c r="Q14" s="65">
        <v>2884.5260884999998</v>
      </c>
      <c r="R14" s="66">
        <v>2.0999999999999999E-3</v>
      </c>
      <c r="S14" s="66">
        <v>3.2099999999999997E-2</v>
      </c>
      <c r="T14" s="66">
        <v>2.8E-3</v>
      </c>
    </row>
    <row r="15" spans="1:65">
      <c r="A15" t="s">
        <v>286</v>
      </c>
      <c r="B15" t="s">
        <v>287</v>
      </c>
      <c r="C15" t="s">
        <v>99</v>
      </c>
      <c r="D15" t="s">
        <v>122</v>
      </c>
      <c r="E15" t="s">
        <v>288</v>
      </c>
      <c r="F15" t="s">
        <v>279</v>
      </c>
      <c r="G15" t="s">
        <v>280</v>
      </c>
      <c r="H15" t="s">
        <v>149</v>
      </c>
      <c r="I15" t="s">
        <v>289</v>
      </c>
      <c r="J15" s="65">
        <v>3.2</v>
      </c>
      <c r="K15" t="s">
        <v>101</v>
      </c>
      <c r="L15" s="66">
        <v>8.6E-3</v>
      </c>
      <c r="M15" s="66">
        <v>-1.0500000000000001E-2</v>
      </c>
      <c r="N15" s="65">
        <v>260837</v>
      </c>
      <c r="O15" s="65">
        <v>109.56</v>
      </c>
      <c r="P15" s="65">
        <v>0</v>
      </c>
      <c r="Q15" s="65">
        <v>285.77301720000003</v>
      </c>
      <c r="R15" s="66">
        <v>1E-4</v>
      </c>
      <c r="S15" s="66">
        <v>3.2000000000000002E-3</v>
      </c>
      <c r="T15" s="66">
        <v>2.9999999999999997E-4</v>
      </c>
    </row>
    <row r="16" spans="1:65">
      <c r="A16" t="s">
        <v>290</v>
      </c>
      <c r="B16" t="s">
        <v>291</v>
      </c>
      <c r="C16" t="s">
        <v>99</v>
      </c>
      <c r="D16" t="s">
        <v>122</v>
      </c>
      <c r="E16" t="s">
        <v>288</v>
      </c>
      <c r="F16" t="s">
        <v>279</v>
      </c>
      <c r="G16" t="s">
        <v>280</v>
      </c>
      <c r="H16" t="s">
        <v>149</v>
      </c>
      <c r="I16" t="s">
        <v>292</v>
      </c>
      <c r="J16" s="65">
        <v>8.94</v>
      </c>
      <c r="K16" t="s">
        <v>101</v>
      </c>
      <c r="L16" s="66">
        <v>2E-3</v>
      </c>
      <c r="M16" s="66">
        <v>-4.0000000000000002E-4</v>
      </c>
      <c r="N16" s="65">
        <v>3000000</v>
      </c>
      <c r="O16" s="65">
        <v>103.7</v>
      </c>
      <c r="P16" s="65">
        <v>6.0901399999999999</v>
      </c>
      <c r="Q16" s="65">
        <v>3117.0901399999998</v>
      </c>
      <c r="R16" s="66">
        <v>7.3000000000000001E-3</v>
      </c>
      <c r="S16" s="66">
        <v>3.4599999999999999E-2</v>
      </c>
      <c r="T16" s="66">
        <v>3.0000000000000001E-3</v>
      </c>
    </row>
    <row r="17" spans="1:20">
      <c r="A17" t="s">
        <v>293</v>
      </c>
      <c r="B17" t="s">
        <v>294</v>
      </c>
      <c r="C17" t="s">
        <v>99</v>
      </c>
      <c r="D17" t="s">
        <v>122</v>
      </c>
      <c r="E17" t="s">
        <v>288</v>
      </c>
      <c r="F17" t="s">
        <v>279</v>
      </c>
      <c r="G17" t="s">
        <v>280</v>
      </c>
      <c r="H17" t="s">
        <v>149</v>
      </c>
      <c r="I17" t="s">
        <v>295</v>
      </c>
      <c r="J17" s="65">
        <v>4.95</v>
      </c>
      <c r="K17" t="s">
        <v>101</v>
      </c>
      <c r="L17" s="66">
        <v>3.8E-3</v>
      </c>
      <c r="M17" s="66">
        <v>-8.0000000000000002E-3</v>
      </c>
      <c r="N17" s="65">
        <v>4527629</v>
      </c>
      <c r="O17" s="65">
        <v>105.95</v>
      </c>
      <c r="P17" s="65">
        <v>0</v>
      </c>
      <c r="Q17" s="65">
        <v>4797.0229255000004</v>
      </c>
      <c r="R17" s="66">
        <v>1.5E-3</v>
      </c>
      <c r="S17" s="66">
        <v>5.33E-2</v>
      </c>
      <c r="T17" s="66">
        <v>4.5999999999999999E-3</v>
      </c>
    </row>
    <row r="18" spans="1:20">
      <c r="A18" t="s">
        <v>296</v>
      </c>
      <c r="B18" t="s">
        <v>297</v>
      </c>
      <c r="C18" t="s">
        <v>99</v>
      </c>
      <c r="D18" t="s">
        <v>122</v>
      </c>
      <c r="E18" t="s">
        <v>298</v>
      </c>
      <c r="F18" t="s">
        <v>279</v>
      </c>
      <c r="G18" t="s">
        <v>204</v>
      </c>
      <c r="H18" t="s">
        <v>205</v>
      </c>
      <c r="I18" t="s">
        <v>299</v>
      </c>
      <c r="J18" s="65">
        <v>3.85</v>
      </c>
      <c r="K18" t="s">
        <v>101</v>
      </c>
      <c r="L18" s="66">
        <v>6.0000000000000001E-3</v>
      </c>
      <c r="M18" s="66">
        <v>-9.4000000000000004E-3</v>
      </c>
      <c r="N18" s="65">
        <v>700000</v>
      </c>
      <c r="O18" s="65">
        <v>108.62</v>
      </c>
      <c r="P18" s="65">
        <v>0</v>
      </c>
      <c r="Q18" s="65">
        <v>760.34</v>
      </c>
      <c r="R18" s="66">
        <v>4.0000000000000002E-4</v>
      </c>
      <c r="S18" s="66">
        <v>8.5000000000000006E-3</v>
      </c>
      <c r="T18" s="66">
        <v>6.9999999999999999E-4</v>
      </c>
    </row>
    <row r="19" spans="1:20">
      <c r="A19" t="s">
        <v>300</v>
      </c>
      <c r="B19" t="s">
        <v>301</v>
      </c>
      <c r="C19" t="s">
        <v>99</v>
      </c>
      <c r="D19" t="s">
        <v>122</v>
      </c>
      <c r="E19" t="s">
        <v>298</v>
      </c>
      <c r="F19" t="s">
        <v>279</v>
      </c>
      <c r="G19" t="s">
        <v>280</v>
      </c>
      <c r="H19" t="s">
        <v>149</v>
      </c>
      <c r="I19" t="s">
        <v>281</v>
      </c>
      <c r="J19" s="65">
        <v>4.88</v>
      </c>
      <c r="K19" t="s">
        <v>101</v>
      </c>
      <c r="L19" s="66">
        <v>1.7500000000000002E-2</v>
      </c>
      <c r="M19" s="66">
        <v>-9.7000000000000003E-3</v>
      </c>
      <c r="N19" s="65">
        <v>5227391.7300000004</v>
      </c>
      <c r="O19" s="65">
        <v>114.9</v>
      </c>
      <c r="P19" s="65">
        <v>0</v>
      </c>
      <c r="Q19" s="65">
        <v>6006.2730977700003</v>
      </c>
      <c r="R19" s="66">
        <v>1.2999999999999999E-3</v>
      </c>
      <c r="S19" s="66">
        <v>6.6799999999999998E-2</v>
      </c>
      <c r="T19" s="66">
        <v>5.7999999999999996E-3</v>
      </c>
    </row>
    <row r="20" spans="1:20">
      <c r="A20" t="s">
        <v>302</v>
      </c>
      <c r="B20" t="s">
        <v>303</v>
      </c>
      <c r="C20" t="s">
        <v>99</v>
      </c>
      <c r="D20" t="s">
        <v>122</v>
      </c>
      <c r="E20" t="s">
        <v>304</v>
      </c>
      <c r="F20" t="s">
        <v>305</v>
      </c>
      <c r="G20" t="s">
        <v>306</v>
      </c>
      <c r="H20" t="s">
        <v>149</v>
      </c>
      <c r="I20" t="s">
        <v>307</v>
      </c>
      <c r="J20" s="65">
        <v>6.09</v>
      </c>
      <c r="K20" t="s">
        <v>101</v>
      </c>
      <c r="L20" s="66">
        <v>3.85E-2</v>
      </c>
      <c r="M20" s="66">
        <v>-3.7000000000000002E-3</v>
      </c>
      <c r="N20" s="65">
        <v>5324565.88</v>
      </c>
      <c r="O20" s="65">
        <v>132.38999999999999</v>
      </c>
      <c r="P20" s="65">
        <v>0</v>
      </c>
      <c r="Q20" s="65">
        <v>7049.1927685319997</v>
      </c>
      <c r="R20" s="66">
        <v>2E-3</v>
      </c>
      <c r="S20" s="66">
        <v>7.8299999999999995E-2</v>
      </c>
      <c r="T20" s="66">
        <v>6.7999999999999996E-3</v>
      </c>
    </row>
    <row r="21" spans="1:20">
      <c r="A21" t="s">
        <v>308</v>
      </c>
      <c r="B21" t="s">
        <v>309</v>
      </c>
      <c r="C21" t="s">
        <v>99</v>
      </c>
      <c r="D21" t="s">
        <v>122</v>
      </c>
      <c r="E21" t="s">
        <v>288</v>
      </c>
      <c r="F21" t="s">
        <v>279</v>
      </c>
      <c r="G21" t="s">
        <v>306</v>
      </c>
      <c r="H21" t="s">
        <v>149</v>
      </c>
      <c r="I21" t="s">
        <v>310</v>
      </c>
      <c r="J21" s="65">
        <v>5.37</v>
      </c>
      <c r="K21" t="s">
        <v>101</v>
      </c>
      <c r="L21" s="66">
        <v>5.0000000000000001E-3</v>
      </c>
      <c r="M21" s="66">
        <v>-6.1999999999999998E-3</v>
      </c>
      <c r="N21" s="65">
        <v>4150000</v>
      </c>
      <c r="O21" s="65">
        <v>106.96</v>
      </c>
      <c r="P21" s="65">
        <v>0</v>
      </c>
      <c r="Q21" s="65">
        <v>4438.84</v>
      </c>
      <c r="R21" s="66">
        <v>5.4000000000000003E-3</v>
      </c>
      <c r="S21" s="66">
        <v>4.9299999999999997E-2</v>
      </c>
      <c r="T21" s="66">
        <v>4.3E-3</v>
      </c>
    </row>
    <row r="22" spans="1:20">
      <c r="A22" t="s">
        <v>311</v>
      </c>
      <c r="B22" t="s">
        <v>312</v>
      </c>
      <c r="C22" t="s">
        <v>99</v>
      </c>
      <c r="D22" t="s">
        <v>122</v>
      </c>
      <c r="E22" t="s">
        <v>313</v>
      </c>
      <c r="F22" t="s">
        <v>314</v>
      </c>
      <c r="G22" t="s">
        <v>306</v>
      </c>
      <c r="H22" t="s">
        <v>149</v>
      </c>
      <c r="I22" t="s">
        <v>315</v>
      </c>
      <c r="J22" s="65">
        <v>4.0999999999999996</v>
      </c>
      <c r="K22" t="s">
        <v>101</v>
      </c>
      <c r="L22" s="66">
        <v>8.3000000000000001E-3</v>
      </c>
      <c r="M22" s="66">
        <v>-9.4999999999999998E-3</v>
      </c>
      <c r="N22" s="65">
        <v>1550000</v>
      </c>
      <c r="O22" s="65">
        <v>110.03</v>
      </c>
      <c r="P22" s="65">
        <v>0</v>
      </c>
      <c r="Q22" s="65">
        <v>1705.4649999999999</v>
      </c>
      <c r="R22" s="66">
        <v>1E-3</v>
      </c>
      <c r="S22" s="66">
        <v>1.9E-2</v>
      </c>
      <c r="T22" s="66">
        <v>1.6000000000000001E-3</v>
      </c>
    </row>
    <row r="23" spans="1:20">
      <c r="A23" t="s">
        <v>316</v>
      </c>
      <c r="B23" t="s">
        <v>317</v>
      </c>
      <c r="C23" t="s">
        <v>99</v>
      </c>
      <c r="D23" t="s">
        <v>122</v>
      </c>
      <c r="E23" t="s">
        <v>318</v>
      </c>
      <c r="F23" t="s">
        <v>314</v>
      </c>
      <c r="G23" t="s">
        <v>306</v>
      </c>
      <c r="H23" t="s">
        <v>149</v>
      </c>
      <c r="I23" t="s">
        <v>285</v>
      </c>
      <c r="J23" s="65">
        <v>4.93</v>
      </c>
      <c r="K23" t="s">
        <v>101</v>
      </c>
      <c r="L23" s="66">
        <v>1.77E-2</v>
      </c>
      <c r="M23" s="66">
        <v>-3.3E-3</v>
      </c>
      <c r="N23" s="65">
        <v>6450020</v>
      </c>
      <c r="O23" s="65">
        <v>112.29</v>
      </c>
      <c r="P23" s="65">
        <v>0</v>
      </c>
      <c r="Q23" s="65">
        <v>7242.7274580000003</v>
      </c>
      <c r="R23" s="66">
        <v>2E-3</v>
      </c>
      <c r="S23" s="66">
        <v>8.0500000000000002E-2</v>
      </c>
      <c r="T23" s="66">
        <v>7.0000000000000001E-3</v>
      </c>
    </row>
    <row r="24" spans="1:20">
      <c r="A24" t="s">
        <v>319</v>
      </c>
      <c r="B24" t="s">
        <v>320</v>
      </c>
      <c r="C24" t="s">
        <v>99</v>
      </c>
      <c r="D24" t="s">
        <v>122</v>
      </c>
      <c r="E24" t="s">
        <v>318</v>
      </c>
      <c r="F24" t="s">
        <v>314</v>
      </c>
      <c r="G24" t="s">
        <v>321</v>
      </c>
      <c r="H24" t="s">
        <v>205</v>
      </c>
      <c r="I24" t="s">
        <v>322</v>
      </c>
      <c r="J24" s="65">
        <v>2.2599999999999998</v>
      </c>
      <c r="K24" t="s">
        <v>101</v>
      </c>
      <c r="L24" s="66">
        <v>6.4999999999999997E-3</v>
      </c>
      <c r="M24" s="66">
        <v>-1.2500000000000001E-2</v>
      </c>
      <c r="N24" s="65">
        <v>2593448</v>
      </c>
      <c r="O24" s="65">
        <v>105.99</v>
      </c>
      <c r="P24" s="65">
        <v>0</v>
      </c>
      <c r="Q24" s="65">
        <v>2748.7955351999999</v>
      </c>
      <c r="R24" s="66">
        <v>4.3E-3</v>
      </c>
      <c r="S24" s="66">
        <v>3.0499999999999999E-2</v>
      </c>
      <c r="T24" s="66">
        <v>2.5999999999999999E-3</v>
      </c>
    </row>
    <row r="25" spans="1:20">
      <c r="A25" t="s">
        <v>323</v>
      </c>
      <c r="B25" t="s">
        <v>324</v>
      </c>
      <c r="C25" t="s">
        <v>99</v>
      </c>
      <c r="D25" t="s">
        <v>122</v>
      </c>
      <c r="E25" t="s">
        <v>298</v>
      </c>
      <c r="F25" t="s">
        <v>279</v>
      </c>
      <c r="G25" t="s">
        <v>306</v>
      </c>
      <c r="H25" t="s">
        <v>149</v>
      </c>
      <c r="I25" t="s">
        <v>325</v>
      </c>
      <c r="J25" s="65">
        <v>0.93</v>
      </c>
      <c r="K25" t="s">
        <v>101</v>
      </c>
      <c r="L25" s="66">
        <v>0.04</v>
      </c>
      <c r="M25" s="66">
        <v>-9.4999999999999998E-3</v>
      </c>
      <c r="N25" s="65">
        <v>2613324.83</v>
      </c>
      <c r="O25" s="65">
        <v>112.78</v>
      </c>
      <c r="P25" s="65">
        <v>0</v>
      </c>
      <c r="Q25" s="65">
        <v>2947.3077432740001</v>
      </c>
      <c r="R25" s="66">
        <v>1.8E-3</v>
      </c>
      <c r="S25" s="66">
        <v>3.2800000000000003E-2</v>
      </c>
      <c r="T25" s="66">
        <v>2.8E-3</v>
      </c>
    </row>
    <row r="26" spans="1:20">
      <c r="A26" t="s">
        <v>326</v>
      </c>
      <c r="B26" t="s">
        <v>327</v>
      </c>
      <c r="C26" t="s">
        <v>99</v>
      </c>
      <c r="D26" t="s">
        <v>122</v>
      </c>
      <c r="E26" t="s">
        <v>328</v>
      </c>
      <c r="F26" t="s">
        <v>314</v>
      </c>
      <c r="G26" t="s">
        <v>329</v>
      </c>
      <c r="H26" t="s">
        <v>205</v>
      </c>
      <c r="I26" t="s">
        <v>330</v>
      </c>
      <c r="J26" s="65">
        <v>5.1100000000000003</v>
      </c>
      <c r="K26" t="s">
        <v>101</v>
      </c>
      <c r="L26" s="66">
        <v>2.35E-2</v>
      </c>
      <c r="M26" s="66">
        <v>-1.4E-3</v>
      </c>
      <c r="N26" s="65">
        <v>1280230.28</v>
      </c>
      <c r="O26" s="65">
        <v>117.05</v>
      </c>
      <c r="P26" s="65">
        <v>0</v>
      </c>
      <c r="Q26" s="65">
        <v>1498.5095427399999</v>
      </c>
      <c r="R26" s="66">
        <v>1.6999999999999999E-3</v>
      </c>
      <c r="S26" s="66">
        <v>1.67E-2</v>
      </c>
      <c r="T26" s="66">
        <v>1.4E-3</v>
      </c>
    </row>
    <row r="27" spans="1:20">
      <c r="A27" t="s">
        <v>331</v>
      </c>
      <c r="B27" t="s">
        <v>332</v>
      </c>
      <c r="C27" t="s">
        <v>99</v>
      </c>
      <c r="D27" t="s">
        <v>122</v>
      </c>
      <c r="E27" t="s">
        <v>333</v>
      </c>
      <c r="F27" t="s">
        <v>314</v>
      </c>
      <c r="G27" t="s">
        <v>334</v>
      </c>
      <c r="H27" t="s">
        <v>149</v>
      </c>
      <c r="I27" t="s">
        <v>335</v>
      </c>
      <c r="J27" s="65">
        <v>1.1499999999999999</v>
      </c>
      <c r="K27" t="s">
        <v>101</v>
      </c>
      <c r="L27" s="66">
        <v>4.4499999999999998E-2</v>
      </c>
      <c r="M27" s="66">
        <v>-7.0000000000000001E-3</v>
      </c>
      <c r="N27" s="65">
        <v>633333.61</v>
      </c>
      <c r="O27" s="65">
        <v>112.61</v>
      </c>
      <c r="P27" s="65">
        <v>0</v>
      </c>
      <c r="Q27" s="65">
        <v>713.19697822099999</v>
      </c>
      <c r="R27" s="66">
        <v>1.5E-3</v>
      </c>
      <c r="S27" s="66">
        <v>7.9000000000000008E-3</v>
      </c>
      <c r="T27" s="66">
        <v>6.9999999999999999E-4</v>
      </c>
    </row>
    <row r="28" spans="1:20">
      <c r="A28" t="s">
        <v>336</v>
      </c>
      <c r="B28" t="s">
        <v>337</v>
      </c>
      <c r="C28" t="s">
        <v>99</v>
      </c>
      <c r="D28" t="s">
        <v>122</v>
      </c>
      <c r="E28" t="s">
        <v>328</v>
      </c>
      <c r="F28" t="s">
        <v>314</v>
      </c>
      <c r="G28" t="s">
        <v>338</v>
      </c>
      <c r="H28" t="s">
        <v>205</v>
      </c>
      <c r="I28" t="s">
        <v>339</v>
      </c>
      <c r="J28" s="65">
        <v>1.27</v>
      </c>
      <c r="K28" t="s">
        <v>101</v>
      </c>
      <c r="L28" s="66">
        <v>4.9000000000000002E-2</v>
      </c>
      <c r="M28" s="66">
        <v>-6.8999999999999999E-3</v>
      </c>
      <c r="N28" s="65">
        <v>1062472.69</v>
      </c>
      <c r="O28" s="65">
        <v>113.16</v>
      </c>
      <c r="P28" s="65">
        <v>0</v>
      </c>
      <c r="Q28" s="65">
        <v>1202.294096004</v>
      </c>
      <c r="R28" s="66">
        <v>2.7000000000000001E-3</v>
      </c>
      <c r="S28" s="66">
        <v>1.34E-2</v>
      </c>
      <c r="T28" s="66">
        <v>1.1999999999999999E-3</v>
      </c>
    </row>
    <row r="29" spans="1:20">
      <c r="A29" s="67" t="s">
        <v>231</v>
      </c>
      <c r="B29" s="14"/>
      <c r="C29" s="14"/>
      <c r="D29" s="14"/>
      <c r="E29" s="14"/>
      <c r="J29" s="69">
        <v>4.97</v>
      </c>
      <c r="M29" s="68">
        <v>1.67E-2</v>
      </c>
      <c r="N29" s="69">
        <v>12065073.75</v>
      </c>
      <c r="P29" s="69">
        <v>0</v>
      </c>
      <c r="Q29" s="69">
        <v>12942.111276657</v>
      </c>
      <c r="S29" s="68">
        <v>0.14380000000000001</v>
      </c>
      <c r="T29" s="68">
        <v>1.24E-2</v>
      </c>
    </row>
    <row r="30" spans="1:20">
      <c r="A30" t="s">
        <v>340</v>
      </c>
      <c r="B30" t="s">
        <v>341</v>
      </c>
      <c r="C30" t="s">
        <v>99</v>
      </c>
      <c r="D30" t="s">
        <v>122</v>
      </c>
      <c r="E30" t="s">
        <v>342</v>
      </c>
      <c r="F30" t="s">
        <v>279</v>
      </c>
      <c r="G30" t="s">
        <v>280</v>
      </c>
      <c r="H30" t="s">
        <v>149</v>
      </c>
      <c r="I30" t="s">
        <v>343</v>
      </c>
      <c r="J30" s="65">
        <v>4.67</v>
      </c>
      <c r="K30" t="s">
        <v>101</v>
      </c>
      <c r="L30" s="66">
        <v>2.6800000000000001E-2</v>
      </c>
      <c r="M30" s="66">
        <v>9.7000000000000003E-3</v>
      </c>
      <c r="N30" s="65">
        <v>2638952.42</v>
      </c>
      <c r="O30" s="65">
        <v>109.65</v>
      </c>
      <c r="P30" s="65">
        <v>0</v>
      </c>
      <c r="Q30" s="65">
        <v>2893.6113285299998</v>
      </c>
      <c r="R30" s="66">
        <v>1.1999999999999999E-3</v>
      </c>
      <c r="S30" s="66">
        <v>3.2199999999999999E-2</v>
      </c>
      <c r="T30" s="66">
        <v>2.8E-3</v>
      </c>
    </row>
    <row r="31" spans="1:20">
      <c r="A31" t="s">
        <v>344</v>
      </c>
      <c r="B31" t="s">
        <v>345</v>
      </c>
      <c r="C31" t="s">
        <v>99</v>
      </c>
      <c r="D31" t="s">
        <v>122</v>
      </c>
      <c r="E31" t="s">
        <v>346</v>
      </c>
      <c r="F31" t="s">
        <v>314</v>
      </c>
      <c r="G31" t="s">
        <v>329</v>
      </c>
      <c r="H31" t="s">
        <v>205</v>
      </c>
      <c r="I31" t="s">
        <v>347</v>
      </c>
      <c r="J31" s="65">
        <v>7.56</v>
      </c>
      <c r="K31" t="s">
        <v>101</v>
      </c>
      <c r="L31" s="66">
        <v>2.5499999999999998E-2</v>
      </c>
      <c r="M31" s="66">
        <v>2.01E-2</v>
      </c>
      <c r="N31" s="65">
        <v>3165833.33</v>
      </c>
      <c r="O31" s="65">
        <v>104.19</v>
      </c>
      <c r="P31" s="65">
        <v>0</v>
      </c>
      <c r="Q31" s="65">
        <v>3298.4817465269998</v>
      </c>
      <c r="R31" s="66">
        <v>2.2000000000000001E-3</v>
      </c>
      <c r="S31" s="66">
        <v>3.6700000000000003E-2</v>
      </c>
      <c r="T31" s="66">
        <v>3.2000000000000002E-3</v>
      </c>
    </row>
    <row r="32" spans="1:20">
      <c r="A32" t="s">
        <v>348</v>
      </c>
      <c r="B32" t="s">
        <v>349</v>
      </c>
      <c r="C32" t="s">
        <v>99</v>
      </c>
      <c r="D32" t="s">
        <v>122</v>
      </c>
      <c r="E32" t="s">
        <v>350</v>
      </c>
      <c r="F32" t="s">
        <v>351</v>
      </c>
      <c r="G32" t="s">
        <v>329</v>
      </c>
      <c r="H32" t="s">
        <v>205</v>
      </c>
      <c r="I32" t="s">
        <v>352</v>
      </c>
      <c r="J32" s="65">
        <v>5.71</v>
      </c>
      <c r="K32" t="s">
        <v>101</v>
      </c>
      <c r="L32" s="66">
        <v>3.5200000000000002E-2</v>
      </c>
      <c r="M32" s="66">
        <v>1.4E-2</v>
      </c>
      <c r="N32" s="65">
        <v>1352000</v>
      </c>
      <c r="O32" s="65">
        <v>114</v>
      </c>
      <c r="P32" s="65">
        <v>0</v>
      </c>
      <c r="Q32" s="65">
        <v>1541.28</v>
      </c>
      <c r="R32" s="66">
        <v>1.6000000000000001E-3</v>
      </c>
      <c r="S32" s="66">
        <v>1.7100000000000001E-2</v>
      </c>
      <c r="T32" s="66">
        <v>1.5E-3</v>
      </c>
    </row>
    <row r="33" spans="1:20">
      <c r="A33" t="s">
        <v>353</v>
      </c>
      <c r="B33" t="s">
        <v>354</v>
      </c>
      <c r="C33" t="s">
        <v>99</v>
      </c>
      <c r="D33" t="s">
        <v>122</v>
      </c>
      <c r="E33" t="s">
        <v>333</v>
      </c>
      <c r="F33" t="s">
        <v>314</v>
      </c>
      <c r="G33" t="s">
        <v>338</v>
      </c>
      <c r="H33" t="s">
        <v>205</v>
      </c>
      <c r="I33" t="s">
        <v>285</v>
      </c>
      <c r="J33" s="65">
        <v>3.98</v>
      </c>
      <c r="K33" t="s">
        <v>101</v>
      </c>
      <c r="L33" s="66">
        <v>2.3400000000000001E-2</v>
      </c>
      <c r="M33" s="66">
        <v>1.14E-2</v>
      </c>
      <c r="N33" s="65">
        <v>1908288</v>
      </c>
      <c r="O33" s="65">
        <v>105.07</v>
      </c>
      <c r="P33" s="65">
        <v>0</v>
      </c>
      <c r="Q33" s="65">
        <v>2005.0382016000001</v>
      </c>
      <c r="R33" s="66">
        <v>1.5E-3</v>
      </c>
      <c r="S33" s="66">
        <v>2.23E-2</v>
      </c>
      <c r="T33" s="66">
        <v>1.9E-3</v>
      </c>
    </row>
    <row r="34" spans="1:20">
      <c r="A34" t="s">
        <v>355</v>
      </c>
      <c r="B34" t="s">
        <v>356</v>
      </c>
      <c r="C34" t="s">
        <v>99</v>
      </c>
      <c r="D34" t="s">
        <v>122</v>
      </c>
      <c r="E34" t="s">
        <v>357</v>
      </c>
      <c r="F34" t="s">
        <v>358</v>
      </c>
      <c r="G34" t="s">
        <v>359</v>
      </c>
      <c r="H34" t="s">
        <v>205</v>
      </c>
      <c r="I34" t="s">
        <v>360</v>
      </c>
      <c r="J34" s="65">
        <v>2.84</v>
      </c>
      <c r="K34" t="s">
        <v>101</v>
      </c>
      <c r="L34" s="66">
        <v>4.8000000000000001E-2</v>
      </c>
      <c r="M34" s="66">
        <v>2.4299999999999999E-2</v>
      </c>
      <c r="N34" s="65">
        <v>3000000</v>
      </c>
      <c r="O34" s="65">
        <v>106.79</v>
      </c>
      <c r="P34" s="65">
        <v>0</v>
      </c>
      <c r="Q34" s="65">
        <v>3203.7</v>
      </c>
      <c r="R34" s="66">
        <v>1.5E-3</v>
      </c>
      <c r="S34" s="66">
        <v>3.56E-2</v>
      </c>
      <c r="T34" s="66">
        <v>3.0999999999999999E-3</v>
      </c>
    </row>
    <row r="35" spans="1:20">
      <c r="A35" s="67" t="s">
        <v>273</v>
      </c>
      <c r="B35" s="14"/>
      <c r="C35" s="14"/>
      <c r="D35" s="14"/>
      <c r="E35" s="14"/>
      <c r="J35" s="69">
        <v>4.75</v>
      </c>
      <c r="M35" s="68">
        <v>5.3800000000000001E-2</v>
      </c>
      <c r="N35" s="69">
        <v>5714034.2000000002</v>
      </c>
      <c r="P35" s="69">
        <v>0</v>
      </c>
      <c r="Q35" s="69">
        <v>5426.9329133000001</v>
      </c>
      <c r="S35" s="68">
        <v>6.0299999999999999E-2</v>
      </c>
      <c r="T35" s="68">
        <v>5.1999999999999998E-3</v>
      </c>
    </row>
    <row r="36" spans="1:20">
      <c r="A36" t="s">
        <v>361</v>
      </c>
      <c r="B36" t="s">
        <v>362</v>
      </c>
      <c r="C36" t="s">
        <v>99</v>
      </c>
      <c r="D36" t="s">
        <v>122</v>
      </c>
      <c r="E36" t="s">
        <v>363</v>
      </c>
      <c r="F36" t="s">
        <v>364</v>
      </c>
      <c r="G36" t="s">
        <v>334</v>
      </c>
      <c r="H36" t="s">
        <v>149</v>
      </c>
      <c r="I36" t="s">
        <v>365</v>
      </c>
      <c r="J36" s="65">
        <v>4.82</v>
      </c>
      <c r="K36" t="s">
        <v>101</v>
      </c>
      <c r="L36" s="66">
        <v>4.2999999999999997E-2</v>
      </c>
      <c r="M36" s="66">
        <v>5.1700000000000003E-2</v>
      </c>
      <c r="N36" s="65">
        <v>4154422.8</v>
      </c>
      <c r="O36" s="65">
        <v>97.2</v>
      </c>
      <c r="P36" s="65">
        <v>0</v>
      </c>
      <c r="Q36" s="65">
        <v>4038.0989616000002</v>
      </c>
      <c r="R36" s="66">
        <v>3.0999999999999999E-3</v>
      </c>
      <c r="S36" s="66">
        <v>4.4900000000000002E-2</v>
      </c>
      <c r="T36" s="66">
        <v>3.8999999999999998E-3</v>
      </c>
    </row>
    <row r="37" spans="1:20">
      <c r="A37" t="s">
        <v>366</v>
      </c>
      <c r="B37" t="s">
        <v>367</v>
      </c>
      <c r="C37" t="s">
        <v>99</v>
      </c>
      <c r="D37" t="s">
        <v>122</v>
      </c>
      <c r="E37" t="s">
        <v>368</v>
      </c>
      <c r="F37" t="s">
        <v>369</v>
      </c>
      <c r="G37" t="s">
        <v>370</v>
      </c>
      <c r="H37" t="s">
        <v>149</v>
      </c>
      <c r="I37" t="s">
        <v>371</v>
      </c>
      <c r="J37" s="65">
        <v>4.54</v>
      </c>
      <c r="K37" t="s">
        <v>101</v>
      </c>
      <c r="L37" s="66">
        <v>4.6899999999999997E-2</v>
      </c>
      <c r="M37" s="66">
        <v>5.9900000000000002E-2</v>
      </c>
      <c r="N37" s="65">
        <v>1559611.4</v>
      </c>
      <c r="O37" s="65">
        <v>89.05</v>
      </c>
      <c r="P37" s="65">
        <v>0</v>
      </c>
      <c r="Q37" s="65">
        <v>1388.8339516999999</v>
      </c>
      <c r="R37" s="66">
        <v>8.9999999999999998E-4</v>
      </c>
      <c r="S37" s="66">
        <v>1.54E-2</v>
      </c>
      <c r="T37" s="66">
        <v>1.2999999999999999E-3</v>
      </c>
    </row>
    <row r="38" spans="1:20">
      <c r="A38" s="67" t="s">
        <v>372</v>
      </c>
      <c r="B38" s="14"/>
      <c r="C38" s="14"/>
      <c r="D38" s="14"/>
      <c r="E38" s="14"/>
      <c r="J38" s="69">
        <v>0</v>
      </c>
      <c r="M38" s="68">
        <v>0</v>
      </c>
      <c r="N38" s="69">
        <v>0</v>
      </c>
      <c r="P38" s="69">
        <v>0</v>
      </c>
      <c r="Q38" s="69">
        <v>0</v>
      </c>
      <c r="S38" s="68">
        <v>0</v>
      </c>
      <c r="T38" s="68">
        <v>0</v>
      </c>
    </row>
    <row r="39" spans="1:20">
      <c r="A39" t="s">
        <v>211</v>
      </c>
      <c r="B39" t="s">
        <v>211</v>
      </c>
      <c r="C39" s="14"/>
      <c r="D39" s="14"/>
      <c r="E39" s="14"/>
      <c r="F39" t="s">
        <v>211</v>
      </c>
      <c r="G39" t="s">
        <v>211</v>
      </c>
      <c r="J39" s="65">
        <v>0</v>
      </c>
      <c r="K39" t="s">
        <v>211</v>
      </c>
      <c r="L39" s="66">
        <v>0</v>
      </c>
      <c r="M39" s="66">
        <v>0</v>
      </c>
      <c r="N39" s="65">
        <v>0</v>
      </c>
      <c r="O39" s="65">
        <v>0</v>
      </c>
      <c r="Q39" s="65">
        <v>0</v>
      </c>
      <c r="R39" s="66">
        <v>0</v>
      </c>
      <c r="S39" s="66">
        <v>0</v>
      </c>
      <c r="T39" s="66">
        <v>0</v>
      </c>
    </row>
    <row r="40" spans="1:20">
      <c r="A40" s="67" t="s">
        <v>216</v>
      </c>
      <c r="B40" s="14"/>
      <c r="C40" s="14"/>
      <c r="D40" s="14"/>
      <c r="E40" s="14"/>
      <c r="J40" s="69">
        <v>6.74</v>
      </c>
      <c r="M40" s="68">
        <v>3.5400000000000001E-2</v>
      </c>
      <c r="N40" s="69">
        <v>6329342.2199999997</v>
      </c>
      <c r="P40" s="69">
        <v>58.122</v>
      </c>
      <c r="Q40" s="69">
        <v>21582.520339733921</v>
      </c>
      <c r="S40" s="68">
        <v>0.2399</v>
      </c>
      <c r="T40" s="68">
        <v>2.07E-2</v>
      </c>
    </row>
    <row r="41" spans="1:20">
      <c r="A41" s="67" t="s">
        <v>274</v>
      </c>
      <c r="B41" s="14"/>
      <c r="C41" s="14"/>
      <c r="D41" s="14"/>
      <c r="E41" s="14"/>
      <c r="J41" s="69">
        <v>15.07</v>
      </c>
      <c r="M41" s="68">
        <v>5.0700000000000002E-2</v>
      </c>
      <c r="N41" s="69">
        <v>1850000</v>
      </c>
      <c r="P41" s="69">
        <v>0</v>
      </c>
      <c r="Q41" s="69">
        <v>5312.081346256</v>
      </c>
      <c r="S41" s="68">
        <v>5.8999999999999997E-2</v>
      </c>
      <c r="T41" s="68">
        <v>5.1000000000000004E-3</v>
      </c>
    </row>
    <row r="42" spans="1:20">
      <c r="A42" t="s">
        <v>373</v>
      </c>
      <c r="B42" t="s">
        <v>374</v>
      </c>
      <c r="C42" t="s">
        <v>375</v>
      </c>
      <c r="D42" t="s">
        <v>376</v>
      </c>
      <c r="E42" t="s">
        <v>377</v>
      </c>
      <c r="F42" t="s">
        <v>378</v>
      </c>
      <c r="G42" t="s">
        <v>379</v>
      </c>
      <c r="H42" t="s">
        <v>380</v>
      </c>
      <c r="I42" t="s">
        <v>381</v>
      </c>
      <c r="J42" s="65">
        <v>15.07</v>
      </c>
      <c r="K42" t="s">
        <v>105</v>
      </c>
      <c r="L42" s="66">
        <v>4.1000000000000002E-2</v>
      </c>
      <c r="M42" s="66">
        <v>5.0700000000000002E-2</v>
      </c>
      <c r="N42" s="65">
        <v>1850000</v>
      </c>
      <c r="O42" s="65">
        <v>88.079611113513508</v>
      </c>
      <c r="P42" s="65">
        <v>0</v>
      </c>
      <c r="Q42" s="65">
        <v>5312.081346256</v>
      </c>
      <c r="R42" s="66">
        <v>8.9999999999999998E-4</v>
      </c>
      <c r="S42" s="66">
        <v>5.8999999999999997E-2</v>
      </c>
      <c r="T42" s="66">
        <v>5.1000000000000004E-3</v>
      </c>
    </row>
    <row r="43" spans="1:20">
      <c r="A43" s="67" t="s">
        <v>275</v>
      </c>
      <c r="B43" s="14"/>
      <c r="C43" s="14"/>
      <c r="D43" s="14"/>
      <c r="E43" s="14"/>
      <c r="J43" s="69">
        <v>4.0199999999999996</v>
      </c>
      <c r="M43" s="68">
        <v>3.04E-2</v>
      </c>
      <c r="N43" s="69">
        <v>4479342.22</v>
      </c>
      <c r="P43" s="69">
        <v>58.122</v>
      </c>
      <c r="Q43" s="69">
        <v>16270.438993477919</v>
      </c>
      <c r="S43" s="68">
        <v>0.18079999999999999</v>
      </c>
      <c r="T43" s="68">
        <v>1.5599999999999999E-2</v>
      </c>
    </row>
    <row r="44" spans="1:20">
      <c r="A44" t="s">
        <v>382</v>
      </c>
      <c r="B44" t="s">
        <v>383</v>
      </c>
      <c r="C44" t="s">
        <v>375</v>
      </c>
      <c r="D44" t="s">
        <v>376</v>
      </c>
      <c r="E44" t="s">
        <v>384</v>
      </c>
      <c r="F44" t="s">
        <v>385</v>
      </c>
      <c r="G44" t="s">
        <v>386</v>
      </c>
      <c r="H44" t="s">
        <v>380</v>
      </c>
      <c r="I44" t="s">
        <v>387</v>
      </c>
      <c r="J44" s="65">
        <v>6.57</v>
      </c>
      <c r="K44" t="s">
        <v>105</v>
      </c>
      <c r="L44" s="66">
        <v>4.4999999999999998E-2</v>
      </c>
      <c r="M44" s="66">
        <v>2.8000000000000001E-2</v>
      </c>
      <c r="N44" s="65">
        <v>325000</v>
      </c>
      <c r="O44" s="65">
        <v>113.242</v>
      </c>
      <c r="P44" s="65">
        <v>0</v>
      </c>
      <c r="Q44" s="65">
        <v>1199.79899</v>
      </c>
      <c r="R44" s="66">
        <v>2.0000000000000001E-4</v>
      </c>
      <c r="S44" s="66">
        <v>1.3299999999999999E-2</v>
      </c>
      <c r="T44" s="66">
        <v>1.1999999999999999E-3</v>
      </c>
    </row>
    <row r="45" spans="1:20">
      <c r="A45" t="s">
        <v>388</v>
      </c>
      <c r="B45" t="s">
        <v>389</v>
      </c>
      <c r="C45" t="s">
        <v>390</v>
      </c>
      <c r="D45" t="s">
        <v>376</v>
      </c>
      <c r="E45" t="s">
        <v>391</v>
      </c>
      <c r="F45" t="s">
        <v>392</v>
      </c>
      <c r="G45" t="s">
        <v>393</v>
      </c>
      <c r="H45" t="s">
        <v>394</v>
      </c>
      <c r="I45" t="s">
        <v>295</v>
      </c>
      <c r="J45" s="65">
        <v>7.08</v>
      </c>
      <c r="K45" t="s">
        <v>109</v>
      </c>
      <c r="L45" s="66">
        <v>1.7500000000000002E-2</v>
      </c>
      <c r="M45" s="66">
        <v>6.1000000000000004E-3</v>
      </c>
      <c r="N45" s="65">
        <v>260000</v>
      </c>
      <c r="O45" s="65">
        <v>108.99994446153846</v>
      </c>
      <c r="P45" s="65">
        <v>0</v>
      </c>
      <c r="Q45" s="65">
        <v>1098.11776047888</v>
      </c>
      <c r="R45" s="66">
        <v>4.0000000000000002E-4</v>
      </c>
      <c r="S45" s="66">
        <v>1.2200000000000001E-2</v>
      </c>
      <c r="T45" s="66">
        <v>1.1000000000000001E-3</v>
      </c>
    </row>
    <row r="46" spans="1:20">
      <c r="A46" t="s">
        <v>395</v>
      </c>
      <c r="B46" t="s">
        <v>396</v>
      </c>
      <c r="C46" t="s">
        <v>375</v>
      </c>
      <c r="D46" t="s">
        <v>376</v>
      </c>
      <c r="E46" t="s">
        <v>397</v>
      </c>
      <c r="F46" t="s">
        <v>392</v>
      </c>
      <c r="G46" t="s">
        <v>398</v>
      </c>
      <c r="H46" t="s">
        <v>394</v>
      </c>
      <c r="I46" t="s">
        <v>295</v>
      </c>
      <c r="J46" s="65">
        <v>2.83</v>
      </c>
      <c r="K46" t="s">
        <v>105</v>
      </c>
      <c r="L46" s="66">
        <v>4.6300000000000001E-2</v>
      </c>
      <c r="M46" s="66">
        <v>1.9300000000000001E-2</v>
      </c>
      <c r="N46" s="65">
        <v>325000</v>
      </c>
      <c r="O46" s="65">
        <v>110.05379166153845</v>
      </c>
      <c r="P46" s="65">
        <v>0</v>
      </c>
      <c r="Q46" s="65">
        <v>1166.0199226540001</v>
      </c>
      <c r="R46" s="66">
        <v>8.0000000000000004E-4</v>
      </c>
      <c r="S46" s="66">
        <v>1.2999999999999999E-2</v>
      </c>
      <c r="T46" s="66">
        <v>1.1000000000000001E-3</v>
      </c>
    </row>
    <row r="47" spans="1:20">
      <c r="A47" t="s">
        <v>399</v>
      </c>
      <c r="B47" t="s">
        <v>400</v>
      </c>
      <c r="C47" t="s">
        <v>122</v>
      </c>
      <c r="D47" t="s">
        <v>376</v>
      </c>
      <c r="E47" t="s">
        <v>401</v>
      </c>
      <c r="F47" t="s">
        <v>392</v>
      </c>
      <c r="G47" t="s">
        <v>398</v>
      </c>
      <c r="H47" t="s">
        <v>394</v>
      </c>
      <c r="I47" t="s">
        <v>402</v>
      </c>
      <c r="J47" s="65">
        <v>3.38</v>
      </c>
      <c r="K47" t="s">
        <v>105</v>
      </c>
      <c r="L47" s="66">
        <v>3.7499999999999999E-2</v>
      </c>
      <c r="M47" s="66">
        <v>1.8200000000000001E-2</v>
      </c>
      <c r="N47" s="65">
        <v>235000</v>
      </c>
      <c r="O47" s="65">
        <v>108.18933331914894</v>
      </c>
      <c r="P47" s="65">
        <v>0</v>
      </c>
      <c r="Q47" s="65">
        <v>828.83848255800001</v>
      </c>
      <c r="R47" s="66">
        <v>6.9999999999999999E-4</v>
      </c>
      <c r="S47" s="66">
        <v>9.1999999999999998E-3</v>
      </c>
      <c r="T47" s="66">
        <v>8.0000000000000004E-4</v>
      </c>
    </row>
    <row r="48" spans="1:20">
      <c r="A48" t="s">
        <v>403</v>
      </c>
      <c r="B48" t="s">
        <v>404</v>
      </c>
      <c r="C48" t="s">
        <v>122</v>
      </c>
      <c r="D48" t="s">
        <v>376</v>
      </c>
      <c r="E48" t="s">
        <v>405</v>
      </c>
      <c r="F48" t="s">
        <v>392</v>
      </c>
      <c r="G48" t="s">
        <v>398</v>
      </c>
      <c r="H48" t="s">
        <v>394</v>
      </c>
      <c r="I48" t="s">
        <v>406</v>
      </c>
      <c r="J48" s="65">
        <v>3.78</v>
      </c>
      <c r="K48" t="s">
        <v>105</v>
      </c>
      <c r="L48" s="66">
        <v>3.2500000000000001E-2</v>
      </c>
      <c r="M48" s="66">
        <v>1.95E-2</v>
      </c>
      <c r="N48" s="65">
        <v>400000</v>
      </c>
      <c r="O48" s="65">
        <v>106.548583325</v>
      </c>
      <c r="P48" s="65">
        <v>0</v>
      </c>
      <c r="Q48" s="65">
        <v>1389.3935265580001</v>
      </c>
      <c r="R48" s="66">
        <v>2.9999999999999997E-4</v>
      </c>
      <c r="S48" s="66">
        <v>1.54E-2</v>
      </c>
      <c r="T48" s="66">
        <v>1.2999999999999999E-3</v>
      </c>
    </row>
    <row r="49" spans="1:20">
      <c r="A49" t="s">
        <v>407</v>
      </c>
      <c r="B49" t="s">
        <v>408</v>
      </c>
      <c r="C49" t="s">
        <v>409</v>
      </c>
      <c r="D49" t="s">
        <v>376</v>
      </c>
      <c r="E49" t="s">
        <v>410</v>
      </c>
      <c r="F49" t="s">
        <v>411</v>
      </c>
      <c r="G49" t="s">
        <v>412</v>
      </c>
      <c r="H49" t="s">
        <v>380</v>
      </c>
      <c r="I49" t="s">
        <v>413</v>
      </c>
      <c r="J49" s="65">
        <v>2.25</v>
      </c>
      <c r="K49" t="s">
        <v>109</v>
      </c>
      <c r="L49" s="66">
        <v>2.5000000000000001E-2</v>
      </c>
      <c r="M49" s="66">
        <v>1.49E-2</v>
      </c>
      <c r="N49" s="65">
        <v>400000</v>
      </c>
      <c r="O49" s="65">
        <v>103.97465642500001</v>
      </c>
      <c r="P49" s="65">
        <v>0</v>
      </c>
      <c r="Q49" s="65">
        <v>1611.52399486236</v>
      </c>
      <c r="R49" s="66">
        <v>1.1000000000000001E-3</v>
      </c>
      <c r="S49" s="66">
        <v>1.7899999999999999E-2</v>
      </c>
      <c r="T49" s="66">
        <v>1.5E-3</v>
      </c>
    </row>
    <row r="50" spans="1:20">
      <c r="A50" t="s">
        <v>414</v>
      </c>
      <c r="B50" t="s">
        <v>415</v>
      </c>
      <c r="C50" t="s">
        <v>122</v>
      </c>
      <c r="D50" t="s">
        <v>376</v>
      </c>
      <c r="E50" t="s">
        <v>416</v>
      </c>
      <c r="F50" t="s">
        <v>392</v>
      </c>
      <c r="G50" t="s">
        <v>398</v>
      </c>
      <c r="H50" t="s">
        <v>394</v>
      </c>
      <c r="I50" t="s">
        <v>417</v>
      </c>
      <c r="J50" s="65">
        <v>3.76</v>
      </c>
      <c r="K50" t="s">
        <v>105</v>
      </c>
      <c r="L50" s="66">
        <v>3.7499999999999999E-2</v>
      </c>
      <c r="M50" s="66">
        <v>2.29E-2</v>
      </c>
      <c r="N50" s="65">
        <v>200000</v>
      </c>
      <c r="O50" s="65">
        <v>107.32983335</v>
      </c>
      <c r="P50" s="65">
        <v>0</v>
      </c>
      <c r="Q50" s="65">
        <v>699.79051344200002</v>
      </c>
      <c r="R50" s="66">
        <v>4.0000000000000002E-4</v>
      </c>
      <c r="S50" s="66">
        <v>7.7999999999999996E-3</v>
      </c>
      <c r="T50" s="66">
        <v>6.9999999999999999E-4</v>
      </c>
    </row>
    <row r="51" spans="1:20">
      <c r="A51" t="s">
        <v>418</v>
      </c>
      <c r="B51" t="s">
        <v>419</v>
      </c>
      <c r="C51" t="s">
        <v>122</v>
      </c>
      <c r="D51" t="s">
        <v>376</v>
      </c>
      <c r="E51" t="s">
        <v>420</v>
      </c>
      <c r="F51" t="s">
        <v>421</v>
      </c>
      <c r="G51" t="s">
        <v>412</v>
      </c>
      <c r="H51" t="s">
        <v>380</v>
      </c>
      <c r="I51" t="s">
        <v>422</v>
      </c>
      <c r="J51" s="65">
        <v>0.72</v>
      </c>
      <c r="K51" t="s">
        <v>109</v>
      </c>
      <c r="L51" s="66">
        <v>2.5000000000000001E-2</v>
      </c>
      <c r="M51" s="66">
        <v>5.4999999999999997E-3</v>
      </c>
      <c r="N51" s="65">
        <v>275000</v>
      </c>
      <c r="O51" s="65">
        <v>102.09744443636363</v>
      </c>
      <c r="P51" s="65">
        <v>0</v>
      </c>
      <c r="Q51" s="65">
        <v>1087.9197386805599</v>
      </c>
      <c r="R51" s="66">
        <v>2.9999999999999997E-4</v>
      </c>
      <c r="S51" s="66">
        <v>1.21E-2</v>
      </c>
      <c r="T51" s="66">
        <v>1E-3</v>
      </c>
    </row>
    <row r="52" spans="1:20">
      <c r="A52" t="s">
        <v>423</v>
      </c>
      <c r="B52" t="s">
        <v>424</v>
      </c>
      <c r="C52" t="s">
        <v>122</v>
      </c>
      <c r="D52" t="s">
        <v>376</v>
      </c>
      <c r="E52" t="s">
        <v>425</v>
      </c>
      <c r="F52" t="s">
        <v>426</v>
      </c>
      <c r="G52" t="s">
        <v>427</v>
      </c>
      <c r="H52" t="s">
        <v>394</v>
      </c>
      <c r="I52" t="s">
        <v>428</v>
      </c>
      <c r="J52" s="65">
        <v>2.82</v>
      </c>
      <c r="K52" t="s">
        <v>105</v>
      </c>
      <c r="L52" s="66">
        <v>5.5E-2</v>
      </c>
      <c r="M52" s="66">
        <v>0.10290000000000001</v>
      </c>
      <c r="N52" s="65">
        <v>275000</v>
      </c>
      <c r="O52" s="65">
        <v>88.766077781818183</v>
      </c>
      <c r="P52" s="65">
        <v>0</v>
      </c>
      <c r="Q52" s="65">
        <v>795.78788731400005</v>
      </c>
      <c r="R52" s="66">
        <v>8.0000000000000004E-4</v>
      </c>
      <c r="S52" s="66">
        <v>8.8000000000000005E-3</v>
      </c>
      <c r="T52" s="66">
        <v>8.0000000000000004E-4</v>
      </c>
    </row>
    <row r="53" spans="1:20">
      <c r="A53" t="s">
        <v>429</v>
      </c>
      <c r="B53" t="s">
        <v>430</v>
      </c>
      <c r="C53" t="s">
        <v>375</v>
      </c>
      <c r="D53" t="s">
        <v>376</v>
      </c>
      <c r="E53" t="s">
        <v>431</v>
      </c>
      <c r="F53" t="s">
        <v>378</v>
      </c>
      <c r="G53" t="s">
        <v>427</v>
      </c>
      <c r="H53" t="s">
        <v>394</v>
      </c>
      <c r="I53" t="s">
        <v>417</v>
      </c>
      <c r="J53" s="65">
        <v>2.8</v>
      </c>
      <c r="K53" t="s">
        <v>109</v>
      </c>
      <c r="L53" s="66">
        <v>3.7499999999999999E-2</v>
      </c>
      <c r="M53" s="66">
        <v>3.09E-2</v>
      </c>
      <c r="N53" s="65">
        <v>400000</v>
      </c>
      <c r="O53" s="65">
        <v>105.6</v>
      </c>
      <c r="P53" s="65">
        <v>58.122</v>
      </c>
      <c r="Q53" s="65">
        <v>1694.83752</v>
      </c>
      <c r="R53" s="66">
        <v>2.9999999999999997E-4</v>
      </c>
      <c r="S53" s="66">
        <v>1.8800000000000001E-2</v>
      </c>
      <c r="T53" s="66">
        <v>1.6000000000000001E-3</v>
      </c>
    </row>
    <row r="54" spans="1:20">
      <c r="A54" t="s">
        <v>432</v>
      </c>
      <c r="B54" t="s">
        <v>433</v>
      </c>
      <c r="C54" t="s">
        <v>375</v>
      </c>
      <c r="D54" t="s">
        <v>376</v>
      </c>
      <c r="E54" t="s">
        <v>434</v>
      </c>
      <c r="F54" t="s">
        <v>435</v>
      </c>
      <c r="G54" t="s">
        <v>427</v>
      </c>
      <c r="H54" t="s">
        <v>394</v>
      </c>
      <c r="I54" t="s">
        <v>436</v>
      </c>
      <c r="J54" s="65">
        <v>1.35</v>
      </c>
      <c r="K54" t="s">
        <v>105</v>
      </c>
      <c r="L54" s="66">
        <v>3.7499999999999999E-2</v>
      </c>
      <c r="M54" s="66">
        <v>2.1499999999999998E-2</v>
      </c>
      <c r="N54" s="65">
        <v>196714</v>
      </c>
      <c r="O54" s="65">
        <v>102.63233331638826</v>
      </c>
      <c r="P54" s="65">
        <v>0</v>
      </c>
      <c r="Q54" s="65">
        <v>658.16846820160004</v>
      </c>
      <c r="R54" s="66">
        <v>5.0000000000000001E-4</v>
      </c>
      <c r="S54" s="66">
        <v>7.3000000000000001E-3</v>
      </c>
      <c r="T54" s="66">
        <v>5.9999999999999995E-4</v>
      </c>
    </row>
    <row r="55" spans="1:20">
      <c r="A55" t="s">
        <v>437</v>
      </c>
      <c r="B55" t="s">
        <v>438</v>
      </c>
      <c r="C55" t="s">
        <v>122</v>
      </c>
      <c r="D55" t="s">
        <v>376</v>
      </c>
      <c r="E55" t="s">
        <v>439</v>
      </c>
      <c r="F55" t="s">
        <v>440</v>
      </c>
      <c r="G55" t="s">
        <v>427</v>
      </c>
      <c r="H55" t="s">
        <v>394</v>
      </c>
      <c r="I55" t="s">
        <v>441</v>
      </c>
      <c r="J55" s="65">
        <v>7.16</v>
      </c>
      <c r="K55" t="s">
        <v>105</v>
      </c>
      <c r="L55" s="66">
        <v>3.9E-2</v>
      </c>
      <c r="M55" s="66">
        <v>3.0700000000000002E-2</v>
      </c>
      <c r="N55" s="65">
        <v>285000</v>
      </c>
      <c r="O55" s="65">
        <v>106.9945</v>
      </c>
      <c r="P55" s="65">
        <v>0</v>
      </c>
      <c r="Q55" s="65">
        <v>994.08589949999998</v>
      </c>
      <c r="R55" s="66">
        <v>8.0000000000000004E-4</v>
      </c>
      <c r="S55" s="66">
        <v>1.0999999999999999E-2</v>
      </c>
      <c r="T55" s="66">
        <v>1E-3</v>
      </c>
    </row>
    <row r="56" spans="1:20">
      <c r="A56" t="s">
        <v>442</v>
      </c>
      <c r="B56" t="s">
        <v>443</v>
      </c>
      <c r="C56" t="s">
        <v>122</v>
      </c>
      <c r="D56" t="s">
        <v>376</v>
      </c>
      <c r="E56" t="s">
        <v>444</v>
      </c>
      <c r="F56" t="s">
        <v>426</v>
      </c>
      <c r="G56" t="s">
        <v>445</v>
      </c>
      <c r="H56" t="s">
        <v>394</v>
      </c>
      <c r="I56" t="s">
        <v>446</v>
      </c>
      <c r="J56" s="65">
        <v>7.22</v>
      </c>
      <c r="K56" t="s">
        <v>105</v>
      </c>
      <c r="L56" s="66">
        <v>5.9499999999999997E-2</v>
      </c>
      <c r="M56" s="66">
        <v>6.4799999999999996E-2</v>
      </c>
      <c r="N56" s="65">
        <v>128628.22</v>
      </c>
      <c r="O56" s="65">
        <v>99.422222201317879</v>
      </c>
      <c r="P56" s="65">
        <v>0</v>
      </c>
      <c r="Q56" s="65">
        <v>416.90521312852002</v>
      </c>
      <c r="R56" s="66">
        <v>0</v>
      </c>
      <c r="S56" s="66">
        <v>4.5999999999999999E-3</v>
      </c>
      <c r="T56" s="66">
        <v>4.0000000000000002E-4</v>
      </c>
    </row>
    <row r="57" spans="1:20">
      <c r="A57" t="s">
        <v>447</v>
      </c>
      <c r="B57" t="s">
        <v>448</v>
      </c>
      <c r="C57" t="s">
        <v>122</v>
      </c>
      <c r="D57" t="s">
        <v>376</v>
      </c>
      <c r="E57" t="s">
        <v>444</v>
      </c>
      <c r="F57" t="s">
        <v>426</v>
      </c>
      <c r="G57" t="s">
        <v>445</v>
      </c>
      <c r="H57" t="s">
        <v>394</v>
      </c>
      <c r="I57" t="s">
        <v>446</v>
      </c>
      <c r="J57" s="65">
        <v>6.47</v>
      </c>
      <c r="K57" t="s">
        <v>105</v>
      </c>
      <c r="L57" s="66">
        <v>6.8400000000000002E-2</v>
      </c>
      <c r="M57" s="66">
        <v>6.5000000000000002E-2</v>
      </c>
      <c r="N57" s="65">
        <v>325000</v>
      </c>
      <c r="O57" s="65">
        <v>105.79</v>
      </c>
      <c r="P57" s="65">
        <v>0</v>
      </c>
      <c r="Q57" s="65">
        <v>1120.8450499999999</v>
      </c>
      <c r="R57" s="66">
        <v>1E-4</v>
      </c>
      <c r="S57" s="66">
        <v>1.2500000000000001E-2</v>
      </c>
      <c r="T57" s="66">
        <v>1.1000000000000001E-3</v>
      </c>
    </row>
    <row r="58" spans="1:20">
      <c r="A58" t="s">
        <v>449</v>
      </c>
      <c r="B58" t="s">
        <v>450</v>
      </c>
      <c r="C58" t="s">
        <v>122</v>
      </c>
      <c r="D58" t="s">
        <v>376</v>
      </c>
      <c r="E58" t="s">
        <v>444</v>
      </c>
      <c r="F58" t="s">
        <v>426</v>
      </c>
      <c r="G58" t="s">
        <v>445</v>
      </c>
      <c r="H58" t="s">
        <v>394</v>
      </c>
      <c r="I58" t="s">
        <v>451</v>
      </c>
      <c r="J58" s="65">
        <v>4.1100000000000003</v>
      </c>
      <c r="K58" t="s">
        <v>105</v>
      </c>
      <c r="L58" s="66">
        <v>4.4999999999999998E-2</v>
      </c>
      <c r="M58" s="66">
        <v>4.2700000000000002E-2</v>
      </c>
      <c r="N58" s="65">
        <v>449000</v>
      </c>
      <c r="O58" s="65">
        <v>103.0515</v>
      </c>
      <c r="P58" s="65">
        <v>0</v>
      </c>
      <c r="Q58" s="65">
        <v>1508.4060261</v>
      </c>
      <c r="R58" s="66">
        <v>2.9999999999999997E-4</v>
      </c>
      <c r="S58" s="66">
        <v>1.6799999999999999E-2</v>
      </c>
      <c r="T58" s="66">
        <v>1.4E-3</v>
      </c>
    </row>
    <row r="59" spans="1:20">
      <c r="A59" s="81" t="s">
        <v>218</v>
      </c>
      <c r="B59" s="14"/>
      <c r="C59" s="14"/>
      <c r="D59" s="14"/>
      <c r="E59" s="14"/>
    </row>
    <row r="60" spans="1:20">
      <c r="A60" s="81" t="s">
        <v>268</v>
      </c>
      <c r="B60" s="14"/>
      <c r="C60" s="14"/>
      <c r="D60" s="14"/>
      <c r="E60" s="14"/>
    </row>
    <row r="61" spans="1:20">
      <c r="A61" s="81" t="s">
        <v>269</v>
      </c>
      <c r="B61" s="14"/>
      <c r="C61" s="14"/>
      <c r="D61" s="14"/>
      <c r="E61" s="14"/>
    </row>
    <row r="62" spans="1:20">
      <c r="A62" s="81" t="s">
        <v>270</v>
      </c>
      <c r="B62" s="14"/>
      <c r="C62" s="14"/>
      <c r="D62" s="14"/>
      <c r="E62" s="14"/>
    </row>
    <row r="63" spans="1:20">
      <c r="A63" s="81" t="s">
        <v>271</v>
      </c>
      <c r="B63" s="14"/>
      <c r="C63" s="14"/>
      <c r="D63" s="14"/>
      <c r="E63" s="14"/>
    </row>
    <row r="64" spans="1:20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452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211</v>
      </c>
      <c r="B13" t="s">
        <v>211</v>
      </c>
      <c r="D13" s="14"/>
      <c r="E13" s="14"/>
      <c r="F13" t="s">
        <v>211</v>
      </c>
      <c r="G13" t="s">
        <v>211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453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211</v>
      </c>
      <c r="B15" t="s">
        <v>211</v>
      </c>
      <c r="D15" s="14"/>
      <c r="E15" s="14"/>
      <c r="F15" t="s">
        <v>211</v>
      </c>
      <c r="G15" t="s">
        <v>211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454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211</v>
      </c>
      <c r="B17" t="s">
        <v>211</v>
      </c>
      <c r="D17" s="14"/>
      <c r="E17" s="14"/>
      <c r="F17" t="s">
        <v>211</v>
      </c>
      <c r="G17" t="s">
        <v>211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455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211</v>
      </c>
      <c r="B19" t="s">
        <v>211</v>
      </c>
      <c r="D19" s="14"/>
      <c r="E19" s="14"/>
      <c r="F19" t="s">
        <v>211</v>
      </c>
      <c r="G19" t="s">
        <v>211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216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274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D22" s="14"/>
      <c r="E22" s="14"/>
      <c r="F22" t="s">
        <v>211</v>
      </c>
      <c r="G22" t="s">
        <v>211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275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211</v>
      </c>
      <c r="B24" t="s">
        <v>211</v>
      </c>
      <c r="D24" s="14"/>
      <c r="E24" s="14"/>
      <c r="F24" t="s">
        <v>211</v>
      </c>
      <c r="G24" t="s">
        <v>211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81" t="s">
        <v>218</v>
      </c>
      <c r="D25" s="14"/>
      <c r="E25" s="14"/>
      <c r="F25" s="14"/>
    </row>
    <row r="26" spans="1:14">
      <c r="A26" s="81" t="s">
        <v>268</v>
      </c>
      <c r="D26" s="14"/>
      <c r="E26" s="14"/>
      <c r="F26" s="14"/>
    </row>
    <row r="27" spans="1:14">
      <c r="A27" s="81" t="s">
        <v>269</v>
      </c>
      <c r="D27" s="14"/>
      <c r="E27" s="14"/>
      <c r="F27" s="14"/>
    </row>
    <row r="28" spans="1:14">
      <c r="A28" s="81" t="s">
        <v>270</v>
      </c>
      <c r="D28" s="14"/>
      <c r="E28" s="14"/>
      <c r="F28" s="14"/>
    </row>
    <row r="29" spans="1:14">
      <c r="A29" s="81" t="s">
        <v>271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456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457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458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459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372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211</v>
      </c>
      <c r="B21" t="s">
        <v>211</v>
      </c>
      <c r="C21" s="14"/>
      <c r="D21" s="14"/>
      <c r="E21" t="s">
        <v>211</v>
      </c>
      <c r="F21" t="s">
        <v>211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460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216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461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462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211</v>
      </c>
      <c r="B28" t="s">
        <v>211</v>
      </c>
      <c r="C28" s="14"/>
      <c r="D28" s="14"/>
      <c r="E28" t="s">
        <v>211</v>
      </c>
      <c r="F28" t="s">
        <v>211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372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211</v>
      </c>
      <c r="B30" t="s">
        <v>211</v>
      </c>
      <c r="C30" s="14"/>
      <c r="D30" s="14"/>
      <c r="E30" t="s">
        <v>211</v>
      </c>
      <c r="F30" t="s">
        <v>211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460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211</v>
      </c>
      <c r="B32" t="s">
        <v>211</v>
      </c>
      <c r="C32" s="14"/>
      <c r="D32" s="14"/>
      <c r="E32" t="s">
        <v>211</v>
      </c>
      <c r="F32" t="s">
        <v>211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1" t="s">
        <v>218</v>
      </c>
      <c r="C33" s="14"/>
      <c r="D33" s="14"/>
      <c r="E33" s="14"/>
      <c r="F33" s="14"/>
    </row>
    <row r="34" spans="1:6">
      <c r="A34" s="81" t="s">
        <v>268</v>
      </c>
      <c r="C34" s="14"/>
      <c r="D34" s="14"/>
      <c r="E34" s="14"/>
      <c r="F34" s="14"/>
    </row>
    <row r="35" spans="1:6">
      <c r="A35" s="81" t="s">
        <v>269</v>
      </c>
      <c r="C35" s="14"/>
      <c r="D35" s="14"/>
      <c r="E35" s="14"/>
      <c r="F35" s="14"/>
    </row>
    <row r="36" spans="1:6">
      <c r="A36" s="81" t="s">
        <v>270</v>
      </c>
      <c r="C36" s="14"/>
      <c r="D36" s="14"/>
      <c r="E36" s="14"/>
      <c r="F36" s="14"/>
    </row>
    <row r="37" spans="1:6">
      <c r="A37" s="81" t="s">
        <v>271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12875000</v>
      </c>
      <c r="J10" s="7"/>
      <c r="K10" s="63">
        <v>16437.59</v>
      </c>
      <c r="L10" s="7"/>
      <c r="M10" s="64">
        <v>1</v>
      </c>
      <c r="N10" s="64">
        <v>1.5800000000000002E-2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12875000</v>
      </c>
      <c r="K11" s="69">
        <v>16437.59</v>
      </c>
      <c r="M11" s="68">
        <v>1</v>
      </c>
      <c r="N11" s="68">
        <v>1.5800000000000002E-2</v>
      </c>
    </row>
    <row r="12" spans="1:64">
      <c r="A12" s="67" t="s">
        <v>463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H13" t="s">
        <v>211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464</v>
      </c>
      <c r="B14" s="14"/>
      <c r="C14" s="14"/>
      <c r="D14" s="14"/>
      <c r="I14" s="69">
        <v>12875000</v>
      </c>
      <c r="K14" s="69">
        <v>16437.59</v>
      </c>
      <c r="M14" s="68">
        <v>1</v>
      </c>
      <c r="N14" s="68">
        <v>1.5800000000000002E-2</v>
      </c>
    </row>
    <row r="15" spans="1:64">
      <c r="A15" t="s">
        <v>465</v>
      </c>
      <c r="B15" t="s">
        <v>466</v>
      </c>
      <c r="C15" t="s">
        <v>99</v>
      </c>
      <c r="D15" t="s">
        <v>467</v>
      </c>
      <c r="E15" t="s">
        <v>468</v>
      </c>
      <c r="F15" t="s">
        <v>469</v>
      </c>
      <c r="G15" t="s">
        <v>205</v>
      </c>
      <c r="H15" t="s">
        <v>101</v>
      </c>
      <c r="I15" s="65">
        <v>4300000</v>
      </c>
      <c r="J15" s="65">
        <v>148.87</v>
      </c>
      <c r="K15" s="65">
        <v>6401.41</v>
      </c>
      <c r="L15" s="66">
        <v>0</v>
      </c>
      <c r="M15" s="66">
        <v>0.38940000000000002</v>
      </c>
      <c r="N15" s="66">
        <v>6.1999999999999998E-3</v>
      </c>
    </row>
    <row r="16" spans="1:64">
      <c r="A16" t="s">
        <v>470</v>
      </c>
      <c r="B16" t="s">
        <v>471</v>
      </c>
      <c r="C16" t="s">
        <v>99</v>
      </c>
      <c r="D16" t="s">
        <v>467</v>
      </c>
      <c r="E16" t="s">
        <v>468</v>
      </c>
      <c r="F16" t="s">
        <v>472</v>
      </c>
      <c r="G16" t="s">
        <v>205</v>
      </c>
      <c r="H16" t="s">
        <v>101</v>
      </c>
      <c r="I16" s="65">
        <v>8575000</v>
      </c>
      <c r="J16" s="65">
        <v>117.04</v>
      </c>
      <c r="K16" s="65">
        <v>10036.18</v>
      </c>
      <c r="L16" s="66">
        <v>0</v>
      </c>
      <c r="M16" s="66">
        <v>0.61060000000000003</v>
      </c>
      <c r="N16" s="66">
        <v>9.5999999999999992E-3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H18" t="s">
        <v>211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372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H20" t="s">
        <v>211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216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463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H23" t="s">
        <v>211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464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H25" t="s">
        <v>211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H27" t="s">
        <v>211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372</v>
      </c>
      <c r="B28" s="14"/>
      <c r="C28" s="14"/>
      <c r="D28" s="14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H29" t="s">
        <v>211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81" t="s">
        <v>218</v>
      </c>
      <c r="B30" s="14"/>
      <c r="C30" s="14"/>
      <c r="D30" s="14"/>
    </row>
    <row r="31" spans="1:14">
      <c r="A31" s="81" t="s">
        <v>268</v>
      </c>
      <c r="B31" s="14"/>
      <c r="C31" s="14"/>
      <c r="D31" s="14"/>
    </row>
    <row r="32" spans="1:14">
      <c r="A32" s="81" t="s">
        <v>269</v>
      </c>
      <c r="B32" s="14"/>
      <c r="C32" s="14"/>
      <c r="D32" s="14"/>
    </row>
    <row r="33" spans="1:4">
      <c r="A33" s="81" t="s">
        <v>270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473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474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211</v>
      </c>
      <c r="B16" t="s">
        <v>211</v>
      </c>
      <c r="C16" s="14"/>
      <c r="D16" t="s">
        <v>211</v>
      </c>
      <c r="E16" t="s">
        <v>211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218</v>
      </c>
      <c r="C17" s="14"/>
      <c r="D17" s="14"/>
    </row>
    <row r="18" spans="1:4">
      <c r="A18" s="81" t="s">
        <v>268</v>
      </c>
      <c r="C18" s="14"/>
      <c r="D18" s="14"/>
    </row>
    <row r="19" spans="1:4">
      <c r="A19" s="81" t="s">
        <v>269</v>
      </c>
      <c r="C19" s="14"/>
      <c r="D19" s="14"/>
    </row>
    <row r="20" spans="1:4">
      <c r="A20" s="81" t="s">
        <v>270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475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476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211</v>
      </c>
      <c r="B15" t="s">
        <v>211</v>
      </c>
      <c r="C15" s="14"/>
      <c r="D15" t="s">
        <v>211</v>
      </c>
      <c r="E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477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372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s="14"/>
      <c r="D19" t="s">
        <v>211</v>
      </c>
      <c r="E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475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211</v>
      </c>
      <c r="B22" t="s">
        <v>211</v>
      </c>
      <c r="C22" s="14"/>
      <c r="D22" t="s">
        <v>211</v>
      </c>
      <c r="E22" t="s">
        <v>211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478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s="14"/>
      <c r="D24" t="s">
        <v>211</v>
      </c>
      <c r="E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477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s="14"/>
      <c r="D26" t="s">
        <v>211</v>
      </c>
      <c r="E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479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s="14"/>
      <c r="D28" t="s">
        <v>211</v>
      </c>
      <c r="E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372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s="14"/>
      <c r="D30" t="s">
        <v>211</v>
      </c>
      <c r="E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218</v>
      </c>
      <c r="B31" s="14"/>
      <c r="C31" s="14"/>
      <c r="D31" s="14"/>
    </row>
    <row r="32" spans="1:11">
      <c r="A32" s="81" t="s">
        <v>268</v>
      </c>
      <c r="B32" s="14"/>
      <c r="C32" s="14"/>
      <c r="D32" s="14"/>
    </row>
    <row r="33" spans="1:4">
      <c r="A33" s="81" t="s">
        <v>269</v>
      </c>
      <c r="B33" s="14"/>
      <c r="C33" s="14"/>
      <c r="D33" s="14"/>
    </row>
    <row r="34" spans="1:4">
      <c r="A34" s="81" t="s">
        <v>270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C5" s="14" t="s">
        <v>99</v>
      </c>
      <c r="BE5" s="14" t="s">
        <v>100</v>
      </c>
      <c r="BG5" s="16" t="s">
        <v>101</v>
      </c>
    </row>
    <row r="6" spans="1:59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211</v>
      </c>
      <c r="B12" t="s">
        <v>211</v>
      </c>
      <c r="C12" s="16"/>
      <c r="D12" t="s">
        <v>211</v>
      </c>
      <c r="E12" t="s">
        <v>211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216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211</v>
      </c>
      <c r="B14" t="s">
        <v>211</v>
      </c>
      <c r="C14" s="16"/>
      <c r="D14" t="s">
        <v>211</v>
      </c>
      <c r="E14" t="s">
        <v>211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1" t="s">
        <v>218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1" t="s">
        <v>268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1" t="s">
        <v>269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1" t="s">
        <v>270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480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211</v>
      </c>
      <c r="B13" t="s">
        <v>211</v>
      </c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481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211</v>
      </c>
      <c r="B15" t="s">
        <v>211</v>
      </c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482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483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211</v>
      </c>
      <c r="B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484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211</v>
      </c>
      <c r="B20" t="s">
        <v>211</v>
      </c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485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211</v>
      </c>
      <c r="B22" t="s">
        <v>211</v>
      </c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486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211</v>
      </c>
      <c r="B24" t="s">
        <v>211</v>
      </c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480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481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211</v>
      </c>
      <c r="B29" t="s">
        <v>211</v>
      </c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482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483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211</v>
      </c>
      <c r="B32" t="s">
        <v>211</v>
      </c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484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211</v>
      </c>
      <c r="B34" t="s">
        <v>211</v>
      </c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485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211</v>
      </c>
      <c r="B36" t="s">
        <v>211</v>
      </c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486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211</v>
      </c>
      <c r="B38" t="s">
        <v>211</v>
      </c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218</v>
      </c>
    </row>
    <row r="40" spans="1:16">
      <c r="A40" s="81" t="s">
        <v>268</v>
      </c>
    </row>
    <row r="41" spans="1:16">
      <c r="A41" s="81" t="s">
        <v>269</v>
      </c>
    </row>
    <row r="42" spans="1:16">
      <c r="A42" s="81" t="s">
        <v>270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487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211</v>
      </c>
      <c r="B13" t="s">
        <v>211</v>
      </c>
      <c r="C13" t="s">
        <v>211</v>
      </c>
      <c r="F13" s="65">
        <v>0</v>
      </c>
      <c r="G13" t="s">
        <v>211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488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211</v>
      </c>
      <c r="B15" t="s">
        <v>211</v>
      </c>
      <c r="C15" t="s">
        <v>211</v>
      </c>
      <c r="F15" s="65">
        <v>0</v>
      </c>
      <c r="G15" t="s">
        <v>211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489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211</v>
      </c>
      <c r="B17" t="s">
        <v>211</v>
      </c>
      <c r="C17" t="s">
        <v>211</v>
      </c>
      <c r="F17" s="65">
        <v>0</v>
      </c>
      <c r="G17" t="s">
        <v>211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490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211</v>
      </c>
      <c r="B19" t="s">
        <v>211</v>
      </c>
      <c r="C19" t="s">
        <v>211</v>
      </c>
      <c r="F19" s="65">
        <v>0</v>
      </c>
      <c r="G19" t="s">
        <v>211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372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F21" s="65">
        <v>0</v>
      </c>
      <c r="G21" t="s">
        <v>211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211</v>
      </c>
      <c r="B24" t="s">
        <v>211</v>
      </c>
      <c r="C24" t="s">
        <v>211</v>
      </c>
      <c r="F24" s="65">
        <v>0</v>
      </c>
      <c r="G24" t="s">
        <v>211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491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211</v>
      </c>
      <c r="B26" t="s">
        <v>211</v>
      </c>
      <c r="C26" t="s">
        <v>211</v>
      </c>
      <c r="F26" s="65">
        <v>0</v>
      </c>
      <c r="G26" t="s">
        <v>211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268</v>
      </c>
    </row>
    <row r="28" spans="1:15">
      <c r="A28" s="81" t="s">
        <v>269</v>
      </c>
    </row>
    <row r="29" spans="1:15">
      <c r="A29" s="81" t="s">
        <v>270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492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I13" s="65">
        <v>0</v>
      </c>
      <c r="J13" t="s">
        <v>211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493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I15" s="65">
        <v>0</v>
      </c>
      <c r="J15" t="s">
        <v>211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I17" s="65">
        <v>0</v>
      </c>
      <c r="J17" t="s">
        <v>211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372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I19" s="65">
        <v>0</v>
      </c>
      <c r="J19" t="s">
        <v>211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494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I22" s="65">
        <v>0</v>
      </c>
      <c r="J22" t="s">
        <v>211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495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218</v>
      </c>
      <c r="C25" s="14"/>
      <c r="D25" s="14"/>
      <c r="E25" s="14"/>
    </row>
    <row r="26" spans="1:18">
      <c r="A26" s="81" t="s">
        <v>268</v>
      </c>
      <c r="C26" s="14"/>
      <c r="D26" s="14"/>
      <c r="E26" s="14"/>
    </row>
    <row r="27" spans="1:18">
      <c r="A27" s="81" t="s">
        <v>269</v>
      </c>
      <c r="C27" s="14"/>
      <c r="D27" s="14"/>
      <c r="E27" s="14"/>
    </row>
    <row r="28" spans="1:18">
      <c r="A28" s="81" t="s">
        <v>270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9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6.3</v>
      </c>
      <c r="J10" s="7"/>
      <c r="K10" s="7"/>
      <c r="L10" s="64">
        <v>1.7600000000000001E-2</v>
      </c>
      <c r="M10" s="63">
        <v>13876727.82</v>
      </c>
      <c r="N10" s="7"/>
      <c r="O10" s="63">
        <v>16385.925581505999</v>
      </c>
      <c r="P10" s="7"/>
      <c r="Q10" s="64">
        <v>1</v>
      </c>
      <c r="R10" s="64">
        <v>1.5699999999999999E-2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6.3</v>
      </c>
      <c r="L11" s="68">
        <v>1.7600000000000001E-2</v>
      </c>
      <c r="M11" s="69">
        <v>13876727.82</v>
      </c>
      <c r="O11" s="69">
        <v>16385.925581505999</v>
      </c>
      <c r="Q11" s="68">
        <v>1</v>
      </c>
      <c r="R11" s="68">
        <v>1.5699999999999999E-2</v>
      </c>
    </row>
    <row r="12" spans="1:80">
      <c r="A12" s="67" t="s">
        <v>492</v>
      </c>
      <c r="B12" s="14"/>
      <c r="C12" s="14"/>
      <c r="D12" s="14"/>
      <c r="I12" s="69">
        <v>10.87</v>
      </c>
      <c r="L12" s="68">
        <v>6.7999999999999996E-3</v>
      </c>
      <c r="M12" s="69">
        <v>4059571.15</v>
      </c>
      <c r="O12" s="69">
        <v>6100.5866452689997</v>
      </c>
      <c r="Q12" s="68">
        <v>0.37230000000000002</v>
      </c>
      <c r="R12" s="68">
        <v>5.8999999999999999E-3</v>
      </c>
    </row>
    <row r="13" spans="1:80">
      <c r="A13" t="s">
        <v>496</v>
      </c>
      <c r="B13" t="s">
        <v>497</v>
      </c>
      <c r="C13" t="s">
        <v>122</v>
      </c>
      <c r="D13" t="s">
        <v>498</v>
      </c>
      <c r="E13" t="s">
        <v>499</v>
      </c>
      <c r="F13" t="s">
        <v>204</v>
      </c>
      <c r="G13" t="s">
        <v>205</v>
      </c>
      <c r="H13" t="s">
        <v>500</v>
      </c>
      <c r="I13" s="65">
        <v>11.42</v>
      </c>
      <c r="J13" t="s">
        <v>101</v>
      </c>
      <c r="K13" s="66">
        <v>4.1000000000000002E-2</v>
      </c>
      <c r="L13" s="66">
        <v>7.1999999999999998E-3</v>
      </c>
      <c r="M13" s="65">
        <v>3733333.63</v>
      </c>
      <c r="N13" s="65">
        <v>154.15</v>
      </c>
      <c r="O13" s="65">
        <v>5754.933790645</v>
      </c>
      <c r="P13" s="66">
        <v>8.9999999999999998E-4</v>
      </c>
      <c r="Q13" s="66">
        <v>0.35120000000000001</v>
      </c>
      <c r="R13" s="66">
        <v>5.4999999999999997E-3</v>
      </c>
    </row>
    <row r="14" spans="1:80">
      <c r="A14" t="s">
        <v>501</v>
      </c>
      <c r="B14" t="s">
        <v>502</v>
      </c>
      <c r="C14" t="s">
        <v>122</v>
      </c>
      <c r="D14" t="s">
        <v>503</v>
      </c>
      <c r="E14" t="s">
        <v>504</v>
      </c>
      <c r="F14" t="s">
        <v>329</v>
      </c>
      <c r="G14" t="s">
        <v>205</v>
      </c>
      <c r="H14" t="s">
        <v>505</v>
      </c>
      <c r="I14" s="65">
        <v>1.29</v>
      </c>
      <c r="J14" t="s">
        <v>101</v>
      </c>
      <c r="K14" s="66">
        <v>2.9499999999999998E-2</v>
      </c>
      <c r="L14" s="66">
        <v>4.0000000000000002E-4</v>
      </c>
      <c r="M14" s="65">
        <v>130094.8</v>
      </c>
      <c r="N14" s="65">
        <v>105.32</v>
      </c>
      <c r="O14" s="65">
        <v>137.01584335999999</v>
      </c>
      <c r="P14" s="66">
        <v>1.8E-3</v>
      </c>
      <c r="Q14" s="66">
        <v>8.3999999999999995E-3</v>
      </c>
      <c r="R14" s="66">
        <v>1E-4</v>
      </c>
    </row>
    <row r="15" spans="1:80">
      <c r="A15" t="s">
        <v>506</v>
      </c>
      <c r="B15" t="s">
        <v>507</v>
      </c>
      <c r="C15" t="s">
        <v>122</v>
      </c>
      <c r="D15" t="s">
        <v>508</v>
      </c>
      <c r="E15" t="s">
        <v>504</v>
      </c>
      <c r="F15" t="s">
        <v>334</v>
      </c>
      <c r="G15" t="s">
        <v>149</v>
      </c>
      <c r="H15" t="s">
        <v>509</v>
      </c>
      <c r="I15" s="65">
        <v>2.0099999999999998</v>
      </c>
      <c r="J15" t="s">
        <v>101</v>
      </c>
      <c r="K15" s="66">
        <v>2.5000000000000001E-2</v>
      </c>
      <c r="L15" s="66">
        <v>1E-3</v>
      </c>
      <c r="M15" s="65">
        <v>196142.72</v>
      </c>
      <c r="N15" s="65">
        <v>106.37</v>
      </c>
      <c r="O15" s="65">
        <v>208.63701126399999</v>
      </c>
      <c r="P15" s="66">
        <v>1.2999999999999999E-3</v>
      </c>
      <c r="Q15" s="66">
        <v>1.2699999999999999E-2</v>
      </c>
      <c r="R15" s="66">
        <v>2.0000000000000001E-4</v>
      </c>
    </row>
    <row r="16" spans="1:80">
      <c r="A16" s="67" t="s">
        <v>493</v>
      </c>
      <c r="B16" s="14"/>
      <c r="C16" s="14"/>
      <c r="D16" s="14"/>
      <c r="I16" s="69">
        <v>3.59</v>
      </c>
      <c r="L16" s="68">
        <v>2.3900000000000001E-2</v>
      </c>
      <c r="M16" s="69">
        <v>9817156.6699999999</v>
      </c>
      <c r="O16" s="69">
        <v>10285.338936237</v>
      </c>
      <c r="Q16" s="68">
        <v>0.62770000000000004</v>
      </c>
      <c r="R16" s="68">
        <v>9.9000000000000008E-3</v>
      </c>
    </row>
    <row r="17" spans="1:18">
      <c r="A17" t="s">
        <v>510</v>
      </c>
      <c r="B17" t="s">
        <v>511</v>
      </c>
      <c r="C17" t="s">
        <v>122</v>
      </c>
      <c r="D17" t="s">
        <v>512</v>
      </c>
      <c r="E17" t="s">
        <v>314</v>
      </c>
      <c r="F17" t="s">
        <v>513</v>
      </c>
      <c r="G17" t="s">
        <v>149</v>
      </c>
      <c r="H17" t="s">
        <v>514</v>
      </c>
      <c r="I17" s="65">
        <v>4.1500000000000004</v>
      </c>
      <c r="J17" t="s">
        <v>101</v>
      </c>
      <c r="K17" s="66">
        <v>3.1E-2</v>
      </c>
      <c r="L17" s="66">
        <v>1.43E-2</v>
      </c>
      <c r="M17" s="65">
        <v>1320666.67</v>
      </c>
      <c r="N17" s="65">
        <v>107.11</v>
      </c>
      <c r="O17" s="65">
        <v>1414.5660702370001</v>
      </c>
      <c r="P17" s="66">
        <v>1.6000000000000001E-3</v>
      </c>
      <c r="Q17" s="66">
        <v>8.6300000000000002E-2</v>
      </c>
      <c r="R17" s="66">
        <v>1.4E-3</v>
      </c>
    </row>
    <row r="18" spans="1:18">
      <c r="A18" t="s">
        <v>515</v>
      </c>
      <c r="B18" t="s">
        <v>516</v>
      </c>
      <c r="C18" t="s">
        <v>122</v>
      </c>
      <c r="D18" t="s">
        <v>517</v>
      </c>
      <c r="E18" t="s">
        <v>518</v>
      </c>
      <c r="F18" t="s">
        <v>338</v>
      </c>
      <c r="G18" t="s">
        <v>205</v>
      </c>
      <c r="H18" t="s">
        <v>519</v>
      </c>
      <c r="I18" s="65">
        <v>4.99</v>
      </c>
      <c r="J18" t="s">
        <v>101</v>
      </c>
      <c r="K18" s="66">
        <v>3.3500000000000002E-2</v>
      </c>
      <c r="L18" s="66">
        <v>2.4299999999999999E-2</v>
      </c>
      <c r="M18" s="65">
        <v>3000000</v>
      </c>
      <c r="N18" s="65">
        <v>104.79</v>
      </c>
      <c r="O18" s="65">
        <v>3143.7</v>
      </c>
      <c r="P18" s="66">
        <v>3.0000000000000001E-3</v>
      </c>
      <c r="Q18" s="66">
        <v>0.19189999999999999</v>
      </c>
      <c r="R18" s="66">
        <v>3.0000000000000001E-3</v>
      </c>
    </row>
    <row r="19" spans="1:18">
      <c r="A19" t="s">
        <v>520</v>
      </c>
      <c r="B19" t="s">
        <v>521</v>
      </c>
      <c r="C19" t="s">
        <v>122</v>
      </c>
      <c r="D19" t="s">
        <v>522</v>
      </c>
      <c r="E19" t="s">
        <v>523</v>
      </c>
      <c r="F19" t="s">
        <v>338</v>
      </c>
      <c r="G19" t="s">
        <v>205</v>
      </c>
      <c r="H19" t="s">
        <v>295</v>
      </c>
      <c r="I19" s="65">
        <v>0.59</v>
      </c>
      <c r="J19" t="s">
        <v>101</v>
      </c>
      <c r="K19" s="66">
        <v>1.14E-2</v>
      </c>
      <c r="L19" s="66">
        <v>7.1999999999999998E-3</v>
      </c>
      <c r="M19" s="65">
        <v>783490</v>
      </c>
      <c r="N19" s="65">
        <v>100.34</v>
      </c>
      <c r="O19" s="65">
        <v>786.15386599999999</v>
      </c>
      <c r="P19" s="66">
        <v>3.3E-3</v>
      </c>
      <c r="Q19" s="66">
        <v>4.8000000000000001E-2</v>
      </c>
      <c r="R19" s="66">
        <v>8.0000000000000004E-4</v>
      </c>
    </row>
    <row r="20" spans="1:18">
      <c r="A20" t="s">
        <v>524</v>
      </c>
      <c r="B20" t="s">
        <v>525</v>
      </c>
      <c r="C20" t="s">
        <v>122</v>
      </c>
      <c r="D20" t="s">
        <v>526</v>
      </c>
      <c r="E20" t="s">
        <v>314</v>
      </c>
      <c r="F20" t="s">
        <v>469</v>
      </c>
      <c r="G20" t="s">
        <v>205</v>
      </c>
      <c r="H20" t="s">
        <v>527</v>
      </c>
      <c r="I20" s="65">
        <v>3.1</v>
      </c>
      <c r="J20" t="s">
        <v>101</v>
      </c>
      <c r="K20" s="66">
        <v>3.5499999999999997E-2</v>
      </c>
      <c r="L20" s="66">
        <v>1.49E-2</v>
      </c>
      <c r="M20" s="65">
        <v>1173000</v>
      </c>
      <c r="N20" s="65">
        <v>106.5</v>
      </c>
      <c r="O20" s="65">
        <v>1249.2449999999999</v>
      </c>
      <c r="P20" s="66">
        <v>4.0000000000000001E-3</v>
      </c>
      <c r="Q20" s="66">
        <v>7.6200000000000004E-2</v>
      </c>
      <c r="R20" s="66">
        <v>1.1999999999999999E-3</v>
      </c>
    </row>
    <row r="21" spans="1:18">
      <c r="A21" t="s">
        <v>528</v>
      </c>
      <c r="B21" t="s">
        <v>529</v>
      </c>
      <c r="C21" t="s">
        <v>122</v>
      </c>
      <c r="D21" t="s">
        <v>530</v>
      </c>
      <c r="E21" t="s">
        <v>358</v>
      </c>
      <c r="F21" t="s">
        <v>531</v>
      </c>
      <c r="G21" t="s">
        <v>149</v>
      </c>
      <c r="H21" t="s">
        <v>532</v>
      </c>
      <c r="I21" s="65">
        <v>4.1900000000000004</v>
      </c>
      <c r="J21" t="s">
        <v>101</v>
      </c>
      <c r="K21" s="66">
        <v>4.5999999999999999E-2</v>
      </c>
      <c r="L21" s="66">
        <v>2.92E-2</v>
      </c>
      <c r="M21" s="65">
        <v>840000</v>
      </c>
      <c r="N21" s="65">
        <v>107.16</v>
      </c>
      <c r="O21" s="65">
        <v>900.14400000000001</v>
      </c>
      <c r="P21" s="66">
        <v>1.5E-3</v>
      </c>
      <c r="Q21" s="66">
        <v>5.4899999999999997E-2</v>
      </c>
      <c r="R21" s="66">
        <v>8.9999999999999998E-4</v>
      </c>
    </row>
    <row r="22" spans="1:18">
      <c r="A22" t="s">
        <v>533</v>
      </c>
      <c r="B22" t="s">
        <v>534</v>
      </c>
      <c r="C22" t="s">
        <v>122</v>
      </c>
      <c r="D22" t="s">
        <v>535</v>
      </c>
      <c r="E22" t="s">
        <v>536</v>
      </c>
      <c r="F22" t="s">
        <v>537</v>
      </c>
      <c r="G22" t="s">
        <v>149</v>
      </c>
      <c r="H22" t="s">
        <v>538</v>
      </c>
      <c r="I22" s="65">
        <v>2.59</v>
      </c>
      <c r="J22" t="s">
        <v>101</v>
      </c>
      <c r="K22" s="66">
        <v>4.3499999999999997E-2</v>
      </c>
      <c r="L22" s="66">
        <v>3.5499999999999997E-2</v>
      </c>
      <c r="M22" s="65">
        <v>2700000</v>
      </c>
      <c r="N22" s="65">
        <v>103.39</v>
      </c>
      <c r="O22" s="65">
        <v>2791.53</v>
      </c>
      <c r="P22" s="66">
        <v>2.3E-3</v>
      </c>
      <c r="Q22" s="66">
        <v>0.1704</v>
      </c>
      <c r="R22" s="66">
        <v>2.7000000000000001E-3</v>
      </c>
    </row>
    <row r="23" spans="1:18">
      <c r="A23" s="67" t="s">
        <v>273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372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I26" s="65">
        <v>0</v>
      </c>
      <c r="J26" t="s">
        <v>211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216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274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I29" s="65">
        <v>0</v>
      </c>
      <c r="J29" t="s">
        <v>211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275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I31" s="65">
        <v>0</v>
      </c>
      <c r="J31" t="s">
        <v>211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81" t="s">
        <v>218</v>
      </c>
      <c r="B32" s="14"/>
      <c r="C32" s="14"/>
      <c r="D32" s="14"/>
    </row>
    <row r="33" spans="1:4">
      <c r="A33" s="81" t="s">
        <v>268</v>
      </c>
      <c r="B33" s="14"/>
      <c r="C33" s="14"/>
      <c r="D33" s="14"/>
    </row>
    <row r="34" spans="1:4">
      <c r="A34" s="81" t="s">
        <v>269</v>
      </c>
      <c r="B34" s="14"/>
      <c r="C34" s="14"/>
      <c r="D34" s="14"/>
    </row>
    <row r="35" spans="1:4">
      <c r="A35" s="81" t="s">
        <v>270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211</v>
      </c>
      <c r="B12" t="s">
        <v>211</v>
      </c>
      <c r="C12" s="14"/>
      <c r="D12" s="14"/>
      <c r="E12" t="s">
        <v>211</v>
      </c>
      <c r="F12" t="s">
        <v>211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274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218</v>
      </c>
      <c r="B18" s="14"/>
      <c r="C18" s="14"/>
      <c r="D18" s="14"/>
    </row>
    <row r="19" spans="1:12">
      <c r="A19" s="81" t="s">
        <v>268</v>
      </c>
      <c r="B19" s="14"/>
      <c r="C19" s="14"/>
      <c r="D19" s="14"/>
    </row>
    <row r="20" spans="1:12">
      <c r="A20" s="81" t="s">
        <v>269</v>
      </c>
      <c r="B20" s="14"/>
      <c r="C20" s="14"/>
      <c r="D20" s="14"/>
    </row>
    <row r="21" spans="1:12">
      <c r="A21" s="81" t="s">
        <v>270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539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211</v>
      </c>
      <c r="B13" t="s">
        <v>211</v>
      </c>
      <c r="C13" t="s">
        <v>211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540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211</v>
      </c>
      <c r="B15" t="s">
        <v>211</v>
      </c>
      <c r="C15" t="s">
        <v>211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541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542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543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211</v>
      </c>
      <c r="B22" t="s">
        <v>211</v>
      </c>
      <c r="C22" t="s">
        <v>211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544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545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546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218</v>
      </c>
      <c r="B29" s="14"/>
    </row>
    <row r="30" spans="1:10">
      <c r="A30" s="81" t="s">
        <v>268</v>
      </c>
      <c r="B30" s="14"/>
    </row>
    <row r="31" spans="1:10">
      <c r="A31" s="81" t="s">
        <v>269</v>
      </c>
      <c r="B31" s="14"/>
    </row>
    <row r="32" spans="1:10">
      <c r="A32" s="81" t="s">
        <v>270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547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211</v>
      </c>
      <c r="B12" t="s">
        <v>211</v>
      </c>
      <c r="C12" t="s">
        <v>211</v>
      </c>
      <c r="D12" t="s">
        <v>211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474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211</v>
      </c>
      <c r="B14" t="s">
        <v>211</v>
      </c>
      <c r="C14" t="s">
        <v>211</v>
      </c>
      <c r="D14" t="s">
        <v>211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218</v>
      </c>
      <c r="B15" s="14"/>
      <c r="C15" s="14"/>
    </row>
    <row r="16" spans="1:58">
      <c r="A16" s="81" t="s">
        <v>268</v>
      </c>
      <c r="B16" s="14"/>
      <c r="C16" s="14"/>
    </row>
    <row r="17" spans="1:3">
      <c r="A17" s="81" t="s">
        <v>269</v>
      </c>
      <c r="B17" s="14"/>
      <c r="C17" s="14"/>
    </row>
    <row r="18" spans="1:3">
      <c r="A18" s="81" t="s">
        <v>270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475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476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548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477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372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475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478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477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479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372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211</v>
      </c>
      <c r="B32" t="s">
        <v>211</v>
      </c>
      <c r="C32" t="s">
        <v>211</v>
      </c>
      <c r="D32" t="s">
        <v>211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218</v>
      </c>
      <c r="B33" s="14"/>
      <c r="C33" s="14"/>
    </row>
    <row r="34" spans="1:3">
      <c r="A34" s="81" t="s">
        <v>268</v>
      </c>
      <c r="B34" s="14"/>
      <c r="C34" s="14"/>
    </row>
    <row r="35" spans="1:3">
      <c r="A35" s="81" t="s">
        <v>269</v>
      </c>
      <c r="B35" s="14"/>
      <c r="C35" s="14"/>
    </row>
    <row r="36" spans="1:3">
      <c r="A36" s="81" t="s">
        <v>270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-2343497.56</v>
      </c>
      <c r="G10" s="7"/>
      <c r="H10" s="63">
        <v>264.95507634018099</v>
      </c>
      <c r="I10" s="64">
        <v>1</v>
      </c>
      <c r="J10" s="64">
        <v>2.9999999999999997E-4</v>
      </c>
      <c r="AV10" s="14"/>
    </row>
    <row r="11" spans="1:48">
      <c r="A11" s="67" t="s">
        <v>199</v>
      </c>
      <c r="B11" s="14"/>
      <c r="C11" s="14"/>
      <c r="F11" s="69">
        <v>-2343497.56</v>
      </c>
      <c r="H11" s="69">
        <v>264.95507634018099</v>
      </c>
      <c r="I11" s="68">
        <v>1</v>
      </c>
      <c r="J11" s="68">
        <v>2.9999999999999997E-4</v>
      </c>
    </row>
    <row r="12" spans="1:48">
      <c r="A12" s="67" t="s">
        <v>475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476</v>
      </c>
      <c r="B14" s="14"/>
      <c r="C14" s="14"/>
      <c r="F14" s="69">
        <v>-2343497.56</v>
      </c>
      <c r="H14" s="69">
        <v>264.95507634018099</v>
      </c>
      <c r="I14" s="68">
        <v>1</v>
      </c>
      <c r="J14" s="68">
        <v>2.9999999999999997E-4</v>
      </c>
    </row>
    <row r="15" spans="1:48">
      <c r="A15" t="s">
        <v>549</v>
      </c>
      <c r="B15" t="s">
        <v>550</v>
      </c>
      <c r="C15" t="s">
        <v>122</v>
      </c>
      <c r="D15" t="s">
        <v>109</v>
      </c>
      <c r="E15" t="s">
        <v>551</v>
      </c>
      <c r="F15" s="65">
        <v>-1438000</v>
      </c>
      <c r="G15" s="65">
        <v>-9.1536699755063982</v>
      </c>
      <c r="H15" s="65">
        <v>131.629774247782</v>
      </c>
      <c r="I15" s="66">
        <v>0.49680000000000002</v>
      </c>
      <c r="J15" s="66">
        <v>1E-4</v>
      </c>
    </row>
    <row r="16" spans="1:48">
      <c r="A16" t="s">
        <v>552</v>
      </c>
      <c r="B16" t="s">
        <v>553</v>
      </c>
      <c r="C16" t="s">
        <v>122</v>
      </c>
      <c r="D16" t="s">
        <v>112</v>
      </c>
      <c r="E16" t="s">
        <v>554</v>
      </c>
      <c r="F16" s="65">
        <v>-905497.56</v>
      </c>
      <c r="G16" s="65">
        <v>-14.723982480129377</v>
      </c>
      <c r="H16" s="65">
        <v>133.325302092399</v>
      </c>
      <c r="I16" s="66">
        <v>0.50319999999999998</v>
      </c>
      <c r="J16" s="66">
        <v>1E-4</v>
      </c>
    </row>
    <row r="17" spans="1:10">
      <c r="A17" s="67" t="s">
        <v>548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211</v>
      </c>
      <c r="B18" t="s">
        <v>211</v>
      </c>
      <c r="C18" t="s">
        <v>211</v>
      </c>
      <c r="D18" t="s">
        <v>211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477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211</v>
      </c>
      <c r="B20" t="s">
        <v>211</v>
      </c>
      <c r="C20" t="s">
        <v>211</v>
      </c>
      <c r="D20" t="s">
        <v>211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372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211</v>
      </c>
      <c r="B22" t="s">
        <v>211</v>
      </c>
      <c r="C22" t="s">
        <v>211</v>
      </c>
      <c r="D22" t="s">
        <v>211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216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475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211</v>
      </c>
      <c r="B25" t="s">
        <v>211</v>
      </c>
      <c r="C25" t="s">
        <v>211</v>
      </c>
      <c r="D25" t="s">
        <v>211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478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211</v>
      </c>
      <c r="B27" t="s">
        <v>211</v>
      </c>
      <c r="C27" t="s">
        <v>211</v>
      </c>
      <c r="D27" t="s">
        <v>211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477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211</v>
      </c>
      <c r="B29" t="s">
        <v>211</v>
      </c>
      <c r="C29" t="s">
        <v>211</v>
      </c>
      <c r="D29" t="s">
        <v>211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372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211</v>
      </c>
      <c r="B31" t="s">
        <v>211</v>
      </c>
      <c r="C31" t="s">
        <v>211</v>
      </c>
      <c r="D31" t="s">
        <v>211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1" t="s">
        <v>218</v>
      </c>
      <c r="B32" s="14"/>
      <c r="C32" s="14"/>
    </row>
    <row r="33" spans="1:3">
      <c r="A33" s="81" t="s">
        <v>268</v>
      </c>
      <c r="B33" s="14"/>
      <c r="C33" s="14"/>
    </row>
    <row r="34" spans="1:3">
      <c r="A34" s="81" t="s">
        <v>269</v>
      </c>
      <c r="B34" s="14"/>
      <c r="C34" s="14"/>
    </row>
    <row r="35" spans="1:3">
      <c r="A35" s="81" t="s">
        <v>270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480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211</v>
      </c>
      <c r="B13" t="s">
        <v>211</v>
      </c>
      <c r="C13" s="14"/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481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211</v>
      </c>
      <c r="B15" t="s">
        <v>211</v>
      </c>
      <c r="C15" s="14"/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482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483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211</v>
      </c>
      <c r="B18" t="s">
        <v>211</v>
      </c>
      <c r="C18" s="14"/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484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211</v>
      </c>
      <c r="B20" t="s">
        <v>211</v>
      </c>
      <c r="C20" s="14"/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485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211</v>
      </c>
      <c r="B22" t="s">
        <v>211</v>
      </c>
      <c r="C22" s="14"/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486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211</v>
      </c>
      <c r="B24" t="s">
        <v>211</v>
      </c>
      <c r="C24" s="14"/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480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C27" s="14"/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481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211</v>
      </c>
      <c r="B29" t="s">
        <v>211</v>
      </c>
      <c r="C29" s="14"/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482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483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211</v>
      </c>
      <c r="B32" t="s">
        <v>211</v>
      </c>
      <c r="C32" s="14"/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484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211</v>
      </c>
      <c r="B34" t="s">
        <v>211</v>
      </c>
      <c r="C34" s="14"/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485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211</v>
      </c>
      <c r="B36" t="s">
        <v>211</v>
      </c>
      <c r="C36" s="14"/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486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211</v>
      </c>
      <c r="B38" t="s">
        <v>211</v>
      </c>
      <c r="C38" s="14"/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218</v>
      </c>
      <c r="C39" s="14"/>
    </row>
    <row r="40" spans="1:16">
      <c r="A40" s="81" t="s">
        <v>268</v>
      </c>
      <c r="C40" s="14"/>
    </row>
    <row r="41" spans="1:16">
      <c r="A41" s="81" t="s">
        <v>269</v>
      </c>
      <c r="C41" s="14"/>
    </row>
    <row r="42" spans="1:16">
      <c r="A42" s="81" t="s">
        <v>270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12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3.7</v>
      </c>
      <c r="I9" s="15"/>
      <c r="J9" s="15"/>
      <c r="K9" s="15"/>
      <c r="L9" s="64">
        <v>7.0000000000000001E-3</v>
      </c>
      <c r="M9" s="63">
        <v>5214569.83</v>
      </c>
      <c r="N9" s="7"/>
      <c r="O9" s="63">
        <v>5511.8492502323143</v>
      </c>
      <c r="P9" s="64">
        <v>1</v>
      </c>
      <c r="Q9" s="64">
        <v>5.3E-3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3.7</v>
      </c>
      <c r="L10" s="68">
        <v>7.0000000000000001E-3</v>
      </c>
      <c r="M10" s="69">
        <v>5214569.83</v>
      </c>
      <c r="O10" s="69">
        <v>5511.8492502323143</v>
      </c>
      <c r="P10" s="68">
        <v>1</v>
      </c>
      <c r="Q10" s="68">
        <v>5.3E-3</v>
      </c>
    </row>
    <row r="11" spans="1:59">
      <c r="A11" s="67" t="s">
        <v>555</v>
      </c>
      <c r="H11" s="69">
        <v>3.7</v>
      </c>
      <c r="L11" s="68">
        <v>7.0000000000000001E-3</v>
      </c>
      <c r="M11" s="69">
        <v>5214569.83</v>
      </c>
      <c r="O11" s="69">
        <v>5511.8492502323143</v>
      </c>
      <c r="P11" s="68">
        <v>1</v>
      </c>
      <c r="Q11" s="68">
        <v>5.3E-3</v>
      </c>
    </row>
    <row r="12" spans="1:59">
      <c r="A12" t="s">
        <v>556</v>
      </c>
      <c r="B12" t="s">
        <v>557</v>
      </c>
      <c r="C12" t="s">
        <v>558</v>
      </c>
      <c r="D12" t="s">
        <v>559</v>
      </c>
      <c r="E12" t="s">
        <v>321</v>
      </c>
      <c r="F12" t="s">
        <v>560</v>
      </c>
      <c r="G12" t="s">
        <v>205</v>
      </c>
      <c r="H12" s="65">
        <v>4.18</v>
      </c>
      <c r="I12" t="s">
        <v>561</v>
      </c>
      <c r="J12" t="s">
        <v>101</v>
      </c>
      <c r="K12" s="66">
        <v>2.1000000000000001E-2</v>
      </c>
      <c r="L12" s="70">
        <v>7.0000000000000001E-3</v>
      </c>
      <c r="M12" s="71">
        <v>5214569.83</v>
      </c>
      <c r="O12" s="71">
        <v>5511.8492502323143</v>
      </c>
      <c r="P12" s="70">
        <v>1</v>
      </c>
      <c r="Q12" s="70">
        <v>5.3E-3</v>
      </c>
    </row>
    <row r="13" spans="1:59">
      <c r="A13" s="67" t="s">
        <v>562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211</v>
      </c>
      <c r="C14" t="s">
        <v>211</v>
      </c>
      <c r="E14" t="s">
        <v>211</v>
      </c>
      <c r="H14" s="65">
        <v>0</v>
      </c>
      <c r="I14" t="s">
        <v>211</v>
      </c>
      <c r="J14" t="s">
        <v>211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563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211</v>
      </c>
      <c r="C16" t="s">
        <v>211</v>
      </c>
      <c r="E16" t="s">
        <v>211</v>
      </c>
      <c r="H16" s="65">
        <v>0</v>
      </c>
      <c r="I16" t="s">
        <v>211</v>
      </c>
      <c r="J16" t="s">
        <v>211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564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211</v>
      </c>
      <c r="C18" t="s">
        <v>211</v>
      </c>
      <c r="E18" t="s">
        <v>211</v>
      </c>
      <c r="H18" s="65">
        <v>0</v>
      </c>
      <c r="I18" t="s">
        <v>211</v>
      </c>
      <c r="J18" t="s">
        <v>211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565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211</v>
      </c>
      <c r="C20" t="s">
        <v>211</v>
      </c>
      <c r="E20" t="s">
        <v>211</v>
      </c>
      <c r="H20" s="65">
        <v>0</v>
      </c>
      <c r="I20" t="s">
        <v>211</v>
      </c>
      <c r="J20" t="s">
        <v>211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566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567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211</v>
      </c>
      <c r="C23" t="s">
        <v>211</v>
      </c>
      <c r="E23" t="s">
        <v>211</v>
      </c>
      <c r="H23" s="65">
        <v>0</v>
      </c>
      <c r="I23" t="s">
        <v>211</v>
      </c>
      <c r="J23" t="s">
        <v>211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568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211</v>
      </c>
      <c r="C25" t="s">
        <v>211</v>
      </c>
      <c r="E25" t="s">
        <v>211</v>
      </c>
      <c r="H25" s="65">
        <v>0</v>
      </c>
      <c r="I25" t="s">
        <v>211</v>
      </c>
      <c r="J25" t="s">
        <v>211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569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211</v>
      </c>
      <c r="C27" t="s">
        <v>211</v>
      </c>
      <c r="E27" t="s">
        <v>211</v>
      </c>
      <c r="H27" s="65">
        <v>0</v>
      </c>
      <c r="I27" t="s">
        <v>211</v>
      </c>
      <c r="J27" t="s">
        <v>211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570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211</v>
      </c>
      <c r="C29" t="s">
        <v>211</v>
      </c>
      <c r="E29" t="s">
        <v>211</v>
      </c>
      <c r="H29" s="65">
        <v>0</v>
      </c>
      <c r="I29" t="s">
        <v>211</v>
      </c>
      <c r="J29" t="s">
        <v>211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571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211</v>
      </c>
      <c r="C32" t="s">
        <v>211</v>
      </c>
      <c r="E32" t="s">
        <v>211</v>
      </c>
      <c r="H32" s="65">
        <v>0</v>
      </c>
      <c r="I32" t="s">
        <v>211</v>
      </c>
      <c r="J32" t="s">
        <v>211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563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211</v>
      </c>
      <c r="C34" t="s">
        <v>211</v>
      </c>
      <c r="E34" t="s">
        <v>211</v>
      </c>
      <c r="H34" s="65">
        <v>0</v>
      </c>
      <c r="I34" t="s">
        <v>211</v>
      </c>
      <c r="J34" t="s">
        <v>211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564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211</v>
      </c>
      <c r="C36" t="s">
        <v>211</v>
      </c>
      <c r="E36" t="s">
        <v>211</v>
      </c>
      <c r="H36" s="65">
        <v>0</v>
      </c>
      <c r="I36" t="s">
        <v>211</v>
      </c>
      <c r="J36" t="s">
        <v>211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570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211</v>
      </c>
      <c r="C38" t="s">
        <v>211</v>
      </c>
      <c r="E38" t="s">
        <v>211</v>
      </c>
      <c r="H38" s="65">
        <v>0</v>
      </c>
      <c r="I38" t="s">
        <v>211</v>
      </c>
      <c r="J38" t="s">
        <v>211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218</v>
      </c>
    </row>
    <row r="40" spans="1:17">
      <c r="A40" s="81" t="s">
        <v>268</v>
      </c>
    </row>
    <row r="41" spans="1:17">
      <c r="A41" s="81" t="s">
        <v>269</v>
      </c>
    </row>
    <row r="42" spans="1:17">
      <c r="A42" s="81" t="s">
        <v>270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492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211</v>
      </c>
      <c r="B12" t="s">
        <v>211</v>
      </c>
      <c r="D12" t="s">
        <v>211</v>
      </c>
      <c r="F12" s="65">
        <v>0</v>
      </c>
      <c r="G12" t="s">
        <v>211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493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211</v>
      </c>
      <c r="B14" t="s">
        <v>211</v>
      </c>
      <c r="D14" t="s">
        <v>211</v>
      </c>
      <c r="F14" s="65">
        <v>0</v>
      </c>
      <c r="G14" t="s">
        <v>211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572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211</v>
      </c>
      <c r="B16" t="s">
        <v>211</v>
      </c>
      <c r="D16" t="s">
        <v>211</v>
      </c>
      <c r="F16" s="65">
        <v>0</v>
      </c>
      <c r="G16" t="s">
        <v>211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573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211</v>
      </c>
      <c r="B18" t="s">
        <v>211</v>
      </c>
      <c r="D18" t="s">
        <v>211</v>
      </c>
      <c r="F18" s="65">
        <v>0</v>
      </c>
      <c r="G18" t="s">
        <v>211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372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211</v>
      </c>
      <c r="B20" t="s">
        <v>211</v>
      </c>
      <c r="D20" t="s">
        <v>211</v>
      </c>
      <c r="F20" s="65">
        <v>0</v>
      </c>
      <c r="G20" t="s">
        <v>211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D22" t="s">
        <v>211</v>
      </c>
      <c r="F22" s="65">
        <v>0</v>
      </c>
      <c r="G22" t="s">
        <v>211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218</v>
      </c>
    </row>
    <row r="24" spans="1:14">
      <c r="A24" s="81" t="s">
        <v>268</v>
      </c>
    </row>
    <row r="25" spans="1:14">
      <c r="A25" s="81" t="s">
        <v>269</v>
      </c>
    </row>
    <row r="26" spans="1:14">
      <c r="A26" s="81" t="s">
        <v>270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574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211</v>
      </c>
      <c r="D12" s="66">
        <v>0</v>
      </c>
      <c r="E12" t="s">
        <v>211</v>
      </c>
      <c r="F12" s="65">
        <v>0</v>
      </c>
      <c r="G12" s="66">
        <v>0</v>
      </c>
      <c r="H12" s="66">
        <v>0</v>
      </c>
    </row>
    <row r="13" spans="1:54">
      <c r="A13" s="67" t="s">
        <v>575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211</v>
      </c>
      <c r="D14" s="66">
        <v>0</v>
      </c>
      <c r="E14" t="s">
        <v>211</v>
      </c>
      <c r="F14" s="65">
        <v>0</v>
      </c>
      <c r="G14" s="66">
        <v>0</v>
      </c>
      <c r="H14" s="66">
        <v>0</v>
      </c>
    </row>
    <row r="15" spans="1:54">
      <c r="A15" s="67" t="s">
        <v>216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574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211</v>
      </c>
      <c r="D17" s="66">
        <v>0</v>
      </c>
      <c r="E17" t="s">
        <v>211</v>
      </c>
      <c r="F17" s="65">
        <v>0</v>
      </c>
      <c r="G17" s="66">
        <v>0</v>
      </c>
      <c r="H17" s="66">
        <v>0</v>
      </c>
    </row>
    <row r="18" spans="1:8">
      <c r="A18" s="67" t="s">
        <v>575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211</v>
      </c>
      <c r="D19" s="66">
        <v>0</v>
      </c>
      <c r="E19" t="s">
        <v>211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B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B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211</v>
      </c>
      <c r="B11" s="65">
        <v>0</v>
      </c>
    </row>
    <row r="12" spans="1:16">
      <c r="A12" s="67" t="s">
        <v>216</v>
      </c>
      <c r="B12" s="69">
        <v>0</v>
      </c>
    </row>
    <row r="13" spans="1:16">
      <c r="A13" t="s">
        <v>211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218</v>
      </c>
      <c r="C24" s="14"/>
    </row>
    <row r="25" spans="1:15">
      <c r="A25" s="81" t="s">
        <v>268</v>
      </c>
      <c r="C25" s="14"/>
    </row>
    <row r="26" spans="1:15">
      <c r="A26" s="81" t="s">
        <v>270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492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493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218</v>
      </c>
      <c r="C24" s="14"/>
    </row>
    <row r="25" spans="1:15">
      <c r="A25" s="81" t="s">
        <v>268</v>
      </c>
      <c r="C25" s="14"/>
    </row>
    <row r="26" spans="1:15">
      <c r="A26" s="81" t="s">
        <v>270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492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211</v>
      </c>
      <c r="B12" t="s">
        <v>211</v>
      </c>
      <c r="C12" t="s">
        <v>211</v>
      </c>
      <c r="D12" t="s">
        <v>211</v>
      </c>
      <c r="E12" s="13"/>
      <c r="F12" s="13"/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493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211</v>
      </c>
      <c r="B14" t="s">
        <v>211</v>
      </c>
      <c r="C14" t="s">
        <v>211</v>
      </c>
      <c r="D14" t="s">
        <v>211</v>
      </c>
      <c r="E14" s="13"/>
      <c r="F14" s="13"/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211</v>
      </c>
      <c r="B16" t="s">
        <v>211</v>
      </c>
      <c r="C16" t="s">
        <v>211</v>
      </c>
      <c r="D16" t="s">
        <v>211</v>
      </c>
      <c r="E16" s="13"/>
      <c r="F16" s="13"/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372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211</v>
      </c>
      <c r="B18" t="s">
        <v>211</v>
      </c>
      <c r="C18" t="s">
        <v>211</v>
      </c>
      <c r="D18" t="s">
        <v>211</v>
      </c>
      <c r="E18" s="13"/>
      <c r="F18" s="13"/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218</v>
      </c>
      <c r="C24" s="14"/>
    </row>
    <row r="25" spans="1:22">
      <c r="A25" s="81" t="s">
        <v>268</v>
      </c>
      <c r="C25" s="14"/>
    </row>
    <row r="26" spans="1:22">
      <c r="A26" s="81" t="s">
        <v>269</v>
      </c>
      <c r="C26" s="14"/>
    </row>
    <row r="27" spans="1:22">
      <c r="A27" s="81" t="s">
        <v>270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AEBB0-5790-4AE5-B37A-DCB305856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8A4ACD-0700-40D5-A92C-F27074D18A89}">
  <ds:schemaRefs>
    <ds:schemaRef ds:uri="1ca4df27-5183-4bee-9dbd-0c46c9c4aa4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EC8D84-63A9-4B0F-BE28-54C8B1A36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520042177_b141_0221</dc:title>
  <dc:creator>Yuli</dc:creator>
  <cp:lastModifiedBy>User</cp:lastModifiedBy>
  <dcterms:created xsi:type="dcterms:W3CDTF">2015-11-10T09:34:27Z</dcterms:created>
  <dcterms:modified xsi:type="dcterms:W3CDTF">2022-01-23T10:37:39Z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