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1" i="2" s="1"/>
  <c r="C11" i="1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<sst xmlns="http://schemas.openxmlformats.org/spreadsheetml/2006/main" count="3082" uniqueCount="602">
  <si>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</si>
  <si>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</si>
  <si>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</si>
  <si>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</si>
  <si>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</si>
  <si>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</si>
  <si>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</si>
  <si>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</si>
  <si>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</si>
  <si>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</si>
  <si>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</si>
  <si>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</si>
  <si>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</si>
  <si>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</si>
  <si>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</si>
  <si>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</si>
  <si>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</si>
  <si>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</si>
  <si>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</si>
  <si>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</si>
  <si>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</si>
  <si>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</si>
  <si>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</si>
  <si>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</si>
  <si>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</si>
  <si>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</si>
  <si>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</si>
  <si>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</si>
  <si>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</si>
  <si>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</si>
  <si>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</si>
  <si>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</si>
  <si>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</si>
  <si>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</si>
  <si>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</si>
  <si>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</si>
  <si>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</si>
  <si>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</si>
  <si>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</si>
  <si>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</si>
  <si>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</si>
  <si>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</si>
  <si>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</si>
  <si>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</si>
  <si>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</si>
  <si>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</si>
  <si>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</si>
  <si>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</si>
  <si>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</si>
  <si>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</si>
  <si>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</si>
  <si>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</si>
  <si>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</si>
  <si>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</si>
  <si>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</si>
  <si>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</si>
  <si>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</si>
  <si>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</si>
  <si>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</si>
  <si>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</si>
  <si>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</si>
  <si>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</si>
  <si>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</si>
  <si>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</si>
  <si>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</si>
  <si>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</si>
  <si>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</si>
  <si>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</si>
  <si>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</si>
  <si>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</si>
  <si>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</si>
  <si>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</si>
  <si>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</si>
  <si>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</si>
  <si>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</si>
  <si>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</si>
  <si>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</si>
  <si>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</si>
  <si>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</si>
  <si>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</si>
  <si>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</si>
  <si>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</si>
  <si>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</si>
  <si>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</si>
  <si>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</si>
  <si>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</si>
  <si>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</si>
  <si>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</si>
  <si>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</si>
  <si>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</si>
  <si>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</si>
  <si>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</si>
  <si>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</si>
  <si>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</si>
  <si>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</si>
  <si>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</si>
  <si>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</si>
  <si>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</si>
  <si>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</si>
  <si>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</si>
  <si>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</si>
  <si>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</si>
  <si>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</si>
  <si>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</si>
  <si>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</si>
  <si>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</si>
  <si>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</si>
  <si>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</si>
  <si>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</si>
  <si>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</si>
  <si>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</si>
  <si>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</si>
  <si>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</si>
  <si>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</si>
  <si>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</si>
  <si>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</si>
  <si>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</si>
  <si>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</si>
  <si>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</si>
  <si>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</si>
  <si>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</si>
  <si>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</si>
  <si>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</si>
  <si>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</si>
  <si>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</si>
  <si>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</si>
  <si>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</si>
  <si>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</si>
  <si>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</si>
  <si>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</si>
  <si>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</si>
  <si>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</si>
  <si>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</si>
  <si>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</si>
  <si>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</si>
  <si>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</si>
  <si>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</si>
  <si>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</si>
  <si>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</si>
  <si>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</si>
  <si>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</si>
  <si>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</si>
  <si>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</si>
  <si>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</si>
  <si>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</si>
  <si>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</si>
  <si>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</si>
  <si>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</si>
  <si>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</si>
  <si>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</si>
  <si>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</si>
  <si>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</si>
  <si>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</si>
  <si>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</si>
  <si>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</si>
  <si>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</si>
  <si>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</si>
  <si>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</si>
  <si>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</si>
  <si>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</si>
  <si>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</si>
  <si>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</si>
  <si>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</si>
  <si>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</si>
  <si>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</si>
  <si>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</si>
  <si>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</si>
  <si>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</si>
  <si>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</si>
  <si>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</si>
  <si>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</si>
  <si>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</si>
  <si>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</si>
  <si>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</si>
  <si>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</si>
  <si>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</si>
  <si>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</si>
  <si>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</si>
  <si>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</si>
  <si>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</si>
  <si>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</si>
  <si>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</si>
  <si>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</si>
  <si>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</si>
  <si>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</si>
  <si>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</si>
  <si>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</si>
  <si>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</si>
  <si>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</si>
  <si>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</si>
  <si>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</si>
  <si>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</si>
  <si>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</si>
  <si>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</si>
  <si>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</si>
  <si>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</si>
  <si>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</si>
  <si>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</si>
  <si>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</si>
  <si>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</si>
  <si>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</si>
  <si>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</si>
  <si>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</si>
  <si>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</si>
  <si>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</si>
  <si>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</si>
  <si>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</si>
  <si>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</si>
  <si>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</si>
  <si>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</si>
  <si>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</si>
  <si>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</si>
  <si>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</si>
  <si>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</si>
  <si>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</si>
  <si>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</si>
  <si>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</si>
  <si>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</si>
  <si>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</si>
  <si>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</si>
  <si>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</si>
  <si>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</si>
  <si>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</si>
  <si>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613- בנק ישראל- מק"מ</t>
  </si>
  <si>
    <t>8230617</t>
  </si>
  <si>
    <t>RF</t>
  </si>
  <si>
    <t>26/06/22</t>
  </si>
  <si>
    <t>מ.ק.מ. 513- בנק ישראל- מק"מ</t>
  </si>
  <si>
    <t>8230518</t>
  </si>
  <si>
    <t>27/06/22</t>
  </si>
  <si>
    <t>סה"כ שחר</t>
  </si>
  <si>
    <t>ממשל שקלי 1024- האוצר - ממשלתית שקלית</t>
  </si>
  <si>
    <t>1175777</t>
  </si>
  <si>
    <t>30/05/22</t>
  </si>
  <si>
    <t>ממשלתי 0323</t>
  </si>
  <si>
    <t>1126747</t>
  </si>
  <si>
    <t>24/05/22</t>
  </si>
  <si>
    <t>ממשלתי שקלי 723</t>
  </si>
  <si>
    <t>1167105</t>
  </si>
  <si>
    <t>28/06/22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</si>
  <si>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</si>
  <si>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</si>
  <si>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</si>
  <si>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</si>
  <si>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</si>
  <si>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</si>
  <si>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</si>
  <si>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</si>
  <si>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</si>
  <si>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</si>
  <si>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</si>
  <si>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</si>
  <si>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פז נפט אג5- פז נפט</t>
  </si>
  <si>
    <t>1139534</t>
  </si>
  <si>
    <t>510216054</t>
  </si>
  <si>
    <t>אנרגיה</t>
  </si>
  <si>
    <t>ilA+</t>
  </si>
  <si>
    <t>06/07/22</t>
  </si>
  <si>
    <t>סה"כ אחר</t>
  </si>
  <si>
    <t>סה"כ תל אביב 35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</si>
  <si>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</si>
  <si>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</si>
  <si>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</si>
  <si>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</si>
  <si>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</si>
  <si>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</si>
  <si>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</si>
  <si>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</si>
  <si>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</si>
  <si>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</si>
  <si>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</si>
  <si>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</si>
  <si>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</si>
  <si>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</si>
  <si>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</si>
  <si>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דיסקונט- דיסקונט</t>
  </si>
  <si>
    <t>691212</t>
  </si>
  <si>
    <t>520007030</t>
  </si>
  <si>
    <t>בנקים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</si>
  <si>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</si>
  <si>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</si>
  <si>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</si>
  <si>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</si>
  <si>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</si>
  <si>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</si>
  <si>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</si>
  <si>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</si>
  <si>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</si>
  <si>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</si>
  <si>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</si>
  <si>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</si>
  <si>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</si>
  <si>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</si>
  <si>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</si>
  <si>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</si>
  <si>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</si>
  <si>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</si>
  <si>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</si>
  <si>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</si>
  <si>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</si>
  <si>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</si>
  <si>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</si>
  <si>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</si>
  <si>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</si>
  <si>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</si>
  <si>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</si>
  <si>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</si>
  <si>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</si>
  <si>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</si>
  <si>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</si>
  <si>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</si>
  <si>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</si>
  <si>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</si>
  <si>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</si>
  <si>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</si>
  <si>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</si>
  <si>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</si>
  <si>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</si>
  <si>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</si>
  <si>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</si>
  <si>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</si>
  <si>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</si>
  <si>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</si>
  <si>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</si>
  <si>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</si>
  <si>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</si>
  <si>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</si>
  <si>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</si>
  <si>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</si>
  <si>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</si>
  <si>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</si>
  <si>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</si>
  <si>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</si>
  <si>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</si>
  <si>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</si>
  <si>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</si>
  <si>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</si>
  <si>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</si>
  <si>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</si>
  <si>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</si>
  <si>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ג'נריישן קפיטל- ג'נריישן קפיטל</t>
  </si>
  <si>
    <t>1156926</t>
  </si>
  <si>
    <t>515846558</t>
  </si>
  <si>
    <t>פז נפט- פז נפט</t>
  </si>
  <si>
    <t>1100007</t>
  </si>
  <si>
    <t>אנלייט אנרגיה- אנלייט אנרגיה</t>
  </si>
  <si>
    <t>720011</t>
  </si>
  <si>
    <t>520041146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</si>
  <si>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</si>
  <si>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</si>
  <si>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</si>
  <si>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</si>
  <si>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</si>
  <si>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</si>
  <si>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</si>
  <si>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ביטוח</t>
  </si>
  <si>
    <t>מגדל ביטוח- מגדל ביטוח</t>
  </si>
  <si>
    <t>1081165</t>
  </si>
  <si>
    <t>520029984</t>
  </si>
  <si>
    <t>אאורה</t>
  </si>
  <si>
    <t>373019</t>
  </si>
  <si>
    <t>520038274</t>
  </si>
  <si>
    <t>אפריקה מגורים- אפריקה מגורים</t>
  </si>
  <si>
    <t>1097948</t>
  </si>
  <si>
    <t>520034760</t>
  </si>
  <si>
    <t>קמטק- קמטק</t>
  </si>
  <si>
    <t>1095264</t>
  </si>
  <si>
    <t>511235434</t>
  </si>
  <si>
    <t>תורפז- תורפז</t>
  </si>
  <si>
    <t>1175611</t>
  </si>
  <si>
    <t>514574524</t>
  </si>
  <si>
    <t>קרסו- קרסו מוטורס</t>
  </si>
  <si>
    <t>1123850</t>
  </si>
  <si>
    <t>514065283</t>
  </si>
  <si>
    <t>מסחר</t>
  </si>
  <si>
    <t>אינרום- אינרום בנייה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</si>
  <si>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</si>
  <si>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</si>
  <si>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</si>
  <si>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</si>
  <si>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</si>
  <si>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</si>
  <si>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</si>
  <si>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</si>
  <si>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513257873</t>
  </si>
  <si>
    <t>מיטרוניקס- מיטרוניקס</t>
  </si>
  <si>
    <t>1091065</t>
  </si>
  <si>
    <t>511527202</t>
  </si>
  <si>
    <t>רובוטיקה ותלת מימד</t>
  </si>
  <si>
    <t>דלתא מותגים- דלתא מותגים</t>
  </si>
  <si>
    <t>1173699</t>
  </si>
  <si>
    <t>516250107</t>
  </si>
  <si>
    <t>רשתות שיווק</t>
  </si>
  <si>
    <t>שופרסל- שופרסל</t>
  </si>
  <si>
    <t>777037</t>
  </si>
  <si>
    <t>520022732</t>
  </si>
  <si>
    <t>פורמולה- פורמולה מערכות</t>
  </si>
  <si>
    <t>256016</t>
  </si>
  <si>
    <t>520036690</t>
  </si>
  <si>
    <t>שרותי מידע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</si>
  <si>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</si>
  <si>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</si>
  <si>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</si>
  <si>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</si>
  <si>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</si>
  <si>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</si>
  <si>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</si>
  <si>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</si>
  <si>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</si>
  <si>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</si>
  <si>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</si>
  <si>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סאפינס- סאפיינס</t>
  </si>
  <si>
    <t>1087659</t>
  </si>
  <si>
    <t>53368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</si>
  <si>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</si>
  <si>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</si>
  <si>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</si>
  <si>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</si>
  <si>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</si>
  <si>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</si>
  <si>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</si>
  <si>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נורסטאר החזקות- נורסטאר החזקות</t>
  </si>
  <si>
    <t>723007</t>
  </si>
  <si>
    <t>44528798375</t>
  </si>
  <si>
    <t>נדלן מניב בחו"ל</t>
  </si>
  <si>
    <t>מגוריט- מגוריט</t>
  </si>
  <si>
    <t>1139195</t>
  </si>
  <si>
    <t>515434074</t>
  </si>
  <si>
    <t>רני צים- רני צים</t>
  </si>
  <si>
    <t>1143619</t>
  </si>
  <si>
    <t>514353671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</si>
  <si>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</si>
  <si>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</si>
  <si>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</si>
  <si>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</si>
  <si>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</si>
  <si>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512832742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</si>
  <si>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</si>
  <si>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</si>
  <si>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</si>
  <si>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</si>
  <si>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</si>
  <si>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</si>
  <si>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בנקים- הראל קרנות מדד</t>
  </si>
  <si>
    <t>1148949</t>
  </si>
  <si>
    <t>MTF סל (4A) ת"א 125- מגדל קרנות נאמנ</t>
  </si>
  <si>
    <t>1150283</t>
  </si>
  <si>
    <t>511303661</t>
  </si>
  <si>
    <t>MTF סל (4A) ת"א 90- מגדל קרנות נאמנ</t>
  </si>
  <si>
    <t>1150259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</si>
  <si>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</si>
  <si>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</si>
  <si>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</si>
  <si>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</si>
  <si>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</si>
  <si>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</si>
  <si>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</si>
  <si>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</si>
  <si>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</si>
  <si>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</si>
  <si>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פסגות ETF תא 35- פסגות קרנות נאמ</t>
  </si>
  <si>
    <t>1148790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</si>
  <si>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</si>
  <si>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</si>
  <si>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</si>
  <si>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</si>
  <si>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</si>
  <si>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קסם ETF ת"א בנקים- קסם קרנות נאמנו</t>
  </si>
  <si>
    <t>1146430</t>
  </si>
  <si>
    <t>סה"כ שמחקות מדדי מניות בחו"ל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</si>
  <si>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</si>
  <si>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</si>
  <si>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</si>
  <si>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</si>
  <si>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</si>
  <si>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</si>
  <si>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סל (DAX30 (4D- הראל קרנות מדד</t>
  </si>
  <si>
    <t>1149053</t>
  </si>
  <si>
    <t>הראל סל NASDAQ 100 מנוטרלת מט"ח- הראל קרנות מדד</t>
  </si>
  <si>
    <t>1149103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</si>
  <si>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</si>
  <si>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</si>
  <si>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</si>
  <si>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</si>
  <si>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</si>
  <si>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</si>
  <si>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מגדל MTF DAX30 מנוטרל- מגדל קרנות נאמנ</t>
  </si>
  <si>
    <t>1150416</t>
  </si>
  <si>
    <t>מגדל S&amp;P (4D) MTF- מגדל קרנות נאמנ</t>
  </si>
  <si>
    <t>1150333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</si>
  <si>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</si>
  <si>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</si>
  <si>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</si>
  <si>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</si>
  <si>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</si>
  <si>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</si>
  <si>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</si>
  <si>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</si>
  <si>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</si>
  <si>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</si>
  <si>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</si>
  <si>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</si>
  <si>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</si>
  <si>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</si>
  <si>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</si>
  <si>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</si>
  <si>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</si>
  <si>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</si>
  <si>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</si>
  <si>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</si>
  <si>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</si>
  <si>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</si>
  <si>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</si>
  <si>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פסגות STOXX Europe 600 (4A) ETF מנוטרלת אירו- פסגות קרנות נאמ</t>
  </si>
  <si>
    <t>1147909</t>
  </si>
  <si>
    <t>פסגות סל EuroStoxx- פסגות קרנות נאמ</t>
  </si>
  <si>
    <t>1148329</t>
  </si>
  <si>
    <t>פסגות סל דקס- פסגות קרנות נאמ</t>
  </si>
  <si>
    <t>1149012</t>
  </si>
  <si>
    <t>MSCI AC Far East EX Japan (4D) ETF- קסם קרנות נאמנו</t>
  </si>
  <si>
    <t>1145838</t>
  </si>
  <si>
    <t>קסם DAX ETF מנוטרלת מט"ח- קסם קרנות נאמנו</t>
  </si>
  <si>
    <t>1146703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</si>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</sst>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6" workbookViewId="0">
      <selection activeCell="T26" sqref="T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654.8561888999991</v>
      </c>
      <c r="D11" s="76">
        <f>C11/$C$42</f>
        <v>1.3719973126983424E-2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1423.87</v>
      </c>
      <c r="D13" s="78">
        <f t="shared" ref="D13:D22" si="0">C13/$C$42</f>
        <v>2.9831676736739341E-2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216.9609183</v>
      </c>
      <c r="D15" s="78">
        <f t="shared" si="0"/>
        <v>4.5455750730275342E-3</v>
      </c>
    </row>
    <row r="16" spans="1:36">
      <c r="A16" s="10" t="s">
        <v>13</v>
      </c>
      <c r="B16" s="70" t="s">
        <v>19</v>
      </c>
      <c r="C16" s="77">
        <v>1759.8464429999999</v>
      </c>
      <c r="D16" s="78">
        <f t="shared" si="0"/>
        <v>3.6870760809537793E-2</v>
      </c>
    </row>
    <row r="17" spans="1:4">
      <c r="A17" s="10" t="s">
        <v>13</v>
      </c>
      <c r="B17" s="70" t="s">
        <v>195</v>
      </c>
      <c r="C17" s="77">
        <v>43674.602860350002</v>
      </c>
      <c r="D17" s="78">
        <f t="shared" si="0"/>
        <v>0.91503201425371183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47730.136410550003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6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654.8561888999991</v>
      </c>
      <c r="K11" s="76">
        <f>J11/$J$11</f>
        <v>1</v>
      </c>
      <c r="L11" s="76">
        <f>J11/'סכום נכסי הקרן'!$C$42</f>
        <v>1.3719973126983424E-2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654.8561888999991</v>
      </c>
      <c r="K12" s="80">
        <f t="shared" ref="K12:K31" si="0">J12/$J$11</f>
        <v>1</v>
      </c>
      <c r="L12" s="80">
        <f>J12/'סכום נכסי הקרן'!$C$42</f>
        <v>1.3719973126983424E-2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653.99771999999905</v>
      </c>
      <c r="K13" s="80">
        <f t="shared" si="0"/>
        <v>0.9986890726322033</v>
      </c>
      <c r="L13" s="80">
        <f>J13/'סכום נכסי הקרן'!$C$42</f>
        <v>1.3701987238725826E-2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321.39226+332.605459999999</f>
        <v>653.99771999999905</v>
      </c>
      <c r="K14" s="78">
        <f t="shared" si="0"/>
        <v>0.9986890726322033</v>
      </c>
      <c r="L14" s="78">
        <f>J14/'סכום נכסי הקרן'!$C$42</f>
        <v>1.3701987238725826E-2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0.85846889999999998</v>
      </c>
      <c r="K15" s="80">
        <f t="shared" si="0"/>
        <v>1.3109273677966169E-3</v>
      </c>
      <c r="L15" s="80">
        <f>J15/'סכום נכסי הקרן'!$C$42</f>
        <v>1.7985888257596699E-5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0.85846889999999998</v>
      </c>
      <c r="K16" s="78">
        <f t="shared" si="0"/>
        <v>1.3109273677966169E-3</v>
      </c>
      <c r="L16" s="78">
        <f>J16/'סכום נכסי הקרן'!$C$42</f>
        <v>1.7985888257596699E-5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0.82</v>
      </c>
      <c r="I11" s="7"/>
      <c r="J11" s="7"/>
      <c r="K11" s="76">
        <v>2.7E-2</v>
      </c>
      <c r="L11" s="75">
        <v>1450000</v>
      </c>
      <c r="M11" s="7"/>
      <c r="N11" s="75">
        <v>0</v>
      </c>
      <c r="O11" s="75">
        <v>1423.87</v>
      </c>
      <c r="P11" s="7"/>
      <c r="Q11" s="76">
        <v>1</v>
      </c>
      <c r="R11" s="76">
        <v>0.03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0.82</v>
      </c>
      <c r="K12" s="80">
        <v>2.7E-2</v>
      </c>
      <c r="L12" s="81">
        <v>1450000</v>
      </c>
      <c r="N12" s="81">
        <v>0</v>
      </c>
      <c r="O12" s="81">
        <v>1423.87</v>
      </c>
      <c r="Q12" s="80">
        <v>1</v>
      </c>
      <c r="R12" s="80">
        <v>0.03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0.82</v>
      </c>
      <c r="K16" s="80">
        <v>2.7E-2</v>
      </c>
      <c r="L16" s="81">
        <v>1450000</v>
      </c>
      <c r="N16" s="81">
        <v>0</v>
      </c>
      <c r="O16" s="81">
        <v>1423.87</v>
      </c>
      <c r="Q16" s="80">
        <v>1</v>
      </c>
      <c r="R16" s="80">
        <v>0.03</v>
      </c>
    </row>
    <row r="17" spans="2:18">
      <c r="B17" s="79" t="s">
        <v>222</v>
      </c>
      <c r="C17" s="16"/>
      <c r="D17" s="16"/>
      <c r="H17" s="81">
        <v>0.66</v>
      </c>
      <c r="K17" s="80">
        <v>2.64E-2</v>
      </c>
      <c r="L17" s="81">
        <v>950000</v>
      </c>
      <c r="N17" s="81">
        <v>0</v>
      </c>
      <c r="O17" s="81">
        <v>933.79499999999996</v>
      </c>
      <c r="Q17" s="80">
        <v>0.65580000000000005</v>
      </c>
      <c r="R17" s="80">
        <v>1.9699999999999999E-2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0.68</v>
      </c>
      <c r="I18" t="s">
        <v>102</v>
      </c>
      <c r="J18" s="78">
        <v>0</v>
      </c>
      <c r="K18" s="78">
        <v>2.6700000000000002E-2</v>
      </c>
      <c r="L18" s="77">
        <v>700000</v>
      </c>
      <c r="M18" s="77">
        <v>98.21</v>
      </c>
      <c r="N18" s="77">
        <v>0</v>
      </c>
      <c r="O18" s="77">
        <v>687.47</v>
      </c>
      <c r="P18" s="78">
        <v>1E-4</v>
      </c>
      <c r="Q18" s="78">
        <v>0.48280000000000001</v>
      </c>
      <c r="R18" s="78">
        <v>1.4500000000000001E-2</v>
      </c>
    </row>
    <row r="19" spans="2:18">
      <c r="B19" t="s">
        <v>227</v>
      </c>
      <c r="C19" t="s">
        <v>228</v>
      </c>
      <c r="D19" t="s">
        <v>100</v>
      </c>
      <c r="E19" t="s">
        <v>225</v>
      </c>
      <c r="G19" t="s">
        <v>229</v>
      </c>
      <c r="H19" s="77">
        <v>0.59</v>
      </c>
      <c r="I19" t="s">
        <v>102</v>
      </c>
      <c r="J19" s="78">
        <v>0</v>
      </c>
      <c r="K19" s="78">
        <v>2.5499999999999998E-2</v>
      </c>
      <c r="L19" s="77">
        <v>250000</v>
      </c>
      <c r="M19" s="77">
        <v>98.53</v>
      </c>
      <c r="N19" s="77">
        <v>0</v>
      </c>
      <c r="O19" s="77">
        <v>246.32499999999999</v>
      </c>
      <c r="P19" s="78">
        <v>0</v>
      </c>
      <c r="Q19" s="78">
        <v>0.17299999999999999</v>
      </c>
      <c r="R19" s="78">
        <v>5.1999999999999998E-3</v>
      </c>
    </row>
    <row r="20" spans="2:18">
      <c r="B20" s="79" t="s">
        <v>230</v>
      </c>
      <c r="C20" s="16"/>
      <c r="D20" s="16"/>
      <c r="H20" s="81">
        <v>1.1200000000000001</v>
      </c>
      <c r="K20" s="80">
        <v>2.8199999999999999E-2</v>
      </c>
      <c r="L20" s="81">
        <v>500000</v>
      </c>
      <c r="N20" s="81">
        <v>0</v>
      </c>
      <c r="O20" s="81">
        <v>490.07499999999999</v>
      </c>
      <c r="Q20" s="80">
        <v>0.34420000000000001</v>
      </c>
      <c r="R20" s="80">
        <v>1.03E-2</v>
      </c>
    </row>
    <row r="21" spans="2:18">
      <c r="B21" t="s">
        <v>231</v>
      </c>
      <c r="C21" t="s">
        <v>232</v>
      </c>
      <c r="D21" t="s">
        <v>100</v>
      </c>
      <c r="E21" t="s">
        <v>225</v>
      </c>
      <c r="G21" t="s">
        <v>233</v>
      </c>
      <c r="H21" s="77">
        <v>2.08</v>
      </c>
      <c r="I21" t="s">
        <v>102</v>
      </c>
      <c r="J21" s="78">
        <v>4.0000000000000001E-3</v>
      </c>
      <c r="K21" s="78">
        <v>3.15E-2</v>
      </c>
      <c r="L21" s="77">
        <v>150000</v>
      </c>
      <c r="M21" s="77">
        <v>94.89</v>
      </c>
      <c r="N21" s="77">
        <v>0</v>
      </c>
      <c r="O21" s="77">
        <v>142.33500000000001</v>
      </c>
      <c r="P21" s="78">
        <v>0</v>
      </c>
      <c r="Q21" s="78">
        <v>0.1</v>
      </c>
      <c r="R21" s="78">
        <v>3.0000000000000001E-3</v>
      </c>
    </row>
    <row r="22" spans="2:18">
      <c r="B22" t="s">
        <v>234</v>
      </c>
      <c r="C22" t="s">
        <v>235</v>
      </c>
      <c r="D22" t="s">
        <v>100</v>
      </c>
      <c r="E22" t="s">
        <v>225</v>
      </c>
      <c r="G22" t="s">
        <v>236</v>
      </c>
      <c r="H22" s="77">
        <v>0.5</v>
      </c>
      <c r="I22" t="s">
        <v>102</v>
      </c>
      <c r="J22" s="78">
        <v>4.2500000000000003E-2</v>
      </c>
      <c r="K22" s="78">
        <v>2.5700000000000001E-2</v>
      </c>
      <c r="L22" s="77">
        <v>100000</v>
      </c>
      <c r="M22" s="77">
        <v>102.94</v>
      </c>
      <c r="N22" s="77">
        <v>0</v>
      </c>
      <c r="O22" s="77">
        <v>102.94</v>
      </c>
      <c r="P22" s="78">
        <v>0</v>
      </c>
      <c r="Q22" s="78">
        <v>7.2300000000000003E-2</v>
      </c>
      <c r="R22" s="78">
        <v>2.2000000000000001E-3</v>
      </c>
    </row>
    <row r="23" spans="2:18">
      <c r="B23" t="s">
        <v>237</v>
      </c>
      <c r="C23" t="s">
        <v>238</v>
      </c>
      <c r="D23" t="s">
        <v>100</v>
      </c>
      <c r="E23" t="s">
        <v>225</v>
      </c>
      <c r="G23" t="s">
        <v>239</v>
      </c>
      <c r="H23" s="77">
        <v>0.83</v>
      </c>
      <c r="I23" t="s">
        <v>102</v>
      </c>
      <c r="J23" s="78">
        <v>1.5E-3</v>
      </c>
      <c r="K23" s="78">
        <v>2.7400000000000001E-2</v>
      </c>
      <c r="L23" s="77">
        <v>250000</v>
      </c>
      <c r="M23" s="77">
        <v>97.92</v>
      </c>
      <c r="N23" s="77">
        <v>0</v>
      </c>
      <c r="O23" s="77">
        <v>244.8</v>
      </c>
      <c r="P23" s="78">
        <v>0</v>
      </c>
      <c r="Q23" s="78">
        <v>0.1719</v>
      </c>
      <c r="R23" s="78">
        <v>5.1999999999999998E-3</v>
      </c>
    </row>
    <row r="24" spans="2:18">
      <c r="B24" s="79" t="s">
        <v>240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241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216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242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243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211</v>
      </c>
      <c r="C32" t="s">
        <v>211</v>
      </c>
      <c r="D32" s="16"/>
      <c r="E32" t="s">
        <v>211</v>
      </c>
      <c r="H32" s="77">
        <v>0</v>
      </c>
      <c r="I32" t="s">
        <v>211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244</v>
      </c>
      <c r="C33" s="16"/>
      <c r="D33" s="16"/>
    </row>
    <row r="34" spans="2:4">
      <c r="B34" t="s">
        <v>245</v>
      </c>
      <c r="C34" s="16"/>
      <c r="D34" s="16"/>
    </row>
    <row r="35" spans="2:4">
      <c r="B35" t="s">
        <v>246</v>
      </c>
      <c r="C35" s="16"/>
      <c r="D35" s="16"/>
    </row>
    <row r="36" spans="2:4">
      <c r="B36" t="s">
        <v>247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244</v>
      </c>
      <c r="C25" s="16"/>
      <c r="D25" s="16"/>
      <c r="E25" s="16"/>
      <c r="F25" s="16"/>
      <c r="G25" s="16"/>
    </row>
    <row r="26" spans="2:21">
      <c r="B26" t="s">
        <v>245</v>
      </c>
      <c r="C26" s="16"/>
      <c r="D26" s="16"/>
      <c r="E26" s="16"/>
      <c r="F26" s="16"/>
      <c r="G26" s="16"/>
    </row>
    <row r="27" spans="2:21">
      <c r="B27" t="s">
        <v>246</v>
      </c>
      <c r="C27" s="16"/>
      <c r="D27" s="16"/>
      <c r="E27" s="16"/>
      <c r="F27" s="16"/>
      <c r="G27" s="16"/>
    </row>
    <row r="28" spans="2:21">
      <c r="B28" t="s">
        <v>247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0.17</v>
      </c>
      <c r="L11" s="7"/>
      <c r="M11" s="7"/>
      <c r="N11" s="76">
        <v>3.5799999999999998E-2</v>
      </c>
      <c r="O11" s="75">
        <v>215047</v>
      </c>
      <c r="P11" s="33"/>
      <c r="Q11" s="75">
        <v>0</v>
      </c>
      <c r="R11" s="75">
        <v>216.9609183</v>
      </c>
      <c r="S11" s="7"/>
      <c r="T11" s="76">
        <v>1</v>
      </c>
      <c r="U11" s="76">
        <v>4.5999999999999999E-3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0.17</v>
      </c>
      <c r="N12" s="80">
        <v>3.5799999999999998E-2</v>
      </c>
      <c r="O12" s="81">
        <v>215047</v>
      </c>
      <c r="Q12" s="81">
        <v>0</v>
      </c>
      <c r="R12" s="81">
        <v>216.9609183</v>
      </c>
      <c r="T12" s="80">
        <v>1</v>
      </c>
      <c r="U12" s="80">
        <v>4.5999999999999999E-3</v>
      </c>
    </row>
    <row r="13" spans="2:66">
      <c r="B13" s="79" t="s">
        <v>248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0.17</v>
      </c>
      <c r="N15" s="80">
        <v>3.5799999999999998E-2</v>
      </c>
      <c r="O15" s="81">
        <v>215047</v>
      </c>
      <c r="Q15" s="81">
        <v>0</v>
      </c>
      <c r="R15" s="81">
        <v>216.9609183</v>
      </c>
      <c r="T15" s="80">
        <v>1</v>
      </c>
      <c r="U15" s="80">
        <v>4.5999999999999999E-3</v>
      </c>
    </row>
    <row r="16" spans="2:66">
      <c r="B16" t="s">
        <v>252</v>
      </c>
      <c r="C16" t="s">
        <v>253</v>
      </c>
      <c r="D16" t="s">
        <v>100</v>
      </c>
      <c r="E16" t="s">
        <v>123</v>
      </c>
      <c r="F16" t="s">
        <v>254</v>
      </c>
      <c r="G16" t="s">
        <v>255</v>
      </c>
      <c r="H16" t="s">
        <v>256</v>
      </c>
      <c r="I16" t="s">
        <v>206</v>
      </c>
      <c r="J16" t="s">
        <v>257</v>
      </c>
      <c r="K16" s="77">
        <v>0.17</v>
      </c>
      <c r="L16" t="s">
        <v>102</v>
      </c>
      <c r="M16" s="78">
        <v>2.9600000000000001E-2</v>
      </c>
      <c r="N16" s="78">
        <v>3.5799999999999998E-2</v>
      </c>
      <c r="O16" s="77">
        <v>215047</v>
      </c>
      <c r="P16" s="77">
        <v>100.89</v>
      </c>
      <c r="Q16" s="77">
        <v>0</v>
      </c>
      <c r="R16" s="77">
        <v>216.9609183</v>
      </c>
      <c r="S16" s="78">
        <v>5.0000000000000001E-4</v>
      </c>
      <c r="T16" s="78">
        <v>1</v>
      </c>
      <c r="U16" s="78">
        <v>4.5999999999999999E-3</v>
      </c>
    </row>
    <row r="17" spans="2:21">
      <c r="B17" s="79" t="s">
        <v>249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244</v>
      </c>
      <c r="C27" s="16"/>
      <c r="D27" s="16"/>
      <c r="E27" s="16"/>
      <c r="F27" s="16"/>
    </row>
    <row r="28" spans="2:21">
      <c r="B28" t="s">
        <v>245</v>
      </c>
      <c r="C28" s="16"/>
      <c r="D28" s="16"/>
      <c r="E28" s="16"/>
      <c r="F28" s="16"/>
    </row>
    <row r="29" spans="2:21">
      <c r="B29" t="s">
        <v>246</v>
      </c>
      <c r="C29" s="16"/>
      <c r="D29" s="16"/>
      <c r="E29" s="16"/>
      <c r="F29" s="16"/>
    </row>
    <row r="30" spans="2:21">
      <c r="B30" t="s">
        <v>247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94272</v>
      </c>
      <c r="J11" s="7"/>
      <c r="K11" s="75">
        <v>1.8865400000000001</v>
      </c>
      <c r="L11" s="75">
        <v>1759.8464429999999</v>
      </c>
      <c r="M11" s="7"/>
      <c r="N11" s="76">
        <v>1</v>
      </c>
      <c r="O11" s="76">
        <v>3.7100000000000001E-2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94272</v>
      </c>
      <c r="K12" s="81">
        <v>1.8865400000000001</v>
      </c>
      <c r="L12" s="81">
        <v>1759.8464429999999</v>
      </c>
      <c r="N12" s="80">
        <v>1</v>
      </c>
      <c r="O12" s="80">
        <v>3.7100000000000001E-2</v>
      </c>
    </row>
    <row r="13" spans="2:62">
      <c r="B13" s="79" t="s">
        <v>259</v>
      </c>
      <c r="E13" s="16"/>
      <c r="F13" s="16"/>
      <c r="G13" s="16"/>
      <c r="I13" s="81">
        <v>30085</v>
      </c>
      <c r="K13" s="81">
        <v>1.8865400000000001</v>
      </c>
      <c r="L13" s="81">
        <v>1033.36554</v>
      </c>
      <c r="N13" s="80">
        <v>0.58720000000000006</v>
      </c>
      <c r="O13" s="80">
        <v>2.18E-2</v>
      </c>
    </row>
    <row r="14" spans="2:62">
      <c r="B14" t="s">
        <v>260</v>
      </c>
      <c r="C14" t="s">
        <v>261</v>
      </c>
      <c r="D14" t="s">
        <v>100</v>
      </c>
      <c r="E14" t="s">
        <v>123</v>
      </c>
      <c r="F14" t="s">
        <v>262</v>
      </c>
      <c r="G14" t="s">
        <v>263</v>
      </c>
      <c r="H14" t="s">
        <v>102</v>
      </c>
      <c r="I14" s="77">
        <v>60</v>
      </c>
      <c r="J14" s="77">
        <v>30850</v>
      </c>
      <c r="K14" s="77">
        <v>0</v>
      </c>
      <c r="L14" s="77">
        <v>18.510000000000002</v>
      </c>
      <c r="M14" s="78">
        <v>0</v>
      </c>
      <c r="N14" s="78">
        <v>1.0500000000000001E-2</v>
      </c>
      <c r="O14" s="78">
        <v>4.0000000000000002E-4</v>
      </c>
    </row>
    <row r="15" spans="2:62">
      <c r="B15" t="s">
        <v>264</v>
      </c>
      <c r="C15" t="s">
        <v>265</v>
      </c>
      <c r="D15" t="s">
        <v>100</v>
      </c>
      <c r="E15" t="s">
        <v>123</v>
      </c>
      <c r="F15" t="s">
        <v>266</v>
      </c>
      <c r="G15" t="s">
        <v>263</v>
      </c>
      <c r="H15" t="s">
        <v>102</v>
      </c>
      <c r="I15" s="77">
        <v>350</v>
      </c>
      <c r="J15" s="77">
        <v>1398</v>
      </c>
      <c r="K15" s="77">
        <v>0</v>
      </c>
      <c r="L15" s="77">
        <v>4.8929999999999998</v>
      </c>
      <c r="M15" s="78">
        <v>0</v>
      </c>
      <c r="N15" s="78">
        <v>2.8E-3</v>
      </c>
      <c r="O15" s="78">
        <v>1E-4</v>
      </c>
    </row>
    <row r="16" spans="2:62">
      <c r="B16" t="s">
        <v>267</v>
      </c>
      <c r="C16" t="s">
        <v>268</v>
      </c>
      <c r="D16" t="s">
        <v>100</v>
      </c>
      <c r="E16" t="s">
        <v>123</v>
      </c>
      <c r="F16" t="s">
        <v>269</v>
      </c>
      <c r="G16" t="s">
        <v>270</v>
      </c>
      <c r="H16" t="s">
        <v>102</v>
      </c>
      <c r="I16" s="77">
        <v>100</v>
      </c>
      <c r="J16" s="77">
        <v>67700</v>
      </c>
      <c r="K16" s="77">
        <v>0</v>
      </c>
      <c r="L16" s="77">
        <v>67.7</v>
      </c>
      <c r="M16" s="78">
        <v>0</v>
      </c>
      <c r="N16" s="78">
        <v>3.85E-2</v>
      </c>
      <c r="O16" s="78">
        <v>1.4E-3</v>
      </c>
    </row>
    <row r="17" spans="2:15">
      <c r="B17" t="s">
        <v>271</v>
      </c>
      <c r="C17" t="s">
        <v>272</v>
      </c>
      <c r="D17" t="s">
        <v>100</v>
      </c>
      <c r="E17" t="s">
        <v>123</v>
      </c>
      <c r="F17" t="s">
        <v>273</v>
      </c>
      <c r="G17" t="s">
        <v>274</v>
      </c>
      <c r="H17" t="s">
        <v>102</v>
      </c>
      <c r="I17" s="77">
        <v>1250</v>
      </c>
      <c r="J17" s="77">
        <v>1450</v>
      </c>
      <c r="K17" s="77">
        <v>0</v>
      </c>
      <c r="L17" s="77">
        <v>18.125</v>
      </c>
      <c r="M17" s="78">
        <v>0</v>
      </c>
      <c r="N17" s="78">
        <v>1.03E-2</v>
      </c>
      <c r="O17" s="78">
        <v>4.0000000000000002E-4</v>
      </c>
    </row>
    <row r="18" spans="2:15">
      <c r="B18" t="s">
        <v>275</v>
      </c>
      <c r="C18" t="s">
        <v>276</v>
      </c>
      <c r="D18" t="s">
        <v>100</v>
      </c>
      <c r="E18" t="s">
        <v>123</v>
      </c>
      <c r="F18" t="s">
        <v>277</v>
      </c>
      <c r="G18" t="s">
        <v>278</v>
      </c>
      <c r="H18" t="s">
        <v>102</v>
      </c>
      <c r="I18" s="77">
        <v>3000</v>
      </c>
      <c r="J18" s="77">
        <v>1806</v>
      </c>
      <c r="K18" s="77">
        <v>0</v>
      </c>
      <c r="L18" s="77">
        <v>54.18</v>
      </c>
      <c r="M18" s="78">
        <v>0</v>
      </c>
      <c r="N18" s="78">
        <v>3.0800000000000001E-2</v>
      </c>
      <c r="O18" s="78">
        <v>1.1000000000000001E-3</v>
      </c>
    </row>
    <row r="19" spans="2:15">
      <c r="B19" t="s">
        <v>279</v>
      </c>
      <c r="C19" t="s">
        <v>280</v>
      </c>
      <c r="D19" t="s">
        <v>100</v>
      </c>
      <c r="E19" t="s">
        <v>123</v>
      </c>
      <c r="F19" t="s">
        <v>281</v>
      </c>
      <c r="G19" t="s">
        <v>278</v>
      </c>
      <c r="H19" t="s">
        <v>102</v>
      </c>
      <c r="I19" s="77">
        <v>1750</v>
      </c>
      <c r="J19" s="77">
        <v>3062</v>
      </c>
      <c r="K19" s="77">
        <v>0</v>
      </c>
      <c r="L19" s="77">
        <v>53.585000000000001</v>
      </c>
      <c r="M19" s="78">
        <v>0</v>
      </c>
      <c r="N19" s="78">
        <v>3.04E-2</v>
      </c>
      <c r="O19" s="78">
        <v>1.1000000000000001E-3</v>
      </c>
    </row>
    <row r="20" spans="2:15">
      <c r="B20" t="s">
        <v>282</v>
      </c>
      <c r="C20" t="s">
        <v>283</v>
      </c>
      <c r="D20" t="s">
        <v>100</v>
      </c>
      <c r="E20" t="s">
        <v>123</v>
      </c>
      <c r="F20" t="s">
        <v>284</v>
      </c>
      <c r="G20" t="s">
        <v>278</v>
      </c>
      <c r="H20" t="s">
        <v>102</v>
      </c>
      <c r="I20" s="77">
        <v>350</v>
      </c>
      <c r="J20" s="77">
        <v>12550</v>
      </c>
      <c r="K20" s="77">
        <v>0</v>
      </c>
      <c r="L20" s="77">
        <v>43.924999999999997</v>
      </c>
      <c r="M20" s="78">
        <v>0</v>
      </c>
      <c r="N20" s="78">
        <v>2.5000000000000001E-2</v>
      </c>
      <c r="O20" s="78">
        <v>8.9999999999999998E-4</v>
      </c>
    </row>
    <row r="21" spans="2:15">
      <c r="B21" t="s">
        <v>285</v>
      </c>
      <c r="C21" t="s">
        <v>286</v>
      </c>
      <c r="D21" t="s">
        <v>100</v>
      </c>
      <c r="E21" t="s">
        <v>123</v>
      </c>
      <c r="F21" t="s">
        <v>287</v>
      </c>
      <c r="G21" t="s">
        <v>278</v>
      </c>
      <c r="H21" t="s">
        <v>102</v>
      </c>
      <c r="I21" s="77">
        <v>2000</v>
      </c>
      <c r="J21" s="77">
        <v>3025</v>
      </c>
      <c r="K21" s="77">
        <v>0</v>
      </c>
      <c r="L21" s="77">
        <v>60.5</v>
      </c>
      <c r="M21" s="78">
        <v>0</v>
      </c>
      <c r="N21" s="78">
        <v>3.44E-2</v>
      </c>
      <c r="O21" s="78">
        <v>1.2999999999999999E-3</v>
      </c>
    </row>
    <row r="22" spans="2:15">
      <c r="B22" t="s">
        <v>288</v>
      </c>
      <c r="C22" t="s">
        <v>289</v>
      </c>
      <c r="D22" t="s">
        <v>100</v>
      </c>
      <c r="E22" t="s">
        <v>123</v>
      </c>
      <c r="F22" t="s">
        <v>290</v>
      </c>
      <c r="G22" t="s">
        <v>291</v>
      </c>
      <c r="H22" t="s">
        <v>102</v>
      </c>
      <c r="I22" s="77">
        <v>30</v>
      </c>
      <c r="J22" s="77">
        <v>138200</v>
      </c>
      <c r="K22" s="77">
        <v>1.0892299999999999</v>
      </c>
      <c r="L22" s="77">
        <v>42.549230000000001</v>
      </c>
      <c r="M22" s="78">
        <v>0</v>
      </c>
      <c r="N22" s="78">
        <v>2.4199999999999999E-2</v>
      </c>
      <c r="O22" s="78">
        <v>8.9999999999999998E-4</v>
      </c>
    </row>
    <row r="23" spans="2:15">
      <c r="B23" t="s">
        <v>292</v>
      </c>
      <c r="C23" t="s">
        <v>293</v>
      </c>
      <c r="D23" t="s">
        <v>100</v>
      </c>
      <c r="E23" t="s">
        <v>123</v>
      </c>
      <c r="F23" t="s">
        <v>294</v>
      </c>
      <c r="G23" t="s">
        <v>295</v>
      </c>
      <c r="H23" t="s">
        <v>102</v>
      </c>
      <c r="I23" s="77">
        <v>4000</v>
      </c>
      <c r="J23" s="77">
        <v>2880</v>
      </c>
      <c r="K23" s="77">
        <v>0</v>
      </c>
      <c r="L23" s="77">
        <v>115.2</v>
      </c>
      <c r="M23" s="78">
        <v>0</v>
      </c>
      <c r="N23" s="78">
        <v>6.5500000000000003E-2</v>
      </c>
      <c r="O23" s="78">
        <v>2.3999999999999998E-3</v>
      </c>
    </row>
    <row r="24" spans="2:15">
      <c r="B24" t="s">
        <v>296</v>
      </c>
      <c r="C24" t="s">
        <v>297</v>
      </c>
      <c r="D24" t="s">
        <v>100</v>
      </c>
      <c r="E24" t="s">
        <v>123</v>
      </c>
      <c r="F24" t="s">
        <v>298</v>
      </c>
      <c r="G24" t="s">
        <v>299</v>
      </c>
      <c r="H24" t="s">
        <v>102</v>
      </c>
      <c r="I24" s="77">
        <v>300</v>
      </c>
      <c r="J24" s="77">
        <v>15580</v>
      </c>
      <c r="K24" s="77">
        <v>0</v>
      </c>
      <c r="L24" s="77">
        <v>46.74</v>
      </c>
      <c r="M24" s="78">
        <v>0</v>
      </c>
      <c r="N24" s="78">
        <v>2.6599999999999999E-2</v>
      </c>
      <c r="O24" s="78">
        <v>1E-3</v>
      </c>
    </row>
    <row r="25" spans="2:15">
      <c r="B25" t="s">
        <v>300</v>
      </c>
      <c r="C25" t="s">
        <v>301</v>
      </c>
      <c r="D25" t="s">
        <v>100</v>
      </c>
      <c r="E25" t="s">
        <v>123</v>
      </c>
      <c r="F25" t="s">
        <v>302</v>
      </c>
      <c r="G25" t="s">
        <v>299</v>
      </c>
      <c r="H25" t="s">
        <v>102</v>
      </c>
      <c r="I25" s="77">
        <v>75</v>
      </c>
      <c r="J25" s="77">
        <v>30730</v>
      </c>
      <c r="K25" s="77">
        <v>0</v>
      </c>
      <c r="L25" s="77">
        <v>23.047499999999999</v>
      </c>
      <c r="M25" s="78">
        <v>0</v>
      </c>
      <c r="N25" s="78">
        <v>1.3100000000000001E-2</v>
      </c>
      <c r="O25" s="78">
        <v>5.0000000000000001E-4</v>
      </c>
    </row>
    <row r="26" spans="2:15">
      <c r="B26" t="s">
        <v>303</v>
      </c>
      <c r="C26" t="s">
        <v>304</v>
      </c>
      <c r="D26" t="s">
        <v>100</v>
      </c>
      <c r="E26" t="s">
        <v>123</v>
      </c>
      <c r="F26" t="s">
        <v>305</v>
      </c>
      <c r="G26" t="s">
        <v>306</v>
      </c>
      <c r="H26" t="s">
        <v>102</v>
      </c>
      <c r="I26" s="77">
        <v>400</v>
      </c>
      <c r="J26" s="77">
        <v>8477</v>
      </c>
      <c r="K26" s="77">
        <v>0</v>
      </c>
      <c r="L26" s="77">
        <v>33.908000000000001</v>
      </c>
      <c r="M26" s="78">
        <v>0</v>
      </c>
      <c r="N26" s="78">
        <v>1.9300000000000001E-2</v>
      </c>
      <c r="O26" s="78">
        <v>6.9999999999999999E-4</v>
      </c>
    </row>
    <row r="27" spans="2:15">
      <c r="B27" t="s">
        <v>307</v>
      </c>
      <c r="C27" t="s">
        <v>308</v>
      </c>
      <c r="D27" t="s">
        <v>100</v>
      </c>
      <c r="E27" t="s">
        <v>123</v>
      </c>
      <c r="F27" t="s">
        <v>309</v>
      </c>
      <c r="G27" t="s">
        <v>310</v>
      </c>
      <c r="H27" t="s">
        <v>102</v>
      </c>
      <c r="I27" s="77">
        <v>50</v>
      </c>
      <c r="J27" s="77">
        <v>5653</v>
      </c>
      <c r="K27" s="77">
        <v>0</v>
      </c>
      <c r="L27" s="77">
        <v>2.8264999999999998</v>
      </c>
      <c r="M27" s="78">
        <v>0</v>
      </c>
      <c r="N27" s="78">
        <v>1.6000000000000001E-3</v>
      </c>
      <c r="O27" s="78">
        <v>1E-4</v>
      </c>
    </row>
    <row r="28" spans="2:15">
      <c r="B28" t="s">
        <v>311</v>
      </c>
      <c r="C28" t="s">
        <v>312</v>
      </c>
      <c r="D28" t="s">
        <v>100</v>
      </c>
      <c r="E28" t="s">
        <v>123</v>
      </c>
      <c r="F28" t="s">
        <v>313</v>
      </c>
      <c r="G28" t="s">
        <v>310</v>
      </c>
      <c r="H28" t="s">
        <v>102</v>
      </c>
      <c r="I28" s="77">
        <v>750</v>
      </c>
      <c r="J28" s="77">
        <v>4275</v>
      </c>
      <c r="K28" s="77">
        <v>0</v>
      </c>
      <c r="L28" s="77">
        <v>32.0625</v>
      </c>
      <c r="M28" s="78">
        <v>0</v>
      </c>
      <c r="N28" s="78">
        <v>1.8200000000000001E-2</v>
      </c>
      <c r="O28" s="78">
        <v>6.9999999999999999E-4</v>
      </c>
    </row>
    <row r="29" spans="2:15">
      <c r="B29" t="s">
        <v>314</v>
      </c>
      <c r="C29" t="s">
        <v>315</v>
      </c>
      <c r="D29" t="s">
        <v>100</v>
      </c>
      <c r="E29" t="s">
        <v>123</v>
      </c>
      <c r="F29" t="s">
        <v>316</v>
      </c>
      <c r="G29" t="s">
        <v>310</v>
      </c>
      <c r="H29" t="s">
        <v>102</v>
      </c>
      <c r="I29" s="77">
        <v>200</v>
      </c>
      <c r="J29" s="77">
        <v>2051</v>
      </c>
      <c r="K29" s="77">
        <v>0</v>
      </c>
      <c r="L29" s="77">
        <v>4.1020000000000003</v>
      </c>
      <c r="M29" s="78">
        <v>0</v>
      </c>
      <c r="N29" s="78">
        <v>2.3E-3</v>
      </c>
      <c r="O29" s="78">
        <v>1E-4</v>
      </c>
    </row>
    <row r="30" spans="2:15">
      <c r="B30" t="s">
        <v>317</v>
      </c>
      <c r="C30" t="s">
        <v>318</v>
      </c>
      <c r="D30" t="s">
        <v>100</v>
      </c>
      <c r="E30" t="s">
        <v>123</v>
      </c>
      <c r="F30" t="s">
        <v>319</v>
      </c>
      <c r="G30" t="s">
        <v>310</v>
      </c>
      <c r="H30" t="s">
        <v>102</v>
      </c>
      <c r="I30" s="77">
        <v>100</v>
      </c>
      <c r="J30" s="77">
        <v>39880</v>
      </c>
      <c r="K30" s="77">
        <v>0</v>
      </c>
      <c r="L30" s="77">
        <v>39.880000000000003</v>
      </c>
      <c r="M30" s="78">
        <v>0</v>
      </c>
      <c r="N30" s="78">
        <v>2.2700000000000001E-2</v>
      </c>
      <c r="O30" s="78">
        <v>8.0000000000000004E-4</v>
      </c>
    </row>
    <row r="31" spans="2:15">
      <c r="B31" t="s">
        <v>320</v>
      </c>
      <c r="C31" t="s">
        <v>321</v>
      </c>
      <c r="D31" t="s">
        <v>100</v>
      </c>
      <c r="E31" t="s">
        <v>123</v>
      </c>
      <c r="F31" t="s">
        <v>322</v>
      </c>
      <c r="G31" t="s">
        <v>310</v>
      </c>
      <c r="H31" t="s">
        <v>102</v>
      </c>
      <c r="I31" s="77">
        <v>500</v>
      </c>
      <c r="J31" s="77">
        <v>1051</v>
      </c>
      <c r="K31" s="77">
        <v>0</v>
      </c>
      <c r="L31" s="77">
        <v>5.2549999999999999</v>
      </c>
      <c r="M31" s="78">
        <v>0</v>
      </c>
      <c r="N31" s="78">
        <v>3.0000000000000001E-3</v>
      </c>
      <c r="O31" s="78">
        <v>1E-4</v>
      </c>
    </row>
    <row r="32" spans="2:15">
      <c r="B32" t="s">
        <v>323</v>
      </c>
      <c r="C32" t="s">
        <v>324</v>
      </c>
      <c r="D32" t="s">
        <v>100</v>
      </c>
      <c r="E32" t="s">
        <v>123</v>
      </c>
      <c r="F32" t="s">
        <v>325</v>
      </c>
      <c r="G32" t="s">
        <v>310</v>
      </c>
      <c r="H32" t="s">
        <v>102</v>
      </c>
      <c r="I32" s="77">
        <v>100</v>
      </c>
      <c r="J32" s="77">
        <v>24000</v>
      </c>
      <c r="K32" s="77">
        <v>0</v>
      </c>
      <c r="L32" s="77">
        <v>24</v>
      </c>
      <c r="M32" s="78">
        <v>0</v>
      </c>
      <c r="N32" s="78">
        <v>1.3599999999999999E-2</v>
      </c>
      <c r="O32" s="78">
        <v>5.0000000000000001E-4</v>
      </c>
    </row>
    <row r="33" spans="2:15">
      <c r="B33" t="s">
        <v>326</v>
      </c>
      <c r="C33" t="s">
        <v>327</v>
      </c>
      <c r="D33" t="s">
        <v>100</v>
      </c>
      <c r="E33" t="s">
        <v>123</v>
      </c>
      <c r="F33" t="s">
        <v>328</v>
      </c>
      <c r="G33" t="s">
        <v>310</v>
      </c>
      <c r="H33" t="s">
        <v>102</v>
      </c>
      <c r="I33" s="77">
        <v>100</v>
      </c>
      <c r="J33" s="77">
        <v>24420</v>
      </c>
      <c r="K33" s="77">
        <v>0</v>
      </c>
      <c r="L33" s="77">
        <v>24.42</v>
      </c>
      <c r="M33" s="78">
        <v>0</v>
      </c>
      <c r="N33" s="78">
        <v>1.3899999999999999E-2</v>
      </c>
      <c r="O33" s="78">
        <v>5.0000000000000001E-4</v>
      </c>
    </row>
    <row r="34" spans="2:15">
      <c r="B34" t="s">
        <v>329</v>
      </c>
      <c r="C34" t="s">
        <v>330</v>
      </c>
      <c r="D34" t="s">
        <v>100</v>
      </c>
      <c r="E34" t="s">
        <v>123</v>
      </c>
      <c r="F34" t="s">
        <v>331</v>
      </c>
      <c r="G34" t="s">
        <v>332</v>
      </c>
      <c r="H34" t="s">
        <v>102</v>
      </c>
      <c r="I34" s="77">
        <v>7000</v>
      </c>
      <c r="J34" s="77">
        <v>2740</v>
      </c>
      <c r="K34" s="77">
        <v>0</v>
      </c>
      <c r="L34" s="77">
        <v>191.8</v>
      </c>
      <c r="M34" s="78">
        <v>0</v>
      </c>
      <c r="N34" s="78">
        <v>0.109</v>
      </c>
      <c r="O34" s="78">
        <v>4.0000000000000001E-3</v>
      </c>
    </row>
    <row r="35" spans="2:15">
      <c r="B35" t="s">
        <v>333</v>
      </c>
      <c r="C35" t="s">
        <v>334</v>
      </c>
      <c r="D35" t="s">
        <v>100</v>
      </c>
      <c r="E35" t="s">
        <v>123</v>
      </c>
      <c r="F35" t="s">
        <v>335</v>
      </c>
      <c r="G35" t="s">
        <v>129</v>
      </c>
      <c r="H35" t="s">
        <v>102</v>
      </c>
      <c r="I35" s="77">
        <v>120</v>
      </c>
      <c r="J35" s="77">
        <v>67960</v>
      </c>
      <c r="K35" s="77">
        <v>0</v>
      </c>
      <c r="L35" s="77">
        <v>81.552000000000007</v>
      </c>
      <c r="M35" s="78">
        <v>0</v>
      </c>
      <c r="N35" s="78">
        <v>4.6300000000000001E-2</v>
      </c>
      <c r="O35" s="78">
        <v>1.6999999999999999E-3</v>
      </c>
    </row>
    <row r="36" spans="2:15">
      <c r="B36" t="s">
        <v>336</v>
      </c>
      <c r="C36" t="s">
        <v>337</v>
      </c>
      <c r="D36" t="s">
        <v>100</v>
      </c>
      <c r="E36" t="s">
        <v>123</v>
      </c>
      <c r="F36" t="s">
        <v>338</v>
      </c>
      <c r="G36" t="s">
        <v>132</v>
      </c>
      <c r="H36" t="s">
        <v>102</v>
      </c>
      <c r="I36" s="77">
        <v>7500</v>
      </c>
      <c r="J36" s="77">
        <v>584.1</v>
      </c>
      <c r="K36" s="77">
        <v>0.79730999999999996</v>
      </c>
      <c r="L36" s="77">
        <v>44.604810000000001</v>
      </c>
      <c r="M36" s="78">
        <v>0</v>
      </c>
      <c r="N36" s="78">
        <v>2.53E-2</v>
      </c>
      <c r="O36" s="78">
        <v>8.9999999999999998E-4</v>
      </c>
    </row>
    <row r="37" spans="2:15">
      <c r="B37" s="79" t="s">
        <v>339</v>
      </c>
      <c r="E37" s="16"/>
      <c r="F37" s="16"/>
      <c r="G37" s="16"/>
      <c r="I37" s="81">
        <v>46137</v>
      </c>
      <c r="K37" s="81">
        <v>0</v>
      </c>
      <c r="L37" s="81">
        <v>571.67890299999999</v>
      </c>
      <c r="N37" s="80">
        <v>0.32479999999999998</v>
      </c>
      <c r="O37" s="80">
        <v>1.21E-2</v>
      </c>
    </row>
    <row r="38" spans="2:15">
      <c r="B38" t="s">
        <v>340</v>
      </c>
      <c r="C38" t="s">
        <v>341</v>
      </c>
      <c r="D38" t="s">
        <v>100</v>
      </c>
      <c r="E38" t="s">
        <v>123</v>
      </c>
      <c r="F38" t="s">
        <v>342</v>
      </c>
      <c r="G38" t="s">
        <v>255</v>
      </c>
      <c r="H38" t="s">
        <v>102</v>
      </c>
      <c r="I38" s="77">
        <v>15000</v>
      </c>
      <c r="J38" s="77">
        <v>122.4</v>
      </c>
      <c r="K38" s="77">
        <v>0</v>
      </c>
      <c r="L38" s="77">
        <v>18.36</v>
      </c>
      <c r="M38" s="78">
        <v>0</v>
      </c>
      <c r="N38" s="78">
        <v>1.04E-2</v>
      </c>
      <c r="O38" s="78">
        <v>4.0000000000000002E-4</v>
      </c>
    </row>
    <row r="39" spans="2:15">
      <c r="B39" t="s">
        <v>343</v>
      </c>
      <c r="C39" t="s">
        <v>344</v>
      </c>
      <c r="D39" t="s">
        <v>100</v>
      </c>
      <c r="E39" t="s">
        <v>123</v>
      </c>
      <c r="F39" t="s">
        <v>254</v>
      </c>
      <c r="G39" t="s">
        <v>255</v>
      </c>
      <c r="H39" t="s">
        <v>102</v>
      </c>
      <c r="I39" s="77">
        <v>20</v>
      </c>
      <c r="J39" s="77">
        <v>39050</v>
      </c>
      <c r="K39" s="77">
        <v>0</v>
      </c>
      <c r="L39" s="77">
        <v>7.81</v>
      </c>
      <c r="M39" s="78">
        <v>0</v>
      </c>
      <c r="N39" s="78">
        <v>4.4000000000000003E-3</v>
      </c>
      <c r="O39" s="78">
        <v>2.0000000000000001E-4</v>
      </c>
    </row>
    <row r="40" spans="2:15">
      <c r="B40" t="s">
        <v>345</v>
      </c>
      <c r="C40" t="s">
        <v>346</v>
      </c>
      <c r="D40" t="s">
        <v>100</v>
      </c>
      <c r="E40" t="s">
        <v>123</v>
      </c>
      <c r="F40" t="s">
        <v>347</v>
      </c>
      <c r="G40" t="s">
        <v>263</v>
      </c>
      <c r="H40" t="s">
        <v>102</v>
      </c>
      <c r="I40" s="77">
        <v>9951</v>
      </c>
      <c r="J40" s="77">
        <v>757.3</v>
      </c>
      <c r="K40" s="77">
        <v>0</v>
      </c>
      <c r="L40" s="77">
        <v>75.358923000000004</v>
      </c>
      <c r="M40" s="78">
        <v>0</v>
      </c>
      <c r="N40" s="78">
        <v>4.2799999999999998E-2</v>
      </c>
      <c r="O40" s="78">
        <v>1.6000000000000001E-3</v>
      </c>
    </row>
    <row r="41" spans="2:15">
      <c r="B41" t="s">
        <v>348</v>
      </c>
      <c r="C41" t="s">
        <v>349</v>
      </c>
      <c r="D41" t="s">
        <v>100</v>
      </c>
      <c r="E41" t="s">
        <v>123</v>
      </c>
      <c r="F41" t="s">
        <v>350</v>
      </c>
      <c r="G41" t="s">
        <v>351</v>
      </c>
      <c r="H41" t="s">
        <v>102</v>
      </c>
      <c r="I41" s="77">
        <v>5</v>
      </c>
      <c r="J41" s="77">
        <v>87750</v>
      </c>
      <c r="K41" s="77">
        <v>0</v>
      </c>
      <c r="L41" s="77">
        <v>4.3875000000000002</v>
      </c>
      <c r="M41" s="78">
        <v>0</v>
      </c>
      <c r="N41" s="78">
        <v>2.5000000000000001E-3</v>
      </c>
      <c r="O41" s="78">
        <v>1E-4</v>
      </c>
    </row>
    <row r="42" spans="2:15">
      <c r="B42" t="s">
        <v>352</v>
      </c>
      <c r="C42" t="s">
        <v>353</v>
      </c>
      <c r="D42" t="s">
        <v>100</v>
      </c>
      <c r="E42" t="s">
        <v>123</v>
      </c>
      <c r="F42" t="s">
        <v>354</v>
      </c>
      <c r="G42" t="s">
        <v>355</v>
      </c>
      <c r="H42" t="s">
        <v>102</v>
      </c>
      <c r="I42" s="77">
        <v>300</v>
      </c>
      <c r="J42" s="77">
        <v>6077</v>
      </c>
      <c r="K42" s="77">
        <v>0</v>
      </c>
      <c r="L42" s="77">
        <v>18.231000000000002</v>
      </c>
      <c r="M42" s="78">
        <v>0</v>
      </c>
      <c r="N42" s="78">
        <v>1.04E-2</v>
      </c>
      <c r="O42" s="78">
        <v>4.0000000000000002E-4</v>
      </c>
    </row>
    <row r="43" spans="2:15">
      <c r="B43" t="s">
        <v>356</v>
      </c>
      <c r="C43" t="s">
        <v>357</v>
      </c>
      <c r="D43" t="s">
        <v>100</v>
      </c>
      <c r="E43" t="s">
        <v>123</v>
      </c>
      <c r="F43" t="s">
        <v>358</v>
      </c>
      <c r="G43" t="s">
        <v>355</v>
      </c>
      <c r="H43" t="s">
        <v>102</v>
      </c>
      <c r="I43" s="77">
        <v>2000</v>
      </c>
      <c r="J43" s="77">
        <v>476.9</v>
      </c>
      <c r="K43" s="77">
        <v>0</v>
      </c>
      <c r="L43" s="77">
        <v>9.5380000000000003</v>
      </c>
      <c r="M43" s="78">
        <v>0</v>
      </c>
      <c r="N43" s="78">
        <v>5.4000000000000003E-3</v>
      </c>
      <c r="O43" s="78">
        <v>2.0000000000000001E-4</v>
      </c>
    </row>
    <row r="44" spans="2:15">
      <c r="B44" t="s">
        <v>359</v>
      </c>
      <c r="C44" t="s">
        <v>360</v>
      </c>
      <c r="D44" t="s">
        <v>100</v>
      </c>
      <c r="E44" t="s">
        <v>123</v>
      </c>
      <c r="F44" t="s">
        <v>361</v>
      </c>
      <c r="G44" t="s">
        <v>274</v>
      </c>
      <c r="H44" t="s">
        <v>102</v>
      </c>
      <c r="I44" s="77">
        <v>1000</v>
      </c>
      <c r="J44" s="77">
        <v>613</v>
      </c>
      <c r="K44" s="77">
        <v>0</v>
      </c>
      <c r="L44" s="77">
        <v>6.13</v>
      </c>
      <c r="M44" s="78">
        <v>0</v>
      </c>
      <c r="N44" s="78">
        <v>3.5000000000000001E-3</v>
      </c>
      <c r="O44" s="78">
        <v>1E-4</v>
      </c>
    </row>
    <row r="45" spans="2:15">
      <c r="B45" t="s">
        <v>362</v>
      </c>
      <c r="C45" t="s">
        <v>363</v>
      </c>
      <c r="D45" t="s">
        <v>100</v>
      </c>
      <c r="E45" t="s">
        <v>123</v>
      </c>
      <c r="F45" t="s">
        <v>364</v>
      </c>
      <c r="G45" t="s">
        <v>274</v>
      </c>
      <c r="H45" t="s">
        <v>102</v>
      </c>
      <c r="I45" s="77">
        <v>200</v>
      </c>
      <c r="J45" s="77">
        <v>15510</v>
      </c>
      <c r="K45" s="77">
        <v>0</v>
      </c>
      <c r="L45" s="77">
        <v>31.02</v>
      </c>
      <c r="M45" s="78">
        <v>0</v>
      </c>
      <c r="N45" s="78">
        <v>1.7600000000000001E-2</v>
      </c>
      <c r="O45" s="78">
        <v>6.9999999999999999E-4</v>
      </c>
    </row>
    <row r="46" spans="2:15">
      <c r="B46" t="s">
        <v>365</v>
      </c>
      <c r="C46" t="s">
        <v>366</v>
      </c>
      <c r="D46" t="s">
        <v>100</v>
      </c>
      <c r="E46" t="s">
        <v>123</v>
      </c>
      <c r="F46" t="s">
        <v>367</v>
      </c>
      <c r="G46" t="s">
        <v>299</v>
      </c>
      <c r="H46" t="s">
        <v>102</v>
      </c>
      <c r="I46" s="77">
        <v>136</v>
      </c>
      <c r="J46" s="77">
        <v>8268</v>
      </c>
      <c r="K46" s="77">
        <v>0</v>
      </c>
      <c r="L46" s="77">
        <v>11.244479999999999</v>
      </c>
      <c r="M46" s="78">
        <v>0</v>
      </c>
      <c r="N46" s="78">
        <v>6.4000000000000003E-3</v>
      </c>
      <c r="O46" s="78">
        <v>2.0000000000000001E-4</v>
      </c>
    </row>
    <row r="47" spans="2:15">
      <c r="B47" t="s">
        <v>368</v>
      </c>
      <c r="C47" t="s">
        <v>369</v>
      </c>
      <c r="D47" t="s">
        <v>100</v>
      </c>
      <c r="E47" t="s">
        <v>123</v>
      </c>
      <c r="F47" t="s">
        <v>370</v>
      </c>
      <c r="G47" t="s">
        <v>306</v>
      </c>
      <c r="H47" t="s">
        <v>102</v>
      </c>
      <c r="I47" s="77">
        <v>1000</v>
      </c>
      <c r="J47" s="77">
        <v>1889</v>
      </c>
      <c r="K47" s="77">
        <v>0</v>
      </c>
      <c r="L47" s="77">
        <v>18.89</v>
      </c>
      <c r="M47" s="78">
        <v>0</v>
      </c>
      <c r="N47" s="78">
        <v>1.0699999999999999E-2</v>
      </c>
      <c r="O47" s="78">
        <v>4.0000000000000002E-4</v>
      </c>
    </row>
    <row r="48" spans="2:15">
      <c r="B48" t="s">
        <v>371</v>
      </c>
      <c r="C48" t="s">
        <v>372</v>
      </c>
      <c r="D48" t="s">
        <v>100</v>
      </c>
      <c r="E48" t="s">
        <v>123</v>
      </c>
      <c r="F48" t="s">
        <v>373</v>
      </c>
      <c r="G48" t="s">
        <v>374</v>
      </c>
      <c r="H48" t="s">
        <v>102</v>
      </c>
      <c r="I48" s="77">
        <v>100</v>
      </c>
      <c r="J48" s="77">
        <v>1957</v>
      </c>
      <c r="K48" s="77">
        <v>0</v>
      </c>
      <c r="L48" s="77">
        <v>1.9570000000000001</v>
      </c>
      <c r="M48" s="78">
        <v>0</v>
      </c>
      <c r="N48" s="78">
        <v>1.1000000000000001E-3</v>
      </c>
      <c r="O48" s="78">
        <v>0</v>
      </c>
    </row>
    <row r="49" spans="2:15">
      <c r="B49" t="s">
        <v>375</v>
      </c>
      <c r="C49" t="s">
        <v>376</v>
      </c>
      <c r="D49" t="s">
        <v>100</v>
      </c>
      <c r="E49" t="s">
        <v>123</v>
      </c>
      <c r="F49" t="s">
        <v>377</v>
      </c>
      <c r="G49" t="s">
        <v>378</v>
      </c>
      <c r="H49" t="s">
        <v>102</v>
      </c>
      <c r="I49" s="77">
        <v>2000</v>
      </c>
      <c r="J49" s="77">
        <v>1415</v>
      </c>
      <c r="K49" s="77">
        <v>0</v>
      </c>
      <c r="L49" s="77">
        <v>28.3</v>
      </c>
      <c r="M49" s="78">
        <v>0</v>
      </c>
      <c r="N49" s="78">
        <v>1.61E-2</v>
      </c>
      <c r="O49" s="78">
        <v>5.9999999999999995E-4</v>
      </c>
    </row>
    <row r="50" spans="2:15">
      <c r="B50" t="s">
        <v>379</v>
      </c>
      <c r="C50" t="s">
        <v>380</v>
      </c>
      <c r="D50" t="s">
        <v>100</v>
      </c>
      <c r="E50" t="s">
        <v>123</v>
      </c>
      <c r="F50" t="s">
        <v>381</v>
      </c>
      <c r="G50" t="s">
        <v>310</v>
      </c>
      <c r="H50" t="s">
        <v>102</v>
      </c>
      <c r="I50" s="77">
        <v>600</v>
      </c>
      <c r="J50" s="77">
        <v>1024</v>
      </c>
      <c r="K50" s="77">
        <v>0</v>
      </c>
      <c r="L50" s="77">
        <v>6.1440000000000001</v>
      </c>
      <c r="M50" s="78">
        <v>0</v>
      </c>
      <c r="N50" s="78">
        <v>3.5000000000000001E-3</v>
      </c>
      <c r="O50" s="78">
        <v>1E-4</v>
      </c>
    </row>
    <row r="51" spans="2:15">
      <c r="B51" t="s">
        <v>382</v>
      </c>
      <c r="C51" t="s">
        <v>383</v>
      </c>
      <c r="D51" t="s">
        <v>100</v>
      </c>
      <c r="E51" t="s">
        <v>123</v>
      </c>
      <c r="F51" t="s">
        <v>384</v>
      </c>
      <c r="G51" t="s">
        <v>310</v>
      </c>
      <c r="H51" t="s">
        <v>102</v>
      </c>
      <c r="I51" s="77">
        <v>125</v>
      </c>
      <c r="J51" s="77">
        <v>10440</v>
      </c>
      <c r="K51" s="77">
        <v>0</v>
      </c>
      <c r="L51" s="77">
        <v>13.05</v>
      </c>
      <c r="M51" s="78">
        <v>0</v>
      </c>
      <c r="N51" s="78">
        <v>7.4000000000000003E-3</v>
      </c>
      <c r="O51" s="78">
        <v>2.9999999999999997E-4</v>
      </c>
    </row>
    <row r="52" spans="2:15">
      <c r="B52" t="s">
        <v>385</v>
      </c>
      <c r="C52" t="s">
        <v>386</v>
      </c>
      <c r="D52" t="s">
        <v>100</v>
      </c>
      <c r="E52" t="s">
        <v>123</v>
      </c>
      <c r="F52" t="s">
        <v>387</v>
      </c>
      <c r="G52" t="s">
        <v>388</v>
      </c>
      <c r="H52" t="s">
        <v>102</v>
      </c>
      <c r="I52" s="77">
        <v>1750</v>
      </c>
      <c r="J52" s="77">
        <v>4423</v>
      </c>
      <c r="K52" s="77">
        <v>0</v>
      </c>
      <c r="L52" s="77">
        <v>77.402500000000003</v>
      </c>
      <c r="M52" s="78">
        <v>0</v>
      </c>
      <c r="N52" s="78">
        <v>4.3999999999999997E-2</v>
      </c>
      <c r="O52" s="78">
        <v>1.6000000000000001E-3</v>
      </c>
    </row>
    <row r="53" spans="2:15">
      <c r="B53" t="s">
        <v>389</v>
      </c>
      <c r="C53" t="s">
        <v>390</v>
      </c>
      <c r="D53" t="s">
        <v>100</v>
      </c>
      <c r="E53" t="s">
        <v>123</v>
      </c>
      <c r="F53" t="s">
        <v>391</v>
      </c>
      <c r="G53" t="s">
        <v>392</v>
      </c>
      <c r="H53" t="s">
        <v>102</v>
      </c>
      <c r="I53" s="77">
        <v>50</v>
      </c>
      <c r="J53" s="77">
        <v>5431</v>
      </c>
      <c r="K53" s="77">
        <v>0</v>
      </c>
      <c r="L53" s="77">
        <v>2.7155</v>
      </c>
      <c r="M53" s="78">
        <v>0</v>
      </c>
      <c r="N53" s="78">
        <v>1.5E-3</v>
      </c>
      <c r="O53" s="78">
        <v>1E-4</v>
      </c>
    </row>
    <row r="54" spans="2:15">
      <c r="B54" t="s">
        <v>393</v>
      </c>
      <c r="C54" t="s">
        <v>394</v>
      </c>
      <c r="D54" t="s">
        <v>100</v>
      </c>
      <c r="E54" t="s">
        <v>123</v>
      </c>
      <c r="F54" t="s">
        <v>395</v>
      </c>
      <c r="G54" t="s">
        <v>392</v>
      </c>
      <c r="H54" t="s">
        <v>102</v>
      </c>
      <c r="I54" s="77">
        <v>2500</v>
      </c>
      <c r="J54" s="77">
        <v>2235</v>
      </c>
      <c r="K54" s="77">
        <v>0</v>
      </c>
      <c r="L54" s="77">
        <v>55.875</v>
      </c>
      <c r="M54" s="78">
        <v>0</v>
      </c>
      <c r="N54" s="78">
        <v>3.1699999999999999E-2</v>
      </c>
      <c r="O54" s="78">
        <v>1.1999999999999999E-3</v>
      </c>
    </row>
    <row r="55" spans="2:15">
      <c r="B55" t="s">
        <v>396</v>
      </c>
      <c r="C55" t="s">
        <v>397</v>
      </c>
      <c r="D55" t="s">
        <v>100</v>
      </c>
      <c r="E55" t="s">
        <v>123</v>
      </c>
      <c r="F55" t="s">
        <v>398</v>
      </c>
      <c r="G55" t="s">
        <v>399</v>
      </c>
      <c r="H55" t="s">
        <v>102</v>
      </c>
      <c r="I55" s="77">
        <v>50</v>
      </c>
      <c r="J55" s="77">
        <v>29030</v>
      </c>
      <c r="K55" s="77">
        <v>0</v>
      </c>
      <c r="L55" s="77">
        <v>14.515000000000001</v>
      </c>
      <c r="M55" s="78">
        <v>0</v>
      </c>
      <c r="N55" s="78">
        <v>8.2000000000000007E-3</v>
      </c>
      <c r="O55" s="78">
        <v>2.9999999999999997E-4</v>
      </c>
    </row>
    <row r="56" spans="2:15">
      <c r="B56" t="s">
        <v>400</v>
      </c>
      <c r="C56" t="s">
        <v>401</v>
      </c>
      <c r="D56" t="s">
        <v>100</v>
      </c>
      <c r="E56" t="s">
        <v>123</v>
      </c>
      <c r="F56" t="s">
        <v>402</v>
      </c>
      <c r="G56" t="s">
        <v>403</v>
      </c>
      <c r="H56" t="s">
        <v>102</v>
      </c>
      <c r="I56" s="77">
        <v>100</v>
      </c>
      <c r="J56" s="77">
        <v>37480</v>
      </c>
      <c r="K56" s="77">
        <v>0</v>
      </c>
      <c r="L56" s="77">
        <v>37.479999999999997</v>
      </c>
      <c r="M56" s="78">
        <v>0</v>
      </c>
      <c r="N56" s="78">
        <v>2.1299999999999999E-2</v>
      </c>
      <c r="O56" s="78">
        <v>8.0000000000000004E-4</v>
      </c>
    </row>
    <row r="57" spans="2:15">
      <c r="B57" t="s">
        <v>404</v>
      </c>
      <c r="C57" t="s">
        <v>405</v>
      </c>
      <c r="D57" t="s">
        <v>100</v>
      </c>
      <c r="E57" t="s">
        <v>123</v>
      </c>
      <c r="F57" t="s">
        <v>406</v>
      </c>
      <c r="G57" t="s">
        <v>407</v>
      </c>
      <c r="H57" t="s">
        <v>102</v>
      </c>
      <c r="I57" s="77">
        <v>5000</v>
      </c>
      <c r="J57" s="77">
        <v>771.3</v>
      </c>
      <c r="K57" s="77">
        <v>0</v>
      </c>
      <c r="L57" s="77">
        <v>38.564999999999998</v>
      </c>
      <c r="M57" s="78">
        <v>0</v>
      </c>
      <c r="N57" s="78">
        <v>2.1899999999999999E-2</v>
      </c>
      <c r="O57" s="78">
        <v>8.0000000000000004E-4</v>
      </c>
    </row>
    <row r="58" spans="2:15">
      <c r="B58" t="s">
        <v>408</v>
      </c>
      <c r="C58" t="s">
        <v>409</v>
      </c>
      <c r="D58" t="s">
        <v>100</v>
      </c>
      <c r="E58" t="s">
        <v>123</v>
      </c>
      <c r="F58" t="s">
        <v>410</v>
      </c>
      <c r="G58" t="s">
        <v>407</v>
      </c>
      <c r="H58" t="s">
        <v>102</v>
      </c>
      <c r="I58" s="77">
        <v>3000</v>
      </c>
      <c r="J58" s="77">
        <v>980</v>
      </c>
      <c r="K58" s="77">
        <v>0</v>
      </c>
      <c r="L58" s="77">
        <v>29.4</v>
      </c>
      <c r="M58" s="78">
        <v>0</v>
      </c>
      <c r="N58" s="78">
        <v>1.67E-2</v>
      </c>
      <c r="O58" s="78">
        <v>5.9999999999999995E-4</v>
      </c>
    </row>
    <row r="59" spans="2:15">
      <c r="B59" t="s">
        <v>411</v>
      </c>
      <c r="C59" t="s">
        <v>412</v>
      </c>
      <c r="D59" t="s">
        <v>100</v>
      </c>
      <c r="E59" t="s">
        <v>123</v>
      </c>
      <c r="F59" t="s">
        <v>413</v>
      </c>
      <c r="G59" t="s">
        <v>129</v>
      </c>
      <c r="H59" t="s">
        <v>102</v>
      </c>
      <c r="I59" s="77">
        <v>750</v>
      </c>
      <c r="J59" s="77">
        <v>6990</v>
      </c>
      <c r="K59" s="77">
        <v>0</v>
      </c>
      <c r="L59" s="77">
        <v>52.424999999999997</v>
      </c>
      <c r="M59" s="78">
        <v>0</v>
      </c>
      <c r="N59" s="78">
        <v>2.98E-2</v>
      </c>
      <c r="O59" s="78">
        <v>1.1000000000000001E-3</v>
      </c>
    </row>
    <row r="60" spans="2:15">
      <c r="B60" t="s">
        <v>414</v>
      </c>
      <c r="C60" t="s">
        <v>415</v>
      </c>
      <c r="D60" t="s">
        <v>100</v>
      </c>
      <c r="E60" t="s">
        <v>123</v>
      </c>
      <c r="F60" t="s">
        <v>416</v>
      </c>
      <c r="G60" t="s">
        <v>132</v>
      </c>
      <c r="H60" t="s">
        <v>102</v>
      </c>
      <c r="I60" s="77">
        <v>500</v>
      </c>
      <c r="J60" s="77">
        <v>2576</v>
      </c>
      <c r="K60" s="77">
        <v>0</v>
      </c>
      <c r="L60" s="77">
        <v>12.88</v>
      </c>
      <c r="M60" s="78">
        <v>0</v>
      </c>
      <c r="N60" s="78">
        <v>7.3000000000000001E-3</v>
      </c>
      <c r="O60" s="78">
        <v>2.9999999999999997E-4</v>
      </c>
    </row>
    <row r="61" spans="2:15">
      <c r="B61" s="79" t="s">
        <v>417</v>
      </c>
      <c r="E61" s="16"/>
      <c r="F61" s="16"/>
      <c r="G61" s="16"/>
      <c r="I61" s="81">
        <v>18050</v>
      </c>
      <c r="K61" s="81">
        <v>0</v>
      </c>
      <c r="L61" s="81">
        <v>154.80199999999999</v>
      </c>
      <c r="N61" s="80">
        <v>8.7999999999999995E-2</v>
      </c>
      <c r="O61" s="80">
        <v>3.3E-3</v>
      </c>
    </row>
    <row r="62" spans="2:15">
      <c r="B62" t="s">
        <v>418</v>
      </c>
      <c r="C62" t="s">
        <v>419</v>
      </c>
      <c r="D62" t="s">
        <v>100</v>
      </c>
      <c r="E62" t="s">
        <v>123</v>
      </c>
      <c r="F62" t="s">
        <v>420</v>
      </c>
      <c r="G62" t="s">
        <v>351</v>
      </c>
      <c r="H62" t="s">
        <v>102</v>
      </c>
      <c r="I62" s="77">
        <v>6000</v>
      </c>
      <c r="J62" s="77">
        <v>204.2</v>
      </c>
      <c r="K62" s="77">
        <v>0</v>
      </c>
      <c r="L62" s="77">
        <v>12.252000000000001</v>
      </c>
      <c r="M62" s="78">
        <v>0</v>
      </c>
      <c r="N62" s="78">
        <v>7.0000000000000001E-3</v>
      </c>
      <c r="O62" s="78">
        <v>2.9999999999999997E-4</v>
      </c>
    </row>
    <row r="63" spans="2:15">
      <c r="B63" t="s">
        <v>421</v>
      </c>
      <c r="C63" t="s">
        <v>422</v>
      </c>
      <c r="D63" t="s">
        <v>100</v>
      </c>
      <c r="E63" t="s">
        <v>123</v>
      </c>
      <c r="F63" t="s">
        <v>423</v>
      </c>
      <c r="G63" t="s">
        <v>424</v>
      </c>
      <c r="H63" t="s">
        <v>102</v>
      </c>
      <c r="I63" s="77">
        <v>550</v>
      </c>
      <c r="J63" s="77">
        <v>2460</v>
      </c>
      <c r="K63" s="77">
        <v>0</v>
      </c>
      <c r="L63" s="77">
        <v>13.53</v>
      </c>
      <c r="M63" s="78">
        <v>0</v>
      </c>
      <c r="N63" s="78">
        <v>7.7000000000000002E-3</v>
      </c>
      <c r="O63" s="78">
        <v>2.9999999999999997E-4</v>
      </c>
    </row>
    <row r="64" spans="2:15">
      <c r="B64" t="s">
        <v>425</v>
      </c>
      <c r="C64" t="s">
        <v>426</v>
      </c>
      <c r="D64" t="s">
        <v>100</v>
      </c>
      <c r="E64" t="s">
        <v>123</v>
      </c>
      <c r="F64" t="s">
        <v>427</v>
      </c>
      <c r="G64" t="s">
        <v>310</v>
      </c>
      <c r="H64" t="s">
        <v>102</v>
      </c>
      <c r="I64" s="77">
        <v>2000</v>
      </c>
      <c r="J64" s="77">
        <v>643</v>
      </c>
      <c r="K64" s="77">
        <v>0</v>
      </c>
      <c r="L64" s="77">
        <v>12.86</v>
      </c>
      <c r="M64" s="78">
        <v>0</v>
      </c>
      <c r="N64" s="78">
        <v>7.3000000000000001E-3</v>
      </c>
      <c r="O64" s="78">
        <v>2.9999999999999997E-4</v>
      </c>
    </row>
    <row r="65" spans="2:15">
      <c r="B65" t="s">
        <v>428</v>
      </c>
      <c r="C65" t="s">
        <v>429</v>
      </c>
      <c r="D65" t="s">
        <v>100</v>
      </c>
      <c r="E65" t="s">
        <v>123</v>
      </c>
      <c r="F65" t="s">
        <v>430</v>
      </c>
      <c r="G65" t="s">
        <v>310</v>
      </c>
      <c r="H65" t="s">
        <v>102</v>
      </c>
      <c r="I65" s="77">
        <v>2000</v>
      </c>
      <c r="J65" s="77">
        <v>530</v>
      </c>
      <c r="K65" s="77">
        <v>0</v>
      </c>
      <c r="L65" s="77">
        <v>10.6</v>
      </c>
      <c r="M65" s="78">
        <v>0</v>
      </c>
      <c r="N65" s="78">
        <v>6.0000000000000001E-3</v>
      </c>
      <c r="O65" s="78">
        <v>2.0000000000000001E-4</v>
      </c>
    </row>
    <row r="66" spans="2:15">
      <c r="B66" t="s">
        <v>431</v>
      </c>
      <c r="C66" t="s">
        <v>432</v>
      </c>
      <c r="D66" t="s">
        <v>100</v>
      </c>
      <c r="E66" t="s">
        <v>123</v>
      </c>
      <c r="F66" t="s">
        <v>433</v>
      </c>
      <c r="G66" t="s">
        <v>129</v>
      </c>
      <c r="H66" t="s">
        <v>102</v>
      </c>
      <c r="I66" s="77">
        <v>2500</v>
      </c>
      <c r="J66" s="77">
        <v>714.4</v>
      </c>
      <c r="K66" s="77">
        <v>0</v>
      </c>
      <c r="L66" s="77">
        <v>17.86</v>
      </c>
      <c r="M66" s="78">
        <v>0</v>
      </c>
      <c r="N66" s="78">
        <v>1.01E-2</v>
      </c>
      <c r="O66" s="78">
        <v>4.0000000000000002E-4</v>
      </c>
    </row>
    <row r="67" spans="2:15">
      <c r="B67" t="s">
        <v>434</v>
      </c>
      <c r="C67" t="s">
        <v>435</v>
      </c>
      <c r="D67" t="s">
        <v>100</v>
      </c>
      <c r="E67" t="s">
        <v>123</v>
      </c>
      <c r="F67" t="s">
        <v>436</v>
      </c>
      <c r="G67" t="s">
        <v>132</v>
      </c>
      <c r="H67" t="s">
        <v>102</v>
      </c>
      <c r="I67" s="77">
        <v>5000</v>
      </c>
      <c r="J67" s="77">
        <v>1754</v>
      </c>
      <c r="K67" s="77">
        <v>0</v>
      </c>
      <c r="L67" s="77">
        <v>87.7</v>
      </c>
      <c r="M67" s="78">
        <v>0</v>
      </c>
      <c r="N67" s="78">
        <v>4.9799999999999997E-2</v>
      </c>
      <c r="O67" s="78">
        <v>1.9E-3</v>
      </c>
    </row>
    <row r="68" spans="2:15">
      <c r="B68" s="79" t="s">
        <v>437</v>
      </c>
      <c r="E68" s="16"/>
      <c r="F68" s="16"/>
      <c r="G68" s="16"/>
      <c r="I68" s="81">
        <v>0</v>
      </c>
      <c r="K68" s="81">
        <v>0</v>
      </c>
      <c r="L68" s="81">
        <v>0</v>
      </c>
      <c r="N68" s="80">
        <v>0</v>
      </c>
      <c r="O68" s="80">
        <v>0</v>
      </c>
    </row>
    <row r="69" spans="2:15">
      <c r="B69" t="s">
        <v>211</v>
      </c>
      <c r="C69" t="s">
        <v>211</v>
      </c>
      <c r="E69" s="16"/>
      <c r="F69" s="16"/>
      <c r="G69" t="s">
        <v>211</v>
      </c>
      <c r="H69" t="s">
        <v>211</v>
      </c>
      <c r="I69" s="77">
        <v>0</v>
      </c>
      <c r="J69" s="77">
        <v>0</v>
      </c>
      <c r="L69" s="77">
        <v>0</v>
      </c>
      <c r="M69" s="78">
        <v>0</v>
      </c>
      <c r="N69" s="78">
        <v>0</v>
      </c>
      <c r="O69" s="78">
        <v>0</v>
      </c>
    </row>
    <row r="70" spans="2:15">
      <c r="B70" s="79" t="s">
        <v>216</v>
      </c>
      <c r="E70" s="16"/>
      <c r="F70" s="16"/>
      <c r="G70" s="16"/>
      <c r="I70" s="81">
        <v>0</v>
      </c>
      <c r="K70" s="81">
        <v>0</v>
      </c>
      <c r="L70" s="81">
        <v>0</v>
      </c>
      <c r="N70" s="80">
        <v>0</v>
      </c>
      <c r="O70" s="80">
        <v>0</v>
      </c>
    </row>
    <row r="71" spans="2:15">
      <c r="B71" s="79" t="s">
        <v>250</v>
      </c>
      <c r="E71" s="16"/>
      <c r="F71" s="16"/>
      <c r="G71" s="16"/>
      <c r="I71" s="81">
        <v>0</v>
      </c>
      <c r="K71" s="81">
        <v>0</v>
      </c>
      <c r="L71" s="81">
        <v>0</v>
      </c>
      <c r="N71" s="80">
        <v>0</v>
      </c>
      <c r="O71" s="80">
        <v>0</v>
      </c>
    </row>
    <row r="72" spans="2:15">
      <c r="B72" t="s">
        <v>211</v>
      </c>
      <c r="C72" t="s">
        <v>211</v>
      </c>
      <c r="E72" s="16"/>
      <c r="F72" s="16"/>
      <c r="G72" t="s">
        <v>211</v>
      </c>
      <c r="H72" t="s">
        <v>211</v>
      </c>
      <c r="I72" s="77">
        <v>0</v>
      </c>
      <c r="J72" s="77">
        <v>0</v>
      </c>
      <c r="L72" s="77">
        <v>0</v>
      </c>
      <c r="M72" s="78">
        <v>0</v>
      </c>
      <c r="N72" s="78">
        <v>0</v>
      </c>
      <c r="O72" s="78">
        <v>0</v>
      </c>
    </row>
    <row r="73" spans="2:15">
      <c r="B73" s="79" t="s">
        <v>251</v>
      </c>
      <c r="E73" s="16"/>
      <c r="F73" s="16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211</v>
      </c>
      <c r="C74" t="s">
        <v>211</v>
      </c>
      <c r="E74" s="16"/>
      <c r="F74" s="16"/>
      <c r="G74" t="s">
        <v>211</v>
      </c>
      <c r="H74" t="s">
        <v>211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t="s">
        <v>218</v>
      </c>
      <c r="E75" s="16"/>
      <c r="F75" s="16"/>
      <c r="G75" s="16"/>
    </row>
    <row r="76" spans="2:15">
      <c r="B76" t="s">
        <v>244</v>
      </c>
      <c r="E76" s="16"/>
      <c r="F76" s="16"/>
      <c r="G76" s="16"/>
    </row>
    <row r="77" spans="2:15">
      <c r="B77" t="s">
        <v>245</v>
      </c>
      <c r="E77" s="16"/>
      <c r="F77" s="16"/>
      <c r="G77" s="16"/>
    </row>
    <row r="78" spans="2:15">
      <c r="B78" t="s">
        <v>246</v>
      </c>
      <c r="E78" s="16"/>
      <c r="F78" s="16"/>
      <c r="G78" s="16"/>
    </row>
    <row r="79" spans="2:15">
      <c r="B79" t="s">
        <v>247</v>
      </c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1225530</v>
      </c>
      <c r="I11" s="7"/>
      <c r="J11" s="75">
        <v>13.4312</v>
      </c>
      <c r="K11" s="75">
        <v>43674.602860350002</v>
      </c>
      <c r="L11" s="7"/>
      <c r="M11" s="76">
        <v>1</v>
      </c>
      <c r="N11" s="76">
        <v>0.92149999999999999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1210665</v>
      </c>
      <c r="J12" s="81">
        <v>0</v>
      </c>
      <c r="K12" s="81">
        <v>35985.749499999998</v>
      </c>
      <c r="M12" s="80">
        <v>0.82399999999999995</v>
      </c>
      <c r="N12" s="80">
        <v>0.75919999999999999</v>
      </c>
    </row>
    <row r="13" spans="2:63">
      <c r="B13" s="79" t="s">
        <v>438</v>
      </c>
      <c r="D13" s="16"/>
      <c r="E13" s="16"/>
      <c r="F13" s="16"/>
      <c r="G13" s="16"/>
      <c r="H13" s="81">
        <v>668365</v>
      </c>
      <c r="J13" s="81">
        <v>0</v>
      </c>
      <c r="K13" s="81">
        <v>17225.737000000001</v>
      </c>
      <c r="M13" s="80">
        <v>0.39439999999999997</v>
      </c>
      <c r="N13" s="80">
        <v>0.3634</v>
      </c>
    </row>
    <row r="14" spans="2:63">
      <c r="B14" t="s">
        <v>439</v>
      </c>
      <c r="C14" t="s">
        <v>440</v>
      </c>
      <c r="D14" t="s">
        <v>100</v>
      </c>
      <c r="E14" t="s">
        <v>441</v>
      </c>
      <c r="F14" t="s">
        <v>442</v>
      </c>
      <c r="G14" t="s">
        <v>102</v>
      </c>
      <c r="H14" s="77">
        <v>80000</v>
      </c>
      <c r="I14" s="77">
        <v>1869</v>
      </c>
      <c r="J14" s="77">
        <v>0</v>
      </c>
      <c r="K14" s="77">
        <v>1495.2</v>
      </c>
      <c r="L14" s="78">
        <v>4.0000000000000002E-4</v>
      </c>
      <c r="M14" s="78">
        <v>3.4200000000000001E-2</v>
      </c>
      <c r="N14" s="78">
        <v>3.15E-2</v>
      </c>
    </row>
    <row r="15" spans="2:63">
      <c r="B15" t="s">
        <v>443</v>
      </c>
      <c r="C15" t="s">
        <v>444</v>
      </c>
      <c r="D15" t="s">
        <v>100</v>
      </c>
      <c r="E15" t="s">
        <v>441</v>
      </c>
      <c r="F15" t="s">
        <v>442</v>
      </c>
      <c r="G15" t="s">
        <v>102</v>
      </c>
      <c r="H15" s="77">
        <v>3500</v>
      </c>
      <c r="I15" s="77">
        <v>3097</v>
      </c>
      <c r="J15" s="77">
        <v>0</v>
      </c>
      <c r="K15" s="77">
        <v>108.395</v>
      </c>
      <c r="L15" s="78">
        <v>0</v>
      </c>
      <c r="M15" s="78">
        <v>2.5000000000000001E-3</v>
      </c>
      <c r="N15" s="78">
        <v>2.3E-3</v>
      </c>
    </row>
    <row r="16" spans="2:63">
      <c r="B16" t="s">
        <v>445</v>
      </c>
      <c r="C16" t="s">
        <v>446</v>
      </c>
      <c r="D16" t="s">
        <v>100</v>
      </c>
      <c r="E16" t="s">
        <v>447</v>
      </c>
      <c r="F16" t="s">
        <v>442</v>
      </c>
      <c r="G16" t="s">
        <v>102</v>
      </c>
      <c r="H16" s="77">
        <v>100000</v>
      </c>
      <c r="I16" s="77">
        <v>2924</v>
      </c>
      <c r="J16" s="77">
        <v>0</v>
      </c>
      <c r="K16" s="77">
        <v>2924</v>
      </c>
      <c r="L16" s="78">
        <v>1.8E-3</v>
      </c>
      <c r="M16" s="78">
        <v>6.6900000000000001E-2</v>
      </c>
      <c r="N16" s="78">
        <v>6.1699999999999998E-2</v>
      </c>
    </row>
    <row r="17" spans="2:14">
      <c r="B17" t="s">
        <v>448</v>
      </c>
      <c r="C17" t="s">
        <v>449</v>
      </c>
      <c r="D17" t="s">
        <v>100</v>
      </c>
      <c r="E17" t="s">
        <v>447</v>
      </c>
      <c r="F17" t="s">
        <v>442</v>
      </c>
      <c r="G17" t="s">
        <v>102</v>
      </c>
      <c r="H17" s="77">
        <v>8500</v>
      </c>
      <c r="I17" s="77">
        <v>2911</v>
      </c>
      <c r="J17" s="77">
        <v>0</v>
      </c>
      <c r="K17" s="77">
        <v>247.435</v>
      </c>
      <c r="L17" s="78">
        <v>2.0000000000000001E-4</v>
      </c>
      <c r="M17" s="78">
        <v>5.7000000000000002E-3</v>
      </c>
      <c r="N17" s="78">
        <v>5.1999999999999998E-3</v>
      </c>
    </row>
    <row r="18" spans="2:14">
      <c r="B18" t="s">
        <v>450</v>
      </c>
      <c r="C18" t="s">
        <v>451</v>
      </c>
      <c r="D18" t="s">
        <v>100</v>
      </c>
      <c r="E18" t="s">
        <v>452</v>
      </c>
      <c r="F18" t="s">
        <v>442</v>
      </c>
      <c r="G18" t="s">
        <v>102</v>
      </c>
      <c r="H18" s="77">
        <v>115000</v>
      </c>
      <c r="I18" s="77">
        <v>1870</v>
      </c>
      <c r="J18" s="77">
        <v>0</v>
      </c>
      <c r="K18" s="77">
        <v>2150.5</v>
      </c>
      <c r="L18" s="78">
        <v>2.9999999999999997E-4</v>
      </c>
      <c r="M18" s="78">
        <v>4.9200000000000001E-2</v>
      </c>
      <c r="N18" s="78">
        <v>4.5400000000000003E-2</v>
      </c>
    </row>
    <row r="19" spans="2:14">
      <c r="B19" t="s">
        <v>453</v>
      </c>
      <c r="C19" t="s">
        <v>454</v>
      </c>
      <c r="D19" t="s">
        <v>100</v>
      </c>
      <c r="E19" t="s">
        <v>452</v>
      </c>
      <c r="F19" t="s">
        <v>442</v>
      </c>
      <c r="G19" t="s">
        <v>102</v>
      </c>
      <c r="H19" s="77">
        <v>100000</v>
      </c>
      <c r="I19" s="77">
        <v>1826</v>
      </c>
      <c r="J19" s="77">
        <v>0</v>
      </c>
      <c r="K19" s="77">
        <v>1826</v>
      </c>
      <c r="L19" s="78">
        <v>4.0000000000000002E-4</v>
      </c>
      <c r="M19" s="78">
        <v>4.1799999999999997E-2</v>
      </c>
      <c r="N19" s="78">
        <v>3.85E-2</v>
      </c>
    </row>
    <row r="20" spans="2:14">
      <c r="B20" t="s">
        <v>455</v>
      </c>
      <c r="C20" t="s">
        <v>456</v>
      </c>
      <c r="D20" t="s">
        <v>100</v>
      </c>
      <c r="E20" t="s">
        <v>452</v>
      </c>
      <c r="F20" t="s">
        <v>442</v>
      </c>
      <c r="G20" t="s">
        <v>102</v>
      </c>
      <c r="H20" s="77">
        <v>45000</v>
      </c>
      <c r="I20" s="77">
        <v>1920</v>
      </c>
      <c r="J20" s="77">
        <v>0</v>
      </c>
      <c r="K20" s="77">
        <v>864</v>
      </c>
      <c r="L20" s="78">
        <v>1E-4</v>
      </c>
      <c r="M20" s="78">
        <v>1.9800000000000002E-2</v>
      </c>
      <c r="N20" s="78">
        <v>1.8200000000000001E-2</v>
      </c>
    </row>
    <row r="21" spans="2:14">
      <c r="B21" t="s">
        <v>457</v>
      </c>
      <c r="C21" t="s">
        <v>458</v>
      </c>
      <c r="D21" t="s">
        <v>100</v>
      </c>
      <c r="E21" t="s">
        <v>459</v>
      </c>
      <c r="F21" t="s">
        <v>442</v>
      </c>
      <c r="G21" t="s">
        <v>102</v>
      </c>
      <c r="H21" s="77">
        <v>125000</v>
      </c>
      <c r="I21" s="77">
        <v>1859</v>
      </c>
      <c r="J21" s="77">
        <v>0</v>
      </c>
      <c r="K21" s="77">
        <v>2323.75</v>
      </c>
      <c r="L21" s="78">
        <v>2.9999999999999997E-4</v>
      </c>
      <c r="M21" s="78">
        <v>5.3199999999999997E-2</v>
      </c>
      <c r="N21" s="78">
        <v>4.9000000000000002E-2</v>
      </c>
    </row>
    <row r="22" spans="2:14">
      <c r="B22" t="s">
        <v>460</v>
      </c>
      <c r="C22" t="s">
        <v>461</v>
      </c>
      <c r="D22" t="s">
        <v>100</v>
      </c>
      <c r="E22" t="s">
        <v>459</v>
      </c>
      <c r="F22" t="s">
        <v>442</v>
      </c>
      <c r="G22" t="s">
        <v>102</v>
      </c>
      <c r="H22" s="77">
        <v>70000</v>
      </c>
      <c r="I22" s="77">
        <v>1831</v>
      </c>
      <c r="J22" s="77">
        <v>0</v>
      </c>
      <c r="K22" s="77">
        <v>1281.7</v>
      </c>
      <c r="L22" s="78">
        <v>1E-4</v>
      </c>
      <c r="M22" s="78">
        <v>2.93E-2</v>
      </c>
      <c r="N22" s="78">
        <v>2.7E-2</v>
      </c>
    </row>
    <row r="23" spans="2:14">
      <c r="B23" t="s">
        <v>462</v>
      </c>
      <c r="C23" t="s">
        <v>463</v>
      </c>
      <c r="D23" t="s">
        <v>100</v>
      </c>
      <c r="E23" t="s">
        <v>464</v>
      </c>
      <c r="F23" t="s">
        <v>442</v>
      </c>
      <c r="G23" t="s">
        <v>102</v>
      </c>
      <c r="H23" s="77">
        <v>11000</v>
      </c>
      <c r="I23" s="77">
        <v>18560</v>
      </c>
      <c r="J23" s="77">
        <v>0</v>
      </c>
      <c r="K23" s="77">
        <v>2041.6</v>
      </c>
      <c r="L23" s="78">
        <v>4.0000000000000002E-4</v>
      </c>
      <c r="M23" s="78">
        <v>4.6699999999999998E-2</v>
      </c>
      <c r="N23" s="78">
        <v>4.3099999999999999E-2</v>
      </c>
    </row>
    <row r="24" spans="2:14">
      <c r="B24" t="s">
        <v>465</v>
      </c>
      <c r="C24" t="s">
        <v>466</v>
      </c>
      <c r="D24" t="s">
        <v>100</v>
      </c>
      <c r="E24" t="s">
        <v>464</v>
      </c>
      <c r="F24" t="s">
        <v>442</v>
      </c>
      <c r="G24" t="s">
        <v>102</v>
      </c>
      <c r="H24" s="77">
        <v>10000</v>
      </c>
      <c r="I24" s="77">
        <v>18530</v>
      </c>
      <c r="J24" s="77">
        <v>0</v>
      </c>
      <c r="K24" s="77">
        <v>1853</v>
      </c>
      <c r="L24" s="78">
        <v>5.0000000000000001E-4</v>
      </c>
      <c r="M24" s="78">
        <v>4.24E-2</v>
      </c>
      <c r="N24" s="78">
        <v>3.9100000000000003E-2</v>
      </c>
    </row>
    <row r="25" spans="2:14">
      <c r="B25" t="s">
        <v>467</v>
      </c>
      <c r="C25" t="s">
        <v>468</v>
      </c>
      <c r="D25" t="s">
        <v>100</v>
      </c>
      <c r="E25" t="s">
        <v>464</v>
      </c>
      <c r="F25" t="s">
        <v>442</v>
      </c>
      <c r="G25" t="s">
        <v>102</v>
      </c>
      <c r="H25" s="77">
        <v>365</v>
      </c>
      <c r="I25" s="77">
        <v>30180</v>
      </c>
      <c r="J25" s="77">
        <v>0</v>
      </c>
      <c r="K25" s="77">
        <v>110.157</v>
      </c>
      <c r="L25" s="78">
        <v>0</v>
      </c>
      <c r="M25" s="78">
        <v>2.5000000000000001E-3</v>
      </c>
      <c r="N25" s="78">
        <v>2.3E-3</v>
      </c>
    </row>
    <row r="26" spans="2:14">
      <c r="B26" s="79" t="s">
        <v>469</v>
      </c>
      <c r="D26" s="16"/>
      <c r="E26" s="16"/>
      <c r="F26" s="16"/>
      <c r="G26" s="16"/>
      <c r="H26" s="81">
        <v>542300</v>
      </c>
      <c r="J26" s="81">
        <v>0</v>
      </c>
      <c r="K26" s="81">
        <v>18760.012500000001</v>
      </c>
      <c r="M26" s="80">
        <v>0.42949999999999999</v>
      </c>
      <c r="N26" s="80">
        <v>0.39579999999999999</v>
      </c>
    </row>
    <row r="27" spans="2:14">
      <c r="B27" t="s">
        <v>470</v>
      </c>
      <c r="C27" t="s">
        <v>471</v>
      </c>
      <c r="D27" t="s">
        <v>100</v>
      </c>
      <c r="E27" t="s">
        <v>441</v>
      </c>
      <c r="F27" t="s">
        <v>442</v>
      </c>
      <c r="G27" t="s">
        <v>102</v>
      </c>
      <c r="H27" s="77">
        <v>6500</v>
      </c>
      <c r="I27" s="77">
        <v>10700</v>
      </c>
      <c r="J27" s="77">
        <v>0</v>
      </c>
      <c r="K27" s="77">
        <v>695.5</v>
      </c>
      <c r="L27" s="78">
        <v>5.9999999999999995E-4</v>
      </c>
      <c r="M27" s="78">
        <v>1.5900000000000001E-2</v>
      </c>
      <c r="N27" s="78">
        <v>1.47E-2</v>
      </c>
    </row>
    <row r="28" spans="2:14">
      <c r="B28" t="s">
        <v>472</v>
      </c>
      <c r="C28" t="s">
        <v>473</v>
      </c>
      <c r="D28" t="s">
        <v>100</v>
      </c>
      <c r="E28" t="s">
        <v>441</v>
      </c>
      <c r="F28" t="s">
        <v>442</v>
      </c>
      <c r="G28" t="s">
        <v>102</v>
      </c>
      <c r="H28" s="77">
        <v>40000</v>
      </c>
      <c r="I28" s="77">
        <v>1480</v>
      </c>
      <c r="J28" s="77">
        <v>0</v>
      </c>
      <c r="K28" s="77">
        <v>592</v>
      </c>
      <c r="L28" s="78">
        <v>1E-4</v>
      </c>
      <c r="M28" s="78">
        <v>1.3599999999999999E-2</v>
      </c>
      <c r="N28" s="78">
        <v>1.2500000000000001E-2</v>
      </c>
    </row>
    <row r="29" spans="2:14">
      <c r="B29" t="s">
        <v>474</v>
      </c>
      <c r="C29" t="s">
        <v>475</v>
      </c>
      <c r="D29" t="s">
        <v>100</v>
      </c>
      <c r="E29" t="s">
        <v>441</v>
      </c>
      <c r="F29" t="s">
        <v>442</v>
      </c>
      <c r="G29" t="s">
        <v>102</v>
      </c>
      <c r="H29" s="77">
        <v>75000</v>
      </c>
      <c r="I29" s="77">
        <v>3662</v>
      </c>
      <c r="J29" s="77">
        <v>0</v>
      </c>
      <c r="K29" s="77">
        <v>2746.5</v>
      </c>
      <c r="L29" s="78">
        <v>5.9999999999999995E-4</v>
      </c>
      <c r="M29" s="78">
        <v>6.2899999999999998E-2</v>
      </c>
      <c r="N29" s="78">
        <v>5.79E-2</v>
      </c>
    </row>
    <row r="30" spans="2:14">
      <c r="B30" t="s">
        <v>476</v>
      </c>
      <c r="C30" t="s">
        <v>477</v>
      </c>
      <c r="D30" t="s">
        <v>100</v>
      </c>
      <c r="E30" t="s">
        <v>441</v>
      </c>
      <c r="F30" t="s">
        <v>442</v>
      </c>
      <c r="G30" t="s">
        <v>102</v>
      </c>
      <c r="H30" s="77">
        <v>13750</v>
      </c>
      <c r="I30" s="77">
        <v>3865</v>
      </c>
      <c r="J30" s="77">
        <v>0</v>
      </c>
      <c r="K30" s="77">
        <v>531.4375</v>
      </c>
      <c r="L30" s="78">
        <v>8.9999999999999998E-4</v>
      </c>
      <c r="M30" s="78">
        <v>1.2200000000000001E-2</v>
      </c>
      <c r="N30" s="78">
        <v>1.12E-2</v>
      </c>
    </row>
    <row r="31" spans="2:14">
      <c r="B31" t="s">
        <v>478</v>
      </c>
      <c r="C31" t="s">
        <v>479</v>
      </c>
      <c r="D31" t="s">
        <v>100</v>
      </c>
      <c r="E31" t="s">
        <v>441</v>
      </c>
      <c r="F31" t="s">
        <v>442</v>
      </c>
      <c r="G31" t="s">
        <v>102</v>
      </c>
      <c r="H31" s="77">
        <v>7500</v>
      </c>
      <c r="I31" s="77">
        <v>10280</v>
      </c>
      <c r="J31" s="77">
        <v>0</v>
      </c>
      <c r="K31" s="77">
        <v>771</v>
      </c>
      <c r="L31" s="78">
        <v>8.0000000000000004E-4</v>
      </c>
      <c r="M31" s="78">
        <v>1.77E-2</v>
      </c>
      <c r="N31" s="78">
        <v>1.6299999999999999E-2</v>
      </c>
    </row>
    <row r="32" spans="2:14">
      <c r="B32" t="s">
        <v>480</v>
      </c>
      <c r="C32" t="s">
        <v>481</v>
      </c>
      <c r="D32" t="s">
        <v>100</v>
      </c>
      <c r="E32" t="s">
        <v>447</v>
      </c>
      <c r="F32" t="s">
        <v>442</v>
      </c>
      <c r="G32" t="s">
        <v>102</v>
      </c>
      <c r="H32" s="77">
        <v>45000</v>
      </c>
      <c r="I32" s="77">
        <v>4781</v>
      </c>
      <c r="J32" s="77">
        <v>0</v>
      </c>
      <c r="K32" s="77">
        <v>2151.4499999999998</v>
      </c>
      <c r="L32" s="78">
        <v>1.5E-3</v>
      </c>
      <c r="M32" s="78">
        <v>4.9299999999999997E-2</v>
      </c>
      <c r="N32" s="78">
        <v>4.5400000000000003E-2</v>
      </c>
    </row>
    <row r="33" spans="2:14">
      <c r="B33" t="s">
        <v>482</v>
      </c>
      <c r="C33" t="s">
        <v>483</v>
      </c>
      <c r="D33" t="s">
        <v>100</v>
      </c>
      <c r="E33" t="s">
        <v>447</v>
      </c>
      <c r="F33" t="s">
        <v>442</v>
      </c>
      <c r="G33" t="s">
        <v>102</v>
      </c>
      <c r="H33" s="77">
        <v>12500</v>
      </c>
      <c r="I33" s="77">
        <v>3021</v>
      </c>
      <c r="J33" s="77">
        <v>0</v>
      </c>
      <c r="K33" s="77">
        <v>377.625</v>
      </c>
      <c r="L33" s="78">
        <v>2E-3</v>
      </c>
      <c r="M33" s="78">
        <v>8.6E-3</v>
      </c>
      <c r="N33" s="78">
        <v>8.0000000000000002E-3</v>
      </c>
    </row>
    <row r="34" spans="2:14">
      <c r="B34" t="s">
        <v>484</v>
      </c>
      <c r="C34" t="s">
        <v>485</v>
      </c>
      <c r="D34" t="s">
        <v>100</v>
      </c>
      <c r="E34" t="s">
        <v>447</v>
      </c>
      <c r="F34" t="s">
        <v>442</v>
      </c>
      <c r="G34" t="s">
        <v>102</v>
      </c>
      <c r="H34" s="77">
        <v>50000</v>
      </c>
      <c r="I34" s="77">
        <v>1550</v>
      </c>
      <c r="J34" s="77">
        <v>0</v>
      </c>
      <c r="K34" s="77">
        <v>775</v>
      </c>
      <c r="L34" s="78">
        <v>1.2999999999999999E-3</v>
      </c>
      <c r="M34" s="78">
        <v>1.77E-2</v>
      </c>
      <c r="N34" s="78">
        <v>1.6400000000000001E-2</v>
      </c>
    </row>
    <row r="35" spans="2:14">
      <c r="B35" t="s">
        <v>486</v>
      </c>
      <c r="C35" t="s">
        <v>487</v>
      </c>
      <c r="D35" t="s">
        <v>100</v>
      </c>
      <c r="E35" t="s">
        <v>447</v>
      </c>
      <c r="F35" t="s">
        <v>442</v>
      </c>
      <c r="G35" t="s">
        <v>102</v>
      </c>
      <c r="H35" s="77">
        <v>10000</v>
      </c>
      <c r="I35" s="77">
        <v>2876</v>
      </c>
      <c r="J35" s="77">
        <v>0</v>
      </c>
      <c r="K35" s="77">
        <v>287.60000000000002</v>
      </c>
      <c r="L35" s="78">
        <v>1.4E-3</v>
      </c>
      <c r="M35" s="78">
        <v>6.6E-3</v>
      </c>
      <c r="N35" s="78">
        <v>6.1000000000000004E-3</v>
      </c>
    </row>
    <row r="36" spans="2:14">
      <c r="B36" t="s">
        <v>488</v>
      </c>
      <c r="C36" t="s">
        <v>489</v>
      </c>
      <c r="D36" t="s">
        <v>100</v>
      </c>
      <c r="E36" t="s">
        <v>447</v>
      </c>
      <c r="F36" t="s">
        <v>442</v>
      </c>
      <c r="G36" t="s">
        <v>102</v>
      </c>
      <c r="H36" s="77">
        <v>1500</v>
      </c>
      <c r="I36" s="77">
        <v>5399</v>
      </c>
      <c r="J36" s="77">
        <v>0</v>
      </c>
      <c r="K36" s="77">
        <v>80.984999999999999</v>
      </c>
      <c r="L36" s="78">
        <v>0</v>
      </c>
      <c r="M36" s="78">
        <v>1.9E-3</v>
      </c>
      <c r="N36" s="78">
        <v>1.6999999999999999E-3</v>
      </c>
    </row>
    <row r="37" spans="2:14">
      <c r="B37" t="s">
        <v>490</v>
      </c>
      <c r="C37" t="s">
        <v>491</v>
      </c>
      <c r="D37" t="s">
        <v>100</v>
      </c>
      <c r="E37" t="s">
        <v>492</v>
      </c>
      <c r="F37" t="s">
        <v>442</v>
      </c>
      <c r="G37" t="s">
        <v>102</v>
      </c>
      <c r="H37" s="77">
        <v>6000</v>
      </c>
      <c r="I37" s="77">
        <v>5500</v>
      </c>
      <c r="J37" s="77">
        <v>0</v>
      </c>
      <c r="K37" s="77">
        <v>330</v>
      </c>
      <c r="L37" s="78">
        <v>2.9999999999999997E-4</v>
      </c>
      <c r="M37" s="78">
        <v>7.6E-3</v>
      </c>
      <c r="N37" s="78">
        <v>7.0000000000000001E-3</v>
      </c>
    </row>
    <row r="38" spans="2:14">
      <c r="B38" t="s">
        <v>493</v>
      </c>
      <c r="C38" t="s">
        <v>494</v>
      </c>
      <c r="D38" t="s">
        <v>100</v>
      </c>
      <c r="E38" t="s">
        <v>492</v>
      </c>
      <c r="F38" t="s">
        <v>442</v>
      </c>
      <c r="G38" t="s">
        <v>102</v>
      </c>
      <c r="H38" s="77">
        <v>25000</v>
      </c>
      <c r="I38" s="77">
        <v>5837</v>
      </c>
      <c r="J38" s="77">
        <v>0</v>
      </c>
      <c r="K38" s="77">
        <v>1459.25</v>
      </c>
      <c r="L38" s="78">
        <v>1.2999999999999999E-3</v>
      </c>
      <c r="M38" s="78">
        <v>3.3399999999999999E-2</v>
      </c>
      <c r="N38" s="78">
        <v>3.0800000000000001E-2</v>
      </c>
    </row>
    <row r="39" spans="2:14">
      <c r="B39" t="s">
        <v>495</v>
      </c>
      <c r="C39" t="s">
        <v>496</v>
      </c>
      <c r="D39" t="s">
        <v>100</v>
      </c>
      <c r="E39" t="s">
        <v>452</v>
      </c>
      <c r="F39" t="s">
        <v>442</v>
      </c>
      <c r="G39" t="s">
        <v>102</v>
      </c>
      <c r="H39" s="77">
        <v>2500</v>
      </c>
      <c r="I39" s="77">
        <v>10630</v>
      </c>
      <c r="J39" s="77">
        <v>0</v>
      </c>
      <c r="K39" s="77">
        <v>265.75</v>
      </c>
      <c r="L39" s="78">
        <v>1E-4</v>
      </c>
      <c r="M39" s="78">
        <v>6.1000000000000004E-3</v>
      </c>
      <c r="N39" s="78">
        <v>5.5999999999999999E-3</v>
      </c>
    </row>
    <row r="40" spans="2:14">
      <c r="B40" t="s">
        <v>497</v>
      </c>
      <c r="C40" t="s">
        <v>498</v>
      </c>
      <c r="D40" t="s">
        <v>100</v>
      </c>
      <c r="E40" t="s">
        <v>452</v>
      </c>
      <c r="F40" t="s">
        <v>442</v>
      </c>
      <c r="G40" t="s">
        <v>102</v>
      </c>
      <c r="H40" s="77">
        <v>30000</v>
      </c>
      <c r="I40" s="77">
        <v>446.5</v>
      </c>
      <c r="J40" s="77">
        <v>0</v>
      </c>
      <c r="K40" s="77">
        <v>133.94999999999999</v>
      </c>
      <c r="L40" s="78">
        <v>1E-4</v>
      </c>
      <c r="M40" s="78">
        <v>3.0999999999999999E-3</v>
      </c>
      <c r="N40" s="78">
        <v>2.8E-3</v>
      </c>
    </row>
    <row r="41" spans="2:14">
      <c r="B41" t="s">
        <v>499</v>
      </c>
      <c r="C41" t="s">
        <v>500</v>
      </c>
      <c r="D41" t="s">
        <v>100</v>
      </c>
      <c r="E41" t="s">
        <v>452</v>
      </c>
      <c r="F41" t="s">
        <v>442</v>
      </c>
      <c r="G41" t="s">
        <v>102</v>
      </c>
      <c r="H41" s="77">
        <v>5000</v>
      </c>
      <c r="I41" s="77">
        <v>9622</v>
      </c>
      <c r="J41" s="77">
        <v>0</v>
      </c>
      <c r="K41" s="77">
        <v>481.1</v>
      </c>
      <c r="L41" s="78">
        <v>1E-4</v>
      </c>
      <c r="M41" s="78">
        <v>1.0999999999999999E-2</v>
      </c>
      <c r="N41" s="78">
        <v>1.0200000000000001E-2</v>
      </c>
    </row>
    <row r="42" spans="2:14">
      <c r="B42" t="s">
        <v>501</v>
      </c>
      <c r="C42" t="s">
        <v>502</v>
      </c>
      <c r="D42" t="s">
        <v>100</v>
      </c>
      <c r="E42" t="s">
        <v>452</v>
      </c>
      <c r="F42" t="s">
        <v>442</v>
      </c>
      <c r="G42" t="s">
        <v>102</v>
      </c>
      <c r="H42" s="77">
        <v>9000</v>
      </c>
      <c r="I42" s="77">
        <v>1607</v>
      </c>
      <c r="J42" s="77">
        <v>0</v>
      </c>
      <c r="K42" s="77">
        <v>144.63</v>
      </c>
      <c r="L42" s="78">
        <v>2.0000000000000001E-4</v>
      </c>
      <c r="M42" s="78">
        <v>3.3E-3</v>
      </c>
      <c r="N42" s="78">
        <v>3.0999999999999999E-3</v>
      </c>
    </row>
    <row r="43" spans="2:14">
      <c r="B43" t="s">
        <v>503</v>
      </c>
      <c r="C43" t="s">
        <v>504</v>
      </c>
      <c r="D43" t="s">
        <v>100</v>
      </c>
      <c r="E43" t="s">
        <v>452</v>
      </c>
      <c r="F43" t="s">
        <v>442</v>
      </c>
      <c r="G43" t="s">
        <v>102</v>
      </c>
      <c r="H43" s="77">
        <v>30000</v>
      </c>
      <c r="I43" s="77">
        <v>3328</v>
      </c>
      <c r="J43" s="77">
        <v>0</v>
      </c>
      <c r="K43" s="77">
        <v>998.4</v>
      </c>
      <c r="L43" s="78">
        <v>2.0000000000000001E-4</v>
      </c>
      <c r="M43" s="78">
        <v>2.29E-2</v>
      </c>
      <c r="N43" s="78">
        <v>2.1100000000000001E-2</v>
      </c>
    </row>
    <row r="44" spans="2:14">
      <c r="B44" t="s">
        <v>505</v>
      </c>
      <c r="C44" t="s">
        <v>506</v>
      </c>
      <c r="D44" t="s">
        <v>100</v>
      </c>
      <c r="E44" t="s">
        <v>459</v>
      </c>
      <c r="F44" t="s">
        <v>442</v>
      </c>
      <c r="G44" t="s">
        <v>102</v>
      </c>
      <c r="H44" s="77">
        <v>150</v>
      </c>
      <c r="I44" s="77">
        <v>10660</v>
      </c>
      <c r="J44" s="77">
        <v>0</v>
      </c>
      <c r="K44" s="77">
        <v>15.99</v>
      </c>
      <c r="L44" s="78">
        <v>0</v>
      </c>
      <c r="M44" s="78">
        <v>4.0000000000000002E-4</v>
      </c>
      <c r="N44" s="78">
        <v>2.9999999999999997E-4</v>
      </c>
    </row>
    <row r="45" spans="2:14">
      <c r="B45" t="s">
        <v>507</v>
      </c>
      <c r="C45" t="s">
        <v>508</v>
      </c>
      <c r="D45" t="s">
        <v>100</v>
      </c>
      <c r="E45" t="s">
        <v>459</v>
      </c>
      <c r="F45" t="s">
        <v>442</v>
      </c>
      <c r="G45" t="s">
        <v>102</v>
      </c>
      <c r="H45" s="77">
        <v>3000</v>
      </c>
      <c r="I45" s="77">
        <v>10350</v>
      </c>
      <c r="J45" s="77">
        <v>0</v>
      </c>
      <c r="K45" s="77">
        <v>310.5</v>
      </c>
      <c r="L45" s="78">
        <v>1E-4</v>
      </c>
      <c r="M45" s="78">
        <v>7.1000000000000004E-3</v>
      </c>
      <c r="N45" s="78">
        <v>6.6E-3</v>
      </c>
    </row>
    <row r="46" spans="2:14">
      <c r="B46" t="s">
        <v>509</v>
      </c>
      <c r="C46" t="s">
        <v>510</v>
      </c>
      <c r="D46" t="s">
        <v>100</v>
      </c>
      <c r="E46" t="s">
        <v>459</v>
      </c>
      <c r="F46" t="s">
        <v>442</v>
      </c>
      <c r="G46" t="s">
        <v>102</v>
      </c>
      <c r="H46" s="77">
        <v>11250</v>
      </c>
      <c r="I46" s="77">
        <v>5830</v>
      </c>
      <c r="J46" s="77">
        <v>0</v>
      </c>
      <c r="K46" s="77">
        <v>655.875</v>
      </c>
      <c r="L46" s="78">
        <v>1E-4</v>
      </c>
      <c r="M46" s="78">
        <v>1.4999999999999999E-2</v>
      </c>
      <c r="N46" s="78">
        <v>1.38E-2</v>
      </c>
    </row>
    <row r="47" spans="2:14">
      <c r="B47" t="s">
        <v>511</v>
      </c>
      <c r="C47" t="s">
        <v>512</v>
      </c>
      <c r="D47" t="s">
        <v>100</v>
      </c>
      <c r="E47" t="s">
        <v>459</v>
      </c>
      <c r="F47" t="s">
        <v>442</v>
      </c>
      <c r="G47" t="s">
        <v>102</v>
      </c>
      <c r="H47" s="77">
        <v>5000</v>
      </c>
      <c r="I47" s="77">
        <v>12580</v>
      </c>
      <c r="J47" s="77">
        <v>0</v>
      </c>
      <c r="K47" s="77">
        <v>629</v>
      </c>
      <c r="L47" s="78">
        <v>1E-4</v>
      </c>
      <c r="M47" s="78">
        <v>1.44E-2</v>
      </c>
      <c r="N47" s="78">
        <v>1.3299999999999999E-2</v>
      </c>
    </row>
    <row r="48" spans="2:14">
      <c r="B48" t="s">
        <v>513</v>
      </c>
      <c r="C48" t="s">
        <v>514</v>
      </c>
      <c r="D48" t="s">
        <v>100</v>
      </c>
      <c r="E48" t="s">
        <v>459</v>
      </c>
      <c r="F48" t="s">
        <v>442</v>
      </c>
      <c r="G48" t="s">
        <v>102</v>
      </c>
      <c r="H48" s="77">
        <v>11500</v>
      </c>
      <c r="I48" s="77">
        <v>4441</v>
      </c>
      <c r="J48" s="77">
        <v>0</v>
      </c>
      <c r="K48" s="77">
        <v>510.71499999999997</v>
      </c>
      <c r="L48" s="78">
        <v>4.0000000000000002E-4</v>
      </c>
      <c r="M48" s="78">
        <v>1.17E-2</v>
      </c>
      <c r="N48" s="78">
        <v>1.0800000000000001E-2</v>
      </c>
    </row>
    <row r="49" spans="2:14">
      <c r="B49" t="s">
        <v>515</v>
      </c>
      <c r="C49" t="s">
        <v>516</v>
      </c>
      <c r="D49" t="s">
        <v>100</v>
      </c>
      <c r="E49" t="s">
        <v>459</v>
      </c>
      <c r="F49" t="s">
        <v>442</v>
      </c>
      <c r="G49" t="s">
        <v>102</v>
      </c>
      <c r="H49" s="77">
        <v>37500</v>
      </c>
      <c r="I49" s="77">
        <v>1564</v>
      </c>
      <c r="J49" s="77">
        <v>0</v>
      </c>
      <c r="K49" s="77">
        <v>586.5</v>
      </c>
      <c r="L49" s="78">
        <v>4.0000000000000002E-4</v>
      </c>
      <c r="M49" s="78">
        <v>1.34E-2</v>
      </c>
      <c r="N49" s="78">
        <v>1.24E-2</v>
      </c>
    </row>
    <row r="50" spans="2:14">
      <c r="B50" t="s">
        <v>517</v>
      </c>
      <c r="C50" t="s">
        <v>518</v>
      </c>
      <c r="D50" t="s">
        <v>100</v>
      </c>
      <c r="E50" t="s">
        <v>459</v>
      </c>
      <c r="F50" t="s">
        <v>442</v>
      </c>
      <c r="G50" t="s">
        <v>102</v>
      </c>
      <c r="H50" s="77">
        <v>11000</v>
      </c>
      <c r="I50" s="77">
        <v>3724</v>
      </c>
      <c r="J50" s="77">
        <v>0</v>
      </c>
      <c r="K50" s="77">
        <v>409.64</v>
      </c>
      <c r="L50" s="78">
        <v>4.0000000000000002E-4</v>
      </c>
      <c r="M50" s="78">
        <v>9.4000000000000004E-3</v>
      </c>
      <c r="N50" s="78">
        <v>8.6E-3</v>
      </c>
    </row>
    <row r="51" spans="2:14">
      <c r="B51" t="s">
        <v>519</v>
      </c>
      <c r="C51" t="s">
        <v>520</v>
      </c>
      <c r="D51" t="s">
        <v>100</v>
      </c>
      <c r="E51" t="s">
        <v>464</v>
      </c>
      <c r="F51" t="s">
        <v>442</v>
      </c>
      <c r="G51" t="s">
        <v>102</v>
      </c>
      <c r="H51" s="77">
        <v>42500</v>
      </c>
      <c r="I51" s="77">
        <v>1611</v>
      </c>
      <c r="J51" s="77">
        <v>0</v>
      </c>
      <c r="K51" s="77">
        <v>684.67499999999995</v>
      </c>
      <c r="L51" s="78">
        <v>1.4E-3</v>
      </c>
      <c r="M51" s="78">
        <v>1.5699999999999999E-2</v>
      </c>
      <c r="N51" s="78">
        <v>1.44E-2</v>
      </c>
    </row>
    <row r="52" spans="2:14">
      <c r="B52" t="s">
        <v>521</v>
      </c>
      <c r="C52" t="s">
        <v>522</v>
      </c>
      <c r="D52" t="s">
        <v>100</v>
      </c>
      <c r="E52" t="s">
        <v>464</v>
      </c>
      <c r="F52" t="s">
        <v>442</v>
      </c>
      <c r="G52" t="s">
        <v>102</v>
      </c>
      <c r="H52" s="77">
        <v>3000</v>
      </c>
      <c r="I52" s="77">
        <v>10570</v>
      </c>
      <c r="J52" s="77">
        <v>0</v>
      </c>
      <c r="K52" s="77">
        <v>317.10000000000002</v>
      </c>
      <c r="L52" s="78">
        <v>5.9999999999999995E-4</v>
      </c>
      <c r="M52" s="78">
        <v>7.3000000000000001E-3</v>
      </c>
      <c r="N52" s="78">
        <v>6.7000000000000002E-3</v>
      </c>
    </row>
    <row r="53" spans="2:14">
      <c r="B53" t="s">
        <v>523</v>
      </c>
      <c r="C53" t="s">
        <v>524</v>
      </c>
      <c r="D53" t="s">
        <v>100</v>
      </c>
      <c r="E53" t="s">
        <v>464</v>
      </c>
      <c r="F53" t="s">
        <v>442</v>
      </c>
      <c r="G53" t="s">
        <v>102</v>
      </c>
      <c r="H53" s="77">
        <v>47500</v>
      </c>
      <c r="I53" s="77">
        <v>3636</v>
      </c>
      <c r="J53" s="77">
        <v>0</v>
      </c>
      <c r="K53" s="77">
        <v>1727.1</v>
      </c>
      <c r="L53" s="78">
        <v>6.9999999999999999E-4</v>
      </c>
      <c r="M53" s="78">
        <v>3.95E-2</v>
      </c>
      <c r="N53" s="78">
        <v>3.6400000000000002E-2</v>
      </c>
    </row>
    <row r="54" spans="2:14">
      <c r="B54" t="s">
        <v>525</v>
      </c>
      <c r="C54" t="s">
        <v>526</v>
      </c>
      <c r="D54" t="s">
        <v>100</v>
      </c>
      <c r="E54" t="s">
        <v>464</v>
      </c>
      <c r="F54" t="s">
        <v>442</v>
      </c>
      <c r="G54" t="s">
        <v>102</v>
      </c>
      <c r="H54" s="77">
        <v>650</v>
      </c>
      <c r="I54" s="77">
        <v>13960</v>
      </c>
      <c r="J54" s="77">
        <v>0</v>
      </c>
      <c r="K54" s="77">
        <v>90.74</v>
      </c>
      <c r="L54" s="78">
        <v>0</v>
      </c>
      <c r="M54" s="78">
        <v>2.0999999999999999E-3</v>
      </c>
      <c r="N54" s="78">
        <v>1.9E-3</v>
      </c>
    </row>
    <row r="55" spans="2:14">
      <c r="B55" s="79" t="s">
        <v>527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211</v>
      </c>
      <c r="C56" t="s">
        <v>211</v>
      </c>
      <c r="D56" s="16"/>
      <c r="E56" s="16"/>
      <c r="F56" t="s">
        <v>211</v>
      </c>
      <c r="G56" t="s">
        <v>211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528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211</v>
      </c>
      <c r="C58" t="s">
        <v>211</v>
      </c>
      <c r="D58" s="16"/>
      <c r="E58" s="16"/>
      <c r="F58" t="s">
        <v>211</v>
      </c>
      <c r="G58" t="s">
        <v>211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258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211</v>
      </c>
      <c r="C60" t="s">
        <v>211</v>
      </c>
      <c r="D60" s="16"/>
      <c r="E60" s="16"/>
      <c r="F60" t="s">
        <v>211</v>
      </c>
      <c r="G60" t="s">
        <v>211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529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211</v>
      </c>
      <c r="C62" t="s">
        <v>211</v>
      </c>
      <c r="D62" s="16"/>
      <c r="E62" s="16"/>
      <c r="F62" t="s">
        <v>211</v>
      </c>
      <c r="G62" t="s">
        <v>211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216</v>
      </c>
      <c r="D63" s="16"/>
      <c r="E63" s="16"/>
      <c r="F63" s="16"/>
      <c r="G63" s="16"/>
      <c r="H63" s="81">
        <v>14865</v>
      </c>
      <c r="J63" s="81">
        <v>13.4312</v>
      </c>
      <c r="K63" s="81">
        <v>7688.85336035</v>
      </c>
      <c r="M63" s="80">
        <v>0.17599999999999999</v>
      </c>
      <c r="N63" s="80">
        <v>0.16220000000000001</v>
      </c>
    </row>
    <row r="64" spans="2:14">
      <c r="B64" s="79" t="s">
        <v>530</v>
      </c>
      <c r="D64" s="16"/>
      <c r="E64" s="16"/>
      <c r="F64" s="16"/>
      <c r="G64" s="16"/>
      <c r="H64" s="81">
        <v>14865</v>
      </c>
      <c r="J64" s="81">
        <v>13.4312</v>
      </c>
      <c r="K64" s="81">
        <v>7688.85336035</v>
      </c>
      <c r="M64" s="80">
        <v>0.17599999999999999</v>
      </c>
      <c r="N64" s="80">
        <v>0.16220000000000001</v>
      </c>
    </row>
    <row r="65" spans="2:14">
      <c r="B65" t="s">
        <v>531</v>
      </c>
      <c r="C65" t="s">
        <v>532</v>
      </c>
      <c r="D65" t="s">
        <v>123</v>
      </c>
      <c r="E65" t="s">
        <v>533</v>
      </c>
      <c r="F65" t="s">
        <v>534</v>
      </c>
      <c r="G65" t="s">
        <v>106</v>
      </c>
      <c r="H65" s="77">
        <v>3000</v>
      </c>
      <c r="I65" s="77">
        <v>5853</v>
      </c>
      <c r="J65" s="77">
        <v>0</v>
      </c>
      <c r="K65" s="77">
        <v>622.11536999999998</v>
      </c>
      <c r="L65" s="78">
        <v>0</v>
      </c>
      <c r="M65" s="78">
        <v>1.4200000000000001E-2</v>
      </c>
      <c r="N65" s="78">
        <v>1.3100000000000001E-2</v>
      </c>
    </row>
    <row r="66" spans="2:14">
      <c r="B66" t="s">
        <v>535</v>
      </c>
      <c r="C66" t="s">
        <v>536</v>
      </c>
      <c r="D66" t="s">
        <v>537</v>
      </c>
      <c r="E66" t="s">
        <v>533</v>
      </c>
      <c r="F66" t="s">
        <v>442</v>
      </c>
      <c r="G66" t="s">
        <v>106</v>
      </c>
      <c r="H66" s="77">
        <v>165</v>
      </c>
      <c r="I66" s="77">
        <v>31873</v>
      </c>
      <c r="J66" s="77">
        <v>0</v>
      </c>
      <c r="K66" s="77">
        <v>186.32796435</v>
      </c>
      <c r="L66" s="78">
        <v>0</v>
      </c>
      <c r="M66" s="78">
        <v>4.3E-3</v>
      </c>
      <c r="N66" s="78">
        <v>3.8999999999999998E-3</v>
      </c>
    </row>
    <row r="67" spans="2:14">
      <c r="B67" t="s">
        <v>538</v>
      </c>
      <c r="C67" t="s">
        <v>539</v>
      </c>
      <c r="D67" t="s">
        <v>540</v>
      </c>
      <c r="E67" t="s">
        <v>541</v>
      </c>
      <c r="F67" t="s">
        <v>442</v>
      </c>
      <c r="G67" t="s">
        <v>106</v>
      </c>
      <c r="H67" s="77">
        <v>2450</v>
      </c>
      <c r="I67" s="77">
        <v>26726</v>
      </c>
      <c r="J67" s="77">
        <v>3.1353800000000001</v>
      </c>
      <c r="K67" s="77">
        <v>2323.045721</v>
      </c>
      <c r="L67" s="78">
        <v>0</v>
      </c>
      <c r="M67" s="78">
        <v>5.3199999999999997E-2</v>
      </c>
      <c r="N67" s="78">
        <v>4.9000000000000002E-2</v>
      </c>
    </row>
    <row r="68" spans="2:14">
      <c r="B68" t="s">
        <v>542</v>
      </c>
      <c r="C68" t="s">
        <v>543</v>
      </c>
      <c r="D68" t="s">
        <v>540</v>
      </c>
      <c r="E68" t="s">
        <v>544</v>
      </c>
      <c r="F68" t="s">
        <v>442</v>
      </c>
      <c r="G68" t="s">
        <v>106</v>
      </c>
      <c r="H68" s="77">
        <v>2750</v>
      </c>
      <c r="I68" s="77">
        <v>4256</v>
      </c>
      <c r="J68" s="77">
        <v>0</v>
      </c>
      <c r="K68" s="77">
        <v>414.67272000000003</v>
      </c>
      <c r="L68" s="78">
        <v>0</v>
      </c>
      <c r="M68" s="78">
        <v>9.4999999999999998E-3</v>
      </c>
      <c r="N68" s="78">
        <v>8.6999999999999994E-3</v>
      </c>
    </row>
    <row r="69" spans="2:14">
      <c r="B69" t="s">
        <v>545</v>
      </c>
      <c r="C69" t="s">
        <v>546</v>
      </c>
      <c r="D69" t="s">
        <v>537</v>
      </c>
      <c r="E69" t="s">
        <v>547</v>
      </c>
      <c r="F69" t="s">
        <v>442</v>
      </c>
      <c r="G69" t="s">
        <v>106</v>
      </c>
      <c r="H69" s="77">
        <v>3000</v>
      </c>
      <c r="I69" s="77">
        <v>35718</v>
      </c>
      <c r="J69" s="77">
        <v>10.295820000000001</v>
      </c>
      <c r="K69" s="77">
        <v>3806.7620400000001</v>
      </c>
      <c r="L69" s="78">
        <v>0</v>
      </c>
      <c r="M69" s="78">
        <v>8.72E-2</v>
      </c>
      <c r="N69" s="78">
        <v>8.0299999999999996E-2</v>
      </c>
    </row>
    <row r="70" spans="2:14">
      <c r="B70" t="s">
        <v>548</v>
      </c>
      <c r="C70" t="s">
        <v>549</v>
      </c>
      <c r="D70" t="s">
        <v>537</v>
      </c>
      <c r="E70" t="s">
        <v>550</v>
      </c>
      <c r="F70" t="s">
        <v>442</v>
      </c>
      <c r="G70" t="s">
        <v>106</v>
      </c>
      <c r="H70" s="77">
        <v>3500</v>
      </c>
      <c r="I70" s="77">
        <v>2709</v>
      </c>
      <c r="J70" s="77">
        <v>0</v>
      </c>
      <c r="K70" s="77">
        <v>335.92954500000002</v>
      </c>
      <c r="L70" s="78">
        <v>0</v>
      </c>
      <c r="M70" s="78">
        <v>7.7000000000000002E-3</v>
      </c>
      <c r="N70" s="78">
        <v>7.1000000000000004E-3</v>
      </c>
    </row>
    <row r="71" spans="2:14">
      <c r="B71" s="79" t="s">
        <v>551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v>0</v>
      </c>
    </row>
    <row r="72" spans="2:14">
      <c r="B72" t="s">
        <v>211</v>
      </c>
      <c r="C72" t="s">
        <v>211</v>
      </c>
      <c r="D72" s="16"/>
      <c r="E72" s="16"/>
      <c r="F72" t="s">
        <v>211</v>
      </c>
      <c r="G72" t="s">
        <v>211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v>0</v>
      </c>
    </row>
    <row r="73" spans="2:14">
      <c r="B73" s="79" t="s">
        <v>258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211</v>
      </c>
      <c r="C74" t="s">
        <v>211</v>
      </c>
      <c r="D74" s="16"/>
      <c r="E74" s="16"/>
      <c r="F74" t="s">
        <v>211</v>
      </c>
      <c r="G74" t="s">
        <v>211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529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211</v>
      </c>
      <c r="C76" t="s">
        <v>211</v>
      </c>
      <c r="D76" s="16"/>
      <c r="E76" s="16"/>
      <c r="F76" t="s">
        <v>211</v>
      </c>
      <c r="G76" t="s">
        <v>211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t="s">
        <v>218</v>
      </c>
      <c r="D77" s="16"/>
      <c r="E77" s="16"/>
      <c r="F77" s="16"/>
      <c r="G77" s="16"/>
    </row>
    <row r="78" spans="2:14">
      <c r="B78" t="s">
        <v>244</v>
      </c>
      <c r="D78" s="16"/>
      <c r="E78" s="16"/>
      <c r="F78" s="16"/>
      <c r="G78" s="16"/>
    </row>
    <row r="79" spans="2:14">
      <c r="B79" t="s">
        <v>245</v>
      </c>
      <c r="D79" s="16"/>
      <c r="E79" s="16"/>
      <c r="F79" s="16"/>
      <c r="G79" s="16"/>
    </row>
    <row r="80" spans="2:14">
      <c r="B80" t="s">
        <v>246</v>
      </c>
      <c r="D80" s="16"/>
      <c r="E80" s="16"/>
      <c r="F80" s="16"/>
      <c r="G80" s="16"/>
    </row>
    <row r="81" spans="2:7">
      <c r="B81" t="s">
        <v>247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553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244</v>
      </c>
      <c r="C31" s="16"/>
      <c r="D31" s="16"/>
      <c r="E31" s="16"/>
    </row>
    <row r="32" spans="2:15">
      <c r="B32" t="s">
        <v>245</v>
      </c>
      <c r="C32" s="16"/>
      <c r="D32" s="16"/>
      <c r="E32" s="16"/>
    </row>
    <row r="33" spans="2:5">
      <c r="B33" t="s">
        <v>246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554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555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244</v>
      </c>
      <c r="D19" s="16"/>
      <c r="E19" s="16"/>
    </row>
    <row r="20" spans="2:12">
      <c r="B20" t="s">
        <v>245</v>
      </c>
      <c r="D20" s="16"/>
      <c r="E20" s="16"/>
    </row>
    <row r="21" spans="2:12">
      <c r="B21" t="s">
        <v>246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557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556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244</v>
      </c>
      <c r="C33" s="16"/>
      <c r="D33" s="16"/>
      <c r="E33" s="16"/>
    </row>
    <row r="34" spans="2:5">
      <c r="B34" t="s">
        <v>245</v>
      </c>
      <c r="C34" s="16"/>
      <c r="D34" s="16"/>
      <c r="E34" s="16"/>
    </row>
    <row r="35" spans="2:5">
      <c r="B35" t="s">
        <v>246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244</v>
      </c>
    </row>
    <row r="42" spans="2:17">
      <c r="B42" t="s">
        <v>245</v>
      </c>
    </row>
    <row r="43" spans="2:17">
      <c r="B43" t="s">
        <v>246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244</v>
      </c>
    </row>
    <row r="29" spans="2:16">
      <c r="B29" t="s">
        <v>245</v>
      </c>
    </row>
    <row r="30" spans="2:16">
      <c r="B30" t="s">
        <v>246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244</v>
      </c>
      <c r="D27" s="16"/>
      <c r="E27" s="16"/>
      <c r="F27" s="16"/>
    </row>
    <row r="28" spans="2:19">
      <c r="B28" t="s">
        <v>245</v>
      </c>
      <c r="D28" s="16"/>
      <c r="E28" s="16"/>
      <c r="F28" s="16"/>
    </row>
    <row r="29" spans="2:19">
      <c r="B29" t="s">
        <v>246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573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574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244</v>
      </c>
      <c r="C27" s="16"/>
      <c r="D27" s="16"/>
      <c r="E27" s="16"/>
    </row>
    <row r="28" spans="2:19">
      <c r="B28" t="s">
        <v>245</v>
      </c>
      <c r="C28" s="16"/>
      <c r="D28" s="16"/>
      <c r="E28" s="16"/>
    </row>
    <row r="29" spans="2:19">
      <c r="B29" t="s">
        <v>246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244</v>
      </c>
      <c r="C20" s="16"/>
      <c r="D20" s="16"/>
      <c r="E20" s="16"/>
    </row>
    <row r="21" spans="2:13">
      <c r="B21" t="s">
        <v>245</v>
      </c>
      <c r="C21" s="16"/>
      <c r="D21" s="16"/>
      <c r="E21" s="16"/>
    </row>
    <row r="22" spans="2:13">
      <c r="B22" t="s">
        <v>246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244</v>
      </c>
      <c r="C31" s="16"/>
    </row>
    <row r="32" spans="2:11">
      <c r="B32" t="s">
        <v>245</v>
      </c>
      <c r="C32" s="16"/>
    </row>
    <row r="33" spans="2:3">
      <c r="B33" t="s">
        <v>246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555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244</v>
      </c>
      <c r="C17" s="16"/>
      <c r="D17" s="16"/>
    </row>
    <row r="18" spans="2:4">
      <c r="B18" t="s">
        <v>245</v>
      </c>
      <c r="C18" s="16"/>
      <c r="D18" s="16"/>
    </row>
    <row r="19" spans="2:4">
      <c r="B19" t="s">
        <v>246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244</v>
      </c>
      <c r="C35" s="16"/>
      <c r="D35" s="16"/>
    </row>
    <row r="36" spans="2:12">
      <c r="B36" t="s">
        <v>245</v>
      </c>
      <c r="C36" s="16"/>
      <c r="D36" s="16"/>
    </row>
    <row r="37" spans="2:12">
      <c r="B37" t="s">
        <v>246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557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558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558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244</v>
      </c>
      <c r="C33" s="16"/>
      <c r="D33" s="16"/>
    </row>
    <row r="34" spans="2:4">
      <c r="B34" t="s">
        <v>245</v>
      </c>
      <c r="C34" s="16"/>
      <c r="D34" s="16"/>
    </row>
    <row r="35" spans="2:4">
      <c r="B35" t="s">
        <v>246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244</v>
      </c>
      <c r="D41" s="16"/>
    </row>
    <row r="42" spans="2:17">
      <c r="B42" t="s">
        <v>245</v>
      </c>
      <c r="D42" s="16"/>
    </row>
    <row r="43" spans="2:17">
      <c r="B43" t="s">
        <v>246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244</v>
      </c>
    </row>
    <row r="43" spans="2:18">
      <c r="B43" t="s">
        <v>245</v>
      </c>
    </row>
    <row r="44" spans="2:18">
      <c r="B44" t="s">
        <v>246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599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244</v>
      </c>
    </row>
    <row r="27" spans="2:15">
      <c r="B27" t="s">
        <v>245</v>
      </c>
    </row>
    <row r="28" spans="2:15">
      <c r="B28" t="s">
        <v>246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244</v>
      </c>
      <c r="D27" s="16"/>
    </row>
    <row r="28" spans="2:16">
      <c r="B28" t="s">
        <v>246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244</v>
      </c>
      <c r="D27" s="16"/>
    </row>
    <row r="28" spans="2:16">
      <c r="B28" t="s">
        <v>246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244</v>
      </c>
      <c r="D27" s="16"/>
    </row>
    <row r="28" spans="2:23">
      <c r="B28" t="s">
        <v>245</v>
      </c>
      <c r="D28" s="16"/>
    </row>
    <row r="29" spans="2:23">
      <c r="B29" t="s">
        <v>246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8257E0-CA37-476F-92D3-EF2CE9DD3C0B}"/>
</file>

<file path=customXml/itemProps2.xml><?xml version="1.0" encoding="utf-8"?>
<ds:datastoreItem xmlns:ds="http://schemas.openxmlformats.org/officeDocument/2006/customXml" ds:itemID="{6EF96F99-4FF2-4D20-8482-A9BFBAEE818D}"/>
</file>

<file path=customXml/itemProps3.xml><?xml version="1.0" encoding="utf-8"?>
<ds:datastoreItem xmlns:ds="http://schemas.openxmlformats.org/officeDocument/2006/customXml" ds:itemID="{75167954-1252-43E1-9FFF-C4175BA0B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2022-10-24T08:08:42Z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