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worksheets/sheet24.xml" ContentType="application/vnd.openxmlformats-officedocument.spreadsheetml.worksheet+xml"/>
  <Override PartName="/xl/worksheets/sheet23.xml" ContentType="application/vnd.openxmlformats-officedocument.spreadsheetml.worksheet+xml"/>
  <Override PartName="/xl/worksheets/sheet22.xml" ContentType="application/vnd.openxmlformats-officedocument.spreadsheetml.worksheet+xml"/>
  <Override PartName="/xl/worksheets/sheet21.xml" ContentType="application/vnd.openxmlformats-officedocument.spreadsheetml.worksheet+xml"/>
  <Override PartName="/xl/worksheets/sheet20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sharedStrings.xml" ContentType="application/vnd.openxmlformats-officedocument.spreadsheetml.sharedStrings+xml"/>
  <Override PartName="/xl/worksheets/sheet30.xml" ContentType="application/vnd.openxmlformats-officedocument.spreadsheetml.worksheet+xml"/>
  <Override PartName="/xl/worksheets/sheet29.xml" ContentType="application/vnd.openxmlformats-officedocument.spreadsheetml.worksheet+xml"/>
  <Override PartName="/xl/worksheets/sheet28.xml" ContentType="application/vnd.openxmlformats-officedocument.spreadsheetml.worksheet+xml"/>
  <Override PartName="/xl/worksheets/sheet19.xml" ContentType="application/vnd.openxmlformats-officedocument.spreadsheetml.worksheet+xml"/>
  <Override PartName="/xl/worksheets/sheet18.xml" ContentType="application/vnd.openxmlformats-officedocument.spreadsheetml.worksheet+xml"/>
  <Override PartName="/xl/worksheets/sheet17.xml" ContentType="application/vnd.openxmlformats-officedocument.spreadsheetml.worksheet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6.xml" ContentType="application/vnd.openxmlformats-officedocument.spreadsheetml.worksheet+xml"/>
  <Override PartName="/xl/worksheets/sheet15.xml" ContentType="application/vnd.openxmlformats-officedocument.spreadsheetml.worksheet+xml"/>
  <Override PartName="/xl/worksheets/sheet14.xml" ContentType="application/vnd.openxmlformats-officedocument.spreadsheetml.worksheet+xml"/>
  <Override PartName="/xl/worksheets/sheet13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DANEL\נכס בודד 2023\נכס בודד 31.12.23\"/>
    </mc:Choice>
  </mc:AlternateContent>
  <bookViews>
    <workbookView xWindow="0" yWindow="105" windowWidth="24240" windowHeight="12585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הלוואות!$B$7:$P$11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  <definedName name="range_data">#REF!</definedName>
    <definedName name="table_company">#REF!</definedName>
  </definedNames>
  <calcPr calcId="162913"/>
</workbook>
</file>

<file path=xl/calcChain.xml><?xml version="1.0" encoding="utf-8"?>
<calcChain xmlns="http://schemas.openxmlformats.org/spreadsheetml/2006/main">
  <c r="C42" i="1" l="1"/>
  <c r="D41" i="1" s="1"/>
  <c r="D42" i="1"/>
  <c r="D40" i="1"/>
  <c r="D39" i="1"/>
  <c r="D37" i="1"/>
  <c r="D35" i="1"/>
  <c r="D34" i="1"/>
  <c r="D33" i="1"/>
  <c r="D32" i="1"/>
  <c r="D31" i="1"/>
  <c r="D30" i="1"/>
  <c r="D29" i="1"/>
  <c r="D28" i="1"/>
  <c r="D27" i="1"/>
  <c r="D26" i="1"/>
  <c r="D25" i="1"/>
  <c r="D24" i="1"/>
  <c r="D22" i="1"/>
  <c r="D21" i="1"/>
  <c r="D20" i="1"/>
  <c r="D19" i="1"/>
  <c r="D18" i="1"/>
  <c r="D17" i="1"/>
  <c r="D16" i="1"/>
  <c r="D15" i="1"/>
  <c r="D14" i="1"/>
  <c r="D13" i="1"/>
  <c r="D11" i="1"/>
  <c r="C11" i="1"/>
  <c r="L32" i="2"/>
  <c r="K32" i="2"/>
  <c r="L31" i="2"/>
  <c r="K31" i="2"/>
  <c r="L30" i="2"/>
  <c r="K30" i="2"/>
  <c r="L29" i="2"/>
  <c r="K29" i="2"/>
  <c r="L28" i="2"/>
  <c r="K28" i="2"/>
  <c r="L27" i="2"/>
  <c r="K27" i="2"/>
  <c r="L26" i="2"/>
  <c r="K26" i="2"/>
  <c r="L25" i="2"/>
  <c r="K25" i="2"/>
  <c r="L24" i="2"/>
  <c r="K24" i="2"/>
  <c r="L23" i="2"/>
  <c r="K23" i="2"/>
  <c r="L22" i="2"/>
  <c r="K22" i="2"/>
  <c r="L21" i="2"/>
  <c r="K21" i="2"/>
  <c r="L20" i="2"/>
  <c r="K20" i="2"/>
  <c r="L19" i="2"/>
  <c r="K19" i="2"/>
  <c r="L18" i="2"/>
  <c r="K18" i="2"/>
  <c r="L17" i="2"/>
  <c r="K17" i="2"/>
  <c r="L16" i="2"/>
  <c r="K16" i="2"/>
  <c r="L15" i="2"/>
  <c r="K15" i="2"/>
  <c r="L14" i="2"/>
  <c r="K14" i="2"/>
  <c r="L13" i="2"/>
  <c r="K13" i="2"/>
  <c r="L12" i="2"/>
  <c r="K12" i="2"/>
  <c r="L11" i="2"/>
  <c r="K11" i="2"/>
  <c r="J11" i="2"/>
  <c r="J12" i="2"/>
  <c r="J13" i="2"/>
  <c r="J14" i="2"/>
  <c r="D36" i="1" l="1"/>
</calcChain>
</file>

<file path=xl/sharedStrings.xml><?xml version="1.0" encoding="utf-8"?>
<sst xmlns="http://schemas.openxmlformats.org/spreadsheetml/2006/main" count="3479" uniqueCount="708">
  <si>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</si>
  <si>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</si>
  <si>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</si>
  <si>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</si>
  <si>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</si>
  <si>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</si>
  <si>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</si>
  <si>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</si>
  <si>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</si>
  <si>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</si>
  <si>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</si>
  <si>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</si>
  <si>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</si>
  <si>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</si>
  <si>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</si>
  <si>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</si>
  <si>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</si>
  <si>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</si>
  <si>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</si>
  <si>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</si>
  <si>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</si>
  <si>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</si>
  <si>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</si>
  <si>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</si>
  <si>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</si>
  <si>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</si>
  <si>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</si>
  <si>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</si>
  <si>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</si>
  <si>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</si>
  <si>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</si>
  <si>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</si>
  <si>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</si>
  <si>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</si>
  <si>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</si>
  <si>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</si>
  <si>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</si>
  <si>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</si>
  <si>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</si>
  <si>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</si>
  <si>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</si>
  <si>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</si>
  <si>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</si>
  <si>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</si>
  <si>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</si>
  <si>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</si>
  <si>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</si>
  <si>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</si>
  <si>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</si>
  <si>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</si>
  <si>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</si>
  <si>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</si>
  <si>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</si>
  <si>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</si>
  <si>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</si>
  <si>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</si>
  <si>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</si>
  <si>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</si>
  <si>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</si>
  <si>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</si>
  <si>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</si>
  <si>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</si>
  <si>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</si>
  <si>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</si>
  <si>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</si>
  <si>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</si>
  <si>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</si>
  <si>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</si>
  <si>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</si>
  <si>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</si>
  <si>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</si>
  <si>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</si>
  <si>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</si>
  <si>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</si>
  <si>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</si>
  <si>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</si>
  <si>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</si>
  <si>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</si>
  <si>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</si>
  <si>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</si>
  <si>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</si>
  <si>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</si>
  <si>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</si>
  <si>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</si>
  <si>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</si>
  <si>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</si>
  <si>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</si>
  <si>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</si>
  <si>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</si>
  <si>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</si>
  <si>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</si>
  <si>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</si>
  <si>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</si>
  <si>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</si>
  <si>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</si>
  <si>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</si>
  <si>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</si>
  <si>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</si>
  <si>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</si>
  <si>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</si>
  <si>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</si>
  <si>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</si>
  <si>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</si>
  <si>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</si>
  <si>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</si>
  <si>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</si>
  <si>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</si>
  <si>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</si>
  <si>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</si>
  <si>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</si>
  <si>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</si>
  <si>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</si>
  <si>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</si>
  <si>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</si>
  <si>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</si>
  <si>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</si>
  <si>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</si>
  <si>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</si>
  <si>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</si>
  <si>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</si>
  <si>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</si>
  <si>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</si>
  <si>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</si>
  <si>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</si>
  <si>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</si>
  <si>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</si>
  <si>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</si>
  <si>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</si>
  <si>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</si>
  <si>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</si>
  <si>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</si>
  <si>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</si>
  <si>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</si>
  <si>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</si>
  <si>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</si>
  <si>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</si>
  <si>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</si>
  <si>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</si>
  <si>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</si>
  <si>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</si>
  <si>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</si>
  <si>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</si>
  <si>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</si>
  <si>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</si>
  <si>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</si>
  <si>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</si>
  <si>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</si>
  <si>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</si>
  <si>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</si>
  <si>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</si>
  <si>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</si>
  <si>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</si>
  <si>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</si>
  <si>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</si>
  <si>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</si>
  <si>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</si>
  <si>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</si>
  <si>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</si>
  <si>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</si>
  <si>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</si>
  <si>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</si>
  <si>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</si>
  <si>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</si>
  <si>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</si>
  <si>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</si>
  <si>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</si>
  <si>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</si>
  <si>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</si>
  <si>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</si>
  <si>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</si>
  <si>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</si>
  <si>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</si>
  <si>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</si>
  <si>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</si>
  <si>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</si>
  <si>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</si>
  <si>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</si>
  <si>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</si>
  <si>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</si>
  <si>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</si>
  <si>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</si>
  <si>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</si>
  <si>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</si>
  <si>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</si>
  <si>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</si>
  <si>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</si>
  <si>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</si>
  <si>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</si>
  <si>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</si>
  <si>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</si>
  <si>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</si>
  <si>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</si>
  <si>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</si>
  <si>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</si>
  <si>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</si>
  <si>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</si>
  <si>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</si>
  <si>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31/12/2023</t>
  </si>
  <si>
    <t>אנליסט אג"ח</t>
  </si>
  <si>
    <t>בהתאם לשיטה שיושמה בדוח הכספי *</t>
  </si>
  <si>
    <t>סה"כ בישראל</t>
  </si>
  <si>
    <t>סה"כ יתרת מזומנים ועו"ש בש"ח</t>
  </si>
  <si>
    <t>עו'ש- בנק מזרחי</t>
  </si>
  <si>
    <t>1111111111- 20- בנק מזרחי</t>
  </si>
  <si>
    <t>20</t>
  </si>
  <si>
    <t>ilAAA</t>
  </si>
  <si>
    <t>S&amp;P מעלות</t>
  </si>
  <si>
    <t>עו'ש(לקבל)- בנק מזרחי</t>
  </si>
  <si>
    <t>סה"כ יתרת מזומנים ועו"ש נקובים במט"ח</t>
  </si>
  <si>
    <t>0</t>
  </si>
  <si>
    <t>סה"כ פח"ק/פר"י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</si>
  <si>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</si>
  <si>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</si>
  <si>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</si>
  <si>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</si>
  <si>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</si>
  <si>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</si>
  <si>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</si>
  <si>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</si>
  <si>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</si>
  <si>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5904 גליל- האוצר - ממשלתית צמודה</t>
  </si>
  <si>
    <t>9590431</t>
  </si>
  <si>
    <t>RF</t>
  </si>
  <si>
    <t>13/04/23</t>
  </si>
  <si>
    <t>ממצמ 0536- האוצר - ממשלתית צמודה</t>
  </si>
  <si>
    <t>1097708</t>
  </si>
  <si>
    <t>17/05/23</t>
  </si>
  <si>
    <t>ממשל צמודה 0529- האוצר - ממשלתית צמודה</t>
  </si>
  <si>
    <t>1157023</t>
  </si>
  <si>
    <t>23/10/23</t>
  </si>
  <si>
    <t>ממשל צמודה 0726- האוצר - ממשלתית צמודה</t>
  </si>
  <si>
    <t>1169564</t>
  </si>
  <si>
    <t>ממשל צמודה 1025- האוצר - ממשלתית צמודה</t>
  </si>
  <si>
    <t>1135912</t>
  </si>
  <si>
    <t>27/02/23</t>
  </si>
  <si>
    <t>ממשל צמודה 1028- האוצר - ממשלתית צמודה</t>
  </si>
  <si>
    <t>1197326</t>
  </si>
  <si>
    <t>13/11/23</t>
  </si>
  <si>
    <t>ממשל צמודה 1131- האוצר - ממשלתית צמודה</t>
  </si>
  <si>
    <t>1172220</t>
  </si>
  <si>
    <t>20/03/23</t>
  </si>
  <si>
    <t>ממשלתי צמוד 0527- האוצר - ממשלתית צמודה</t>
  </si>
  <si>
    <t>1140847</t>
  </si>
  <si>
    <t>26/12/23</t>
  </si>
  <si>
    <t>סה"כ לא צמודות</t>
  </si>
  <si>
    <t>סה"כ מלווה קצר מועד</t>
  </si>
  <si>
    <t>מ.ק.מ.  1014- בנק ישראל- מק"מ</t>
  </si>
  <si>
    <t>8241010</t>
  </si>
  <si>
    <t>17/10/23</t>
  </si>
  <si>
    <t>מ.ק.מ.  914- בנק ישראל- מק"מ</t>
  </si>
  <si>
    <t>8240913</t>
  </si>
  <si>
    <t>11/09/23</t>
  </si>
  <si>
    <t>מ.ק.מ. 1214- בנק ישראל- מק"מ</t>
  </si>
  <si>
    <t>8241218</t>
  </si>
  <si>
    <t>20/12/23</t>
  </si>
  <si>
    <t>מ.ק.מ. 414- בנק ישראל- מק"מ</t>
  </si>
  <si>
    <t>8240418</t>
  </si>
  <si>
    <t>09/10/23</t>
  </si>
  <si>
    <t>מ.ק.מ. 524- בנק ישראל- מק"מ</t>
  </si>
  <si>
    <t>8240525</t>
  </si>
  <si>
    <t>07/05/23</t>
  </si>
  <si>
    <t>מ.ק.מ. 614- בנק ישראל- מק"מ</t>
  </si>
  <si>
    <t>8240616</t>
  </si>
  <si>
    <t>12/06/23</t>
  </si>
  <si>
    <t>מ.ק.מ. 714- בנק ישראל- מק"מ</t>
  </si>
  <si>
    <t>8240715</t>
  </si>
  <si>
    <t>20/07/23</t>
  </si>
  <si>
    <t>סה"כ שחר</t>
  </si>
  <si>
    <t>ממשל שקלי 0226</t>
  </si>
  <si>
    <t>1174697</t>
  </si>
  <si>
    <t>ממשל שקלית 0229- האוצר - ממשלתית שקלית</t>
  </si>
  <si>
    <t>1194802</t>
  </si>
  <si>
    <t>19/07/23</t>
  </si>
  <si>
    <t>ממשל שקלית 0327</t>
  </si>
  <si>
    <t>1139344</t>
  </si>
  <si>
    <t>13/12/23</t>
  </si>
  <si>
    <t>ממשל שקלית 0330- האוצר - ממשלתית שקלית</t>
  </si>
  <si>
    <t>1160985</t>
  </si>
  <si>
    <t>03/12/23</t>
  </si>
  <si>
    <t>ממשל שקלית 0432- האוצר - ממשלתית שקלית</t>
  </si>
  <si>
    <t>1180660</t>
  </si>
  <si>
    <t>16/07/23</t>
  </si>
  <si>
    <t>ממשל שקלית 0537- האוצר - ממשלתית שקלית</t>
  </si>
  <si>
    <t>1166180</t>
  </si>
  <si>
    <t>ממשל שקלית 0928</t>
  </si>
  <si>
    <t>1150879</t>
  </si>
  <si>
    <t>10/05/23</t>
  </si>
  <si>
    <t>ממשלתי 0825- האוצר - ממשלתית שקלית</t>
  </si>
  <si>
    <t>1135557</t>
  </si>
  <si>
    <t>22/12/22</t>
  </si>
  <si>
    <t>ממשק 1026- האוצר - ממשלתית שקלית</t>
  </si>
  <si>
    <t>1099456</t>
  </si>
  <si>
    <t>ממשק0142- האוצר - ממשלתית שקלית</t>
  </si>
  <si>
    <t>1125400</t>
  </si>
  <si>
    <t>סה"כ גילון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</si>
  <si>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</si>
  <si>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</si>
  <si>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</si>
  <si>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</si>
  <si>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</si>
  <si>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</si>
  <si>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</si>
  <si>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</si>
  <si>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</si>
  <si>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</si>
  <si>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</si>
  <si>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אלה פקדון אגח ה- אלה פקדונות</t>
  </si>
  <si>
    <t>1162577</t>
  </si>
  <si>
    <t>515666881</t>
  </si>
  <si>
    <t>אגח מובנות</t>
  </si>
  <si>
    <t>12/10/22</t>
  </si>
  <si>
    <t>בינל הנפק אגח י- בינלאומי הנפקות</t>
  </si>
  <si>
    <t>1160290</t>
  </si>
  <si>
    <t>513141879</t>
  </si>
  <si>
    <t>בנקים</t>
  </si>
  <si>
    <t>16/08/22</t>
  </si>
  <si>
    <t>לאומי   אגח 179- לאומי</t>
  </si>
  <si>
    <t>6040372</t>
  </si>
  <si>
    <t>520018078</t>
  </si>
  <si>
    <t>30/10/22</t>
  </si>
  <si>
    <t>לאומי אגח 183- לאומי</t>
  </si>
  <si>
    <t>6040547</t>
  </si>
  <si>
    <t>24/05/23</t>
  </si>
  <si>
    <t>מז טפ הנ אגח 68- מזרחי טפחות הנפ</t>
  </si>
  <si>
    <t>1202142</t>
  </si>
  <si>
    <t>520032046</t>
  </si>
  <si>
    <t>מז טפ הנפק   45- מזרחי טפחות הנפ</t>
  </si>
  <si>
    <t>2310217</t>
  </si>
  <si>
    <t>מזרחי הנפקות אג"ח 49- מזרחי טפחות הנפ</t>
  </si>
  <si>
    <t>2310282</t>
  </si>
  <si>
    <t>27/12/22</t>
  </si>
  <si>
    <t>מקורות אגח 10- מקורות</t>
  </si>
  <si>
    <t>1158468</t>
  </si>
  <si>
    <t>520010869</t>
  </si>
  <si>
    <t>שרותים</t>
  </si>
  <si>
    <t>מרכנתיל הנ אגח ד- מרכנתיל הנפקות</t>
  </si>
  <si>
    <t>1171305</t>
  </si>
  <si>
    <t>513686154</t>
  </si>
  <si>
    <t>21/06/22</t>
  </si>
  <si>
    <t>נמלי ישראל אג "ח א- נמלי ישראל</t>
  </si>
  <si>
    <t>1145564</t>
  </si>
  <si>
    <t>513569780</t>
  </si>
  <si>
    <t>נדלן מניב בישראל</t>
  </si>
  <si>
    <t>29/05/22</t>
  </si>
  <si>
    <t>נמלי ישראל אג"ח ב- נמלי ישראל</t>
  </si>
  <si>
    <t>1145572</t>
  </si>
  <si>
    <t>22/11/22</t>
  </si>
  <si>
    <t>פועלים  אגח 200- פועלים</t>
  </si>
  <si>
    <t>6620496</t>
  </si>
  <si>
    <t>520000118</t>
  </si>
  <si>
    <t>10/07/22</t>
  </si>
  <si>
    <t>פועלים  אגח 202- פועלים</t>
  </si>
  <si>
    <t>1199850</t>
  </si>
  <si>
    <t>27/09/23</t>
  </si>
  <si>
    <t>חשמל     אגח 29- חשמל</t>
  </si>
  <si>
    <t>6000236</t>
  </si>
  <si>
    <t>520000472</t>
  </si>
  <si>
    <t>אנרגיה</t>
  </si>
  <si>
    <t>Aa1.il</t>
  </si>
  <si>
    <t>28/09/22</t>
  </si>
  <si>
    <t>חשמל אג27</t>
  </si>
  <si>
    <t>6000210</t>
  </si>
  <si>
    <t>23/08/22</t>
  </si>
  <si>
    <t>חשמל אגח 32- חשמל</t>
  </si>
  <si>
    <t>6000384</t>
  </si>
  <si>
    <t>20/11/22</t>
  </si>
  <si>
    <t>נתיבי הגז אג"ח ד- נתיבי הגז</t>
  </si>
  <si>
    <t>1147503</t>
  </si>
  <si>
    <t>513436394</t>
  </si>
  <si>
    <t>15/06/22</t>
  </si>
  <si>
    <t>עזריאלי אג"ח ה- עזריאלי קבוצה</t>
  </si>
  <si>
    <t>1156603</t>
  </si>
  <si>
    <t>510960719</t>
  </si>
  <si>
    <t>14/09/22</t>
  </si>
  <si>
    <t>עזריאלי אג"ח ו- עזריאלי קבוצה</t>
  </si>
  <si>
    <t>1156611</t>
  </si>
  <si>
    <t>עזריאלי אג2- עזריאלי קבוצה</t>
  </si>
  <si>
    <t>1134436</t>
  </si>
  <si>
    <t>ilAA+</t>
  </si>
  <si>
    <t>04/07/23</t>
  </si>
  <si>
    <t>עזריאלי אגח ח- עזריאלי קבוצה</t>
  </si>
  <si>
    <t>1178680</t>
  </si>
  <si>
    <t>אלרוב נדלן אגחו- אלרוב נדל"ן</t>
  </si>
  <si>
    <t>3870185</t>
  </si>
  <si>
    <t>520038894</t>
  </si>
  <si>
    <t>נדלן מניב בחו"ל</t>
  </si>
  <si>
    <t>ilAA</t>
  </si>
  <si>
    <t>28/12/23</t>
  </si>
  <si>
    <t>אמות  אגח ח- אמות</t>
  </si>
  <si>
    <t>1172782</t>
  </si>
  <si>
    <t>520026683</t>
  </si>
  <si>
    <t>אמות אג ו'- אמות</t>
  </si>
  <si>
    <t>1158609</t>
  </si>
  <si>
    <t>11/09/22</t>
  </si>
  <si>
    <t>אמות אג4- אמות</t>
  </si>
  <si>
    <t>1133149</t>
  </si>
  <si>
    <t>01/06/22</t>
  </si>
  <si>
    <t>ארפורט סיטי אג"ח 5- איירפורט סיטי</t>
  </si>
  <si>
    <t>1133487</t>
  </si>
  <si>
    <t>511659401</t>
  </si>
  <si>
    <t>11/12/22</t>
  </si>
  <si>
    <t>ביג אג"ח יא- ביג</t>
  </si>
  <si>
    <t>1151117</t>
  </si>
  <si>
    <t>513623314</t>
  </si>
  <si>
    <t>26/10/22</t>
  </si>
  <si>
    <t>ביג אגח ח- ביג</t>
  </si>
  <si>
    <t>1138924</t>
  </si>
  <si>
    <t>28/11/22</t>
  </si>
  <si>
    <t>גב ים  אגח 9</t>
  </si>
  <si>
    <t>7590219</t>
  </si>
  <si>
    <t>520001736</t>
  </si>
  <si>
    <t>07/09/22</t>
  </si>
  <si>
    <t>גב ים אג"ח 6- גב ים</t>
  </si>
  <si>
    <t>7590128</t>
  </si>
  <si>
    <t>הפניקס    אגח 5- הפניקס</t>
  </si>
  <si>
    <t>7670284</t>
  </si>
  <si>
    <t>520017450</t>
  </si>
  <si>
    <t>ביטוח</t>
  </si>
  <si>
    <t>20/06/22</t>
  </si>
  <si>
    <t>מבנה אגח כה- מבנה</t>
  </si>
  <si>
    <t>2260636</t>
  </si>
  <si>
    <t>520024126</t>
  </si>
  <si>
    <t>05/02/23</t>
  </si>
  <si>
    <t>מליסרון  אגח יז- מליסרון</t>
  </si>
  <si>
    <t>3230273</t>
  </si>
  <si>
    <t>520037789</t>
  </si>
  <si>
    <t>10/09/23</t>
  </si>
  <si>
    <t>מליסרון אג10- מליסרון</t>
  </si>
  <si>
    <t>3230190</t>
  </si>
  <si>
    <t>08/11/22</t>
  </si>
  <si>
    <t>שופרסל    אגח ו- שופרסל</t>
  </si>
  <si>
    <t>7770217</t>
  </si>
  <si>
    <t>520022732</t>
  </si>
  <si>
    <t>רשתות שיווק</t>
  </si>
  <si>
    <t>13/06/22</t>
  </si>
  <si>
    <t>שלמה החזקות אג18- שלמה החזקות</t>
  </si>
  <si>
    <t>1410307</t>
  </si>
  <si>
    <t>520034372</t>
  </si>
  <si>
    <t>09/06/22</t>
  </si>
  <si>
    <t>אדמה אגח  2</t>
  </si>
  <si>
    <t>1110915</t>
  </si>
  <si>
    <t>520043605</t>
  </si>
  <si>
    <t>כימיה, גומי ופלסטיק</t>
  </si>
  <si>
    <t>ilAA-</t>
  </si>
  <si>
    <t>אלוני חץ אגח טו- אלוני חץ</t>
  </si>
  <si>
    <t>1189414</t>
  </si>
  <si>
    <t>520038506</t>
  </si>
  <si>
    <t>13/09/22</t>
  </si>
  <si>
    <t>ביג  אגח יח- ביג</t>
  </si>
  <si>
    <t>1174226</t>
  </si>
  <si>
    <t>Aa3.il</t>
  </si>
  <si>
    <t>06/09/22</t>
  </si>
  <si>
    <t>ירושלים הנ אג טז- ירושלים הנפקות</t>
  </si>
  <si>
    <t>1172170</t>
  </si>
  <si>
    <t>513682146</t>
  </si>
  <si>
    <t>20/07/22</t>
  </si>
  <si>
    <t>ירושלים הנ אגח טו- ירושלים הנפקות</t>
  </si>
  <si>
    <t>1161769</t>
  </si>
  <si>
    <t>07/06/22</t>
  </si>
  <si>
    <t>סלע נדל"ן אג"ח 2- סלע קפיטל נדל"ן</t>
  </si>
  <si>
    <t>1132927</t>
  </si>
  <si>
    <t>513992529</t>
  </si>
  <si>
    <t>07/07/22</t>
  </si>
  <si>
    <t>ג'נרישן קפ אגח ב- ג'נריישן קפיטל</t>
  </si>
  <si>
    <t>1177526</t>
  </si>
  <si>
    <t>515846558</t>
  </si>
  <si>
    <t>השקעה ואחזקות</t>
  </si>
  <si>
    <t>ilA+</t>
  </si>
  <si>
    <t>18/07/22</t>
  </si>
  <si>
    <t>מימון ישיר אגח ד- מימון ישיר קב</t>
  </si>
  <si>
    <t>1175660</t>
  </si>
  <si>
    <t>513893123</t>
  </si>
  <si>
    <t>אשראי חוץ בנקאי</t>
  </si>
  <si>
    <t>A1.il</t>
  </si>
  <si>
    <t>מימון ישיר אגחג</t>
  </si>
  <si>
    <t>1171214</t>
  </si>
  <si>
    <t>30/05/22</t>
  </si>
  <si>
    <t>אפריקה נכס אגחח- אפי נכסים</t>
  </si>
  <si>
    <t>1142231</t>
  </si>
  <si>
    <t>510560188</t>
  </si>
  <si>
    <t>A2.il</t>
  </si>
  <si>
    <t>שיכון ובינוי אג8- שיכון ובינוי</t>
  </si>
  <si>
    <t>1135888</t>
  </si>
  <si>
    <t>520036104</t>
  </si>
  <si>
    <t>בנייה</t>
  </si>
  <si>
    <t>ilA</t>
  </si>
  <si>
    <t>או פי סי אגח 2</t>
  </si>
  <si>
    <t>1166057</t>
  </si>
  <si>
    <t>514401702</t>
  </si>
  <si>
    <t>ilA-</t>
  </si>
  <si>
    <t>ג'י סיטי אגח יג- ג'י סיטי</t>
  </si>
  <si>
    <t>1260652</t>
  </si>
  <si>
    <t>520033234</t>
  </si>
  <si>
    <t>30/08/22</t>
  </si>
  <si>
    <t>דיסקונט מנפיקים אג"ח יד</t>
  </si>
  <si>
    <t>7480163</t>
  </si>
  <si>
    <t>520029935</t>
  </si>
  <si>
    <t>שטראוס    אגח ו- שטראוס גרופ</t>
  </si>
  <si>
    <t>7460421</t>
  </si>
  <si>
    <t>520003781</t>
  </si>
  <si>
    <t>מזון</t>
  </si>
  <si>
    <t>16/01/23</t>
  </si>
  <si>
    <t>איי.סי.אל אגח ז- איי.סי.אל</t>
  </si>
  <si>
    <t>2810372</t>
  </si>
  <si>
    <t>520027830</t>
  </si>
  <si>
    <t>16/06/22</t>
  </si>
  <si>
    <t>אלביט מע' אגח ב- אלביט מערכות</t>
  </si>
  <si>
    <t>1178235</t>
  </si>
  <si>
    <t>520043027</t>
  </si>
  <si>
    <t>ביטחוניות</t>
  </si>
  <si>
    <t>אמות אגח ז- אמות</t>
  </si>
  <si>
    <t>1162866</t>
  </si>
  <si>
    <t>הפניקס אג4- הפניקס</t>
  </si>
  <si>
    <t>7670250</t>
  </si>
  <si>
    <t>הפניקס אגח 6- הפניקס</t>
  </si>
  <si>
    <t>7670334</t>
  </si>
  <si>
    <t>23/01/23</t>
  </si>
  <si>
    <t>הראל השק אגח א- הראל השקעות</t>
  </si>
  <si>
    <t>5850110</t>
  </si>
  <si>
    <t>520033986</t>
  </si>
  <si>
    <t>Aa2.il</t>
  </si>
  <si>
    <t>וילאר  אגח י- וילאר</t>
  </si>
  <si>
    <t>1193952</t>
  </si>
  <si>
    <t>520038910</t>
  </si>
  <si>
    <t>26/06/23</t>
  </si>
  <si>
    <t>ישראכרט אגח א- ישראכרט</t>
  </si>
  <si>
    <t>1157536</t>
  </si>
  <si>
    <t>510706153</t>
  </si>
  <si>
    <t>שרותים פיננסים</t>
  </si>
  <si>
    <t>02/06/22</t>
  </si>
  <si>
    <t>ישראמקו   אג3- ישראמקו יהש</t>
  </si>
  <si>
    <t>2320232</t>
  </si>
  <si>
    <t>550010003</t>
  </si>
  <si>
    <t>חיפושי נפט וגז</t>
  </si>
  <si>
    <t>08/05/23</t>
  </si>
  <si>
    <t>נמקו אגח ג- נמקו ריאלטי</t>
  </si>
  <si>
    <t>1198761</t>
  </si>
  <si>
    <t>1905761</t>
  </si>
  <si>
    <t>15/08/23</t>
  </si>
  <si>
    <t>סאמיט אג"ח 7- סאמיט</t>
  </si>
  <si>
    <t>1133479</t>
  </si>
  <si>
    <t>520043720</t>
  </si>
  <si>
    <t>06/07/22</t>
  </si>
  <si>
    <t>סילברסטין אגח ב- סילברסטין נכסים</t>
  </si>
  <si>
    <t>1160597</t>
  </si>
  <si>
    <t>1970336</t>
  </si>
  <si>
    <t>19/10/22</t>
  </si>
  <si>
    <t>שופרסל אג5- שופרסל</t>
  </si>
  <si>
    <t>7770209</t>
  </si>
  <si>
    <t>שלמה החז אגח יט- שלמה החזקות</t>
  </si>
  <si>
    <t>1192731</t>
  </si>
  <si>
    <t>05/12/23</t>
  </si>
  <si>
    <t>אלוני חץ אגח יב- אלוני חץ</t>
  </si>
  <si>
    <t>3900495</t>
  </si>
  <si>
    <t>אלוני חץ אגח יג- אלוני חץ</t>
  </si>
  <si>
    <t>1189406</t>
  </si>
  <si>
    <t>13/06/23</t>
  </si>
  <si>
    <t>בזק אגח 13- בזק</t>
  </si>
  <si>
    <t>2300309</t>
  </si>
  <si>
    <t>520031931</t>
  </si>
  <si>
    <t>23/03/23</t>
  </si>
  <si>
    <t>כלל ביטוח אגח א- כלל עסקי ביטוח</t>
  </si>
  <si>
    <t>1193481</t>
  </si>
  <si>
    <t>520036120</t>
  </si>
  <si>
    <t>31/08/23</t>
  </si>
  <si>
    <t>מנורה הון הת אגח ו'- מנורה מב הון</t>
  </si>
  <si>
    <t>1160241</t>
  </si>
  <si>
    <t>513937714</t>
  </si>
  <si>
    <t>פניקס הון אגח טו- הפניקס גיוסי הון</t>
  </si>
  <si>
    <t>1201953</t>
  </si>
  <si>
    <t>514290345</t>
  </si>
  <si>
    <t>25/12/23</t>
  </si>
  <si>
    <t>פניקס הון אגח יא- הפניקס גיוסי הון</t>
  </si>
  <si>
    <t>1159359</t>
  </si>
  <si>
    <t>אלון רבוע אגח ו- אלון רבוע כחול</t>
  </si>
  <si>
    <t>1169127</t>
  </si>
  <si>
    <t>520042847</t>
  </si>
  <si>
    <t>אלקטרה  אג"ח ה'- אלקטרה</t>
  </si>
  <si>
    <t>7390222</t>
  </si>
  <si>
    <t>520028911</t>
  </si>
  <si>
    <t>16/02/23</t>
  </si>
  <si>
    <t>דה זראסאי אג5- דה זראסאי גרופ</t>
  </si>
  <si>
    <t>1169556</t>
  </si>
  <si>
    <t>1744984</t>
  </si>
  <si>
    <t>לייטסטון  אגח ב- לייטסטון</t>
  </si>
  <si>
    <t>1160746</t>
  </si>
  <si>
    <t>1838682</t>
  </si>
  <si>
    <t>21/09/22</t>
  </si>
  <si>
    <t>לייטסטון אג1- לייטסטון</t>
  </si>
  <si>
    <t>1133891</t>
  </si>
  <si>
    <t>פז נפט אגח ח- פז נפט</t>
  </si>
  <si>
    <t>1162817</t>
  </si>
  <si>
    <t>510216054</t>
  </si>
  <si>
    <t>אנלייט אנרגיה אג ו- אנלייט אנרגיה</t>
  </si>
  <si>
    <t>7200173</t>
  </si>
  <si>
    <t>520041146</t>
  </si>
  <si>
    <t>אנרגיה מתחדשת</t>
  </si>
  <si>
    <t>26/09/23</t>
  </si>
  <si>
    <t>דור אלון  אגח ז- דור אלון</t>
  </si>
  <si>
    <t>1157700</t>
  </si>
  <si>
    <t>520043878</t>
  </si>
  <si>
    <t>פנינסולה אגח ג- פנינסולה</t>
  </si>
  <si>
    <t>3330222</t>
  </si>
  <si>
    <t>520033713</t>
  </si>
  <si>
    <t>13/07/22</t>
  </si>
  <si>
    <t>דה זראסאי אגח ג- דה זראסאי גרופ</t>
  </si>
  <si>
    <t>1137975</t>
  </si>
  <si>
    <t>בי קומיונק אגח ו- בי קומיונקיישנס</t>
  </si>
  <si>
    <t>1178151</t>
  </si>
  <si>
    <t>512832742</t>
  </si>
  <si>
    <t>לא מדורג</t>
  </si>
  <si>
    <t>דלק קב   אגח לה- דלק קבוצה</t>
  </si>
  <si>
    <t>1177849</t>
  </si>
  <si>
    <t>520044322</t>
  </si>
  <si>
    <t>אלביט מערכות אגח ג- אלביט מערכות</t>
  </si>
  <si>
    <t>1178250</t>
  </si>
  <si>
    <t>28/02/23</t>
  </si>
  <si>
    <t>ישראמקו   אגח ב</t>
  </si>
  <si>
    <t>2320224</t>
  </si>
  <si>
    <t>ישראמקו אג1- ישראמקו יהש</t>
  </si>
  <si>
    <t>2320174</t>
  </si>
  <si>
    <t>30/04/23</t>
  </si>
  <si>
    <t>תמר פטרו  אגח ב- תמר פטרוליום</t>
  </si>
  <si>
    <t>1143593</t>
  </si>
  <si>
    <t>515334662</t>
  </si>
  <si>
    <t>14/03/23</t>
  </si>
  <si>
    <t>סה"כ אחר</t>
  </si>
  <si>
    <t>סה"כ תל אביב 35</t>
  </si>
  <si>
    <t>סה"כ תל אביב 90</t>
  </si>
  <si>
    <t>סה"כ מניות היתר</t>
  </si>
  <si>
    <t>סה"כ call 001 אופציות</t>
  </si>
  <si>
    <t>סה"כ שמחקות מדדי מניות בישראל</t>
  </si>
  <si>
    <t>סה"כ שמחקות מדדי מניות בחו"ל</t>
  </si>
  <si>
    <t>הראל S&amp;P500</t>
  </si>
  <si>
    <t>1149020</t>
  </si>
  <si>
    <t>511776783</t>
  </si>
  <si>
    <t>מניות</t>
  </si>
  <si>
    <t>הראל סל (DAX30 (4D- הראל קרנות מדד</t>
  </si>
  <si>
    <t>1149053</t>
  </si>
  <si>
    <t>MSCI AC Far East EX Japan (4D) ETF- קסם קרנות נאמנו</t>
  </si>
  <si>
    <t>1145838</t>
  </si>
  <si>
    <t>510938608</t>
  </si>
  <si>
    <t>סה"כ שמחקות מדדים אחרים בישראל</t>
  </si>
  <si>
    <t>הראל סל (00) תל בונד שקלי- הראל קרנות מדד</t>
  </si>
  <si>
    <t>1150523</t>
  </si>
  <si>
    <t>אג"ח</t>
  </si>
  <si>
    <t>MTF סל (00) תל בונד-צמודות 1-3- מגדל קרנות נאמנ</t>
  </si>
  <si>
    <t>1193127</t>
  </si>
  <si>
    <t>511303661</t>
  </si>
  <si>
    <t>פסגות סל תל בונד 60 סדרה 3- פסגות קרנות נאמ</t>
  </si>
  <si>
    <t>1148006</t>
  </si>
  <si>
    <t>513765339</t>
  </si>
  <si>
    <t>קסם.בונד ש AA-AAA- קסם קרנות נאמנו</t>
  </si>
  <si>
    <t>1193663</t>
  </si>
  <si>
    <t>סה"כ שמחקות מדדים אחרים בחו"ל</t>
  </si>
  <si>
    <t>סה"כ short</t>
  </si>
  <si>
    <t>סה"כ שמחקות מדדי מניות</t>
  </si>
  <si>
    <t>סה"כ שמחקות מדדים אחרים</t>
  </si>
  <si>
    <t>סה"כ אג"ח ממשלתי</t>
  </si>
  <si>
    <t>סה"כ אגח קונצרני</t>
  </si>
  <si>
    <t>סה"כ כתבי אופציות בישראל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</si>
  <si>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</si>
  <si>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</si>
  <si>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</si>
  <si>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</si>
  <si>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</si>
  <si>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</si>
  <si>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</si>
  <si>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</si>
  <si>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</si>
  <si>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</si>
  <si>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</si>
  <si>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</si>
  <si>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</si>
  <si>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</si>
  <si>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</si>
  <si>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</si>
  <si>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</si>
  <si>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</si>
  <si>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</si>
  <si>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</si>
  <si>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</si>
  <si>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</si>
  <si>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סה"כ קרנות הון סיכון</t>
  </si>
  <si>
    <t>סה"כ קרנות גידור</t>
  </si>
  <si>
    <t>סה"כ קרנות נדל"ן</t>
  </si>
  <si>
    <t>סה"כ קרנות השקעה אחרות</t>
  </si>
  <si>
    <t>סה"כ קרנות הון סיכון בחו"ל</t>
  </si>
  <si>
    <t>סה"כ קרנות גידור בחו"ל</t>
  </si>
  <si>
    <t>סה"כ קרנות נדל"ן בחו"ל</t>
  </si>
  <si>
    <t>סה"כ קרנות השקעה אחרות בחו"ל</t>
  </si>
  <si>
    <t>סה"כ כתבי אופציה בישראל</t>
  </si>
  <si>
    <t>סה"כ מט"ח/מט"ח</t>
  </si>
  <si>
    <t>סה"כ כנגד חסכון עמיתים/מבוטחים</t>
  </si>
  <si>
    <t>סה"כ מבוטחות במשכנתא או תיקי משכנתאות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</si>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</sst>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  <numFmt numFmtId="166" formatCode="#,##0.00%"/>
  </numFmts>
  <fonts count="19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43" fontId="15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5" fontId="17" fillId="0" borderId="0" applyFill="0" applyBorder="0" applyProtection="0">
      <alignment horizontal="right"/>
    </xf>
  </cellStyleXfs>
  <cellXfs count="98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4" fontId="18" fillId="4" borderId="0" xfId="0" applyNumberFormat="1" applyFont="1" applyFill="1"/>
    <xf numFmtId="166" fontId="18" fillId="4" borderId="0" xfId="0" applyNumberFormat="1" applyFont="1" applyFill="1"/>
    <xf numFmtId="4" fontId="0" fillId="0" borderId="0" xfId="0" applyNumberFormat="1" applyFont="1"/>
    <xf numFmtId="166" fontId="0" fillId="0" borderId="0" xfId="0" applyNumberFormat="1" applyFont="1"/>
    <xf numFmtId="0" fontId="18" fillId="0" borderId="0" xfId="0" applyFont="1"/>
    <xf numFmtId="166" fontId="18" fillId="0" borderId="0" xfId="0" applyNumberFormat="1" applyFont="1"/>
    <xf numFmtId="4" fontId="18" fillId="0" borderId="0" xfId="0" applyNumberFormat="1" applyFont="1"/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</cellXfs>
  <cellStyles count="11">
    <cellStyle name="Comma 2" xfId="3"/>
    <cellStyle name="Currency [0] _1" xfId="4"/>
    <cellStyle name="Hyperlink" xfId="2" builtinId="8"/>
    <cellStyle name="Hyperlink 2" xfId="5"/>
    <cellStyle name="Normal" xfId="0" builtinId="0"/>
    <cellStyle name="Normal 11" xfId="6"/>
    <cellStyle name="Normal 2" xfId="7"/>
    <cellStyle name="Normal 3" xfId="8"/>
    <cellStyle name="Normal_2007-16618" xfId="1"/>
    <cellStyle name="Percent 2" xfId="9"/>
    <cellStyle name="Text" xfId="1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1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J46"/>
  <sheetViews>
    <sheetView rightToLeft="1" tabSelected="1" topLeftCell="A13" workbookViewId="0">
      <selection activeCell="C43" sqref="C43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197</v>
      </c>
    </row>
    <row r="2" spans="1:36">
      <c r="B2" s="2" t="s">
        <v>1</v>
      </c>
    </row>
    <row r="3" spans="1:36">
      <c r="B3" s="2" t="s">
        <v>2</v>
      </c>
      <c r="C3" t="s">
        <v>198</v>
      </c>
    </row>
    <row r="4" spans="1:36">
      <c r="B4" s="2" t="s">
        <v>3</v>
      </c>
    </row>
    <row r="6" spans="1:36" ht="26.25" customHeight="1">
      <c r="B6" s="82" t="s">
        <v>4</v>
      </c>
      <c r="C6" s="83"/>
      <c r="D6" s="84"/>
    </row>
    <row r="7" spans="1:36" s="3" customFormat="1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5">
        <f>מזומנים!J11</f>
        <v>524.60046999999759</v>
      </c>
      <c r="D11" s="76">
        <f>C11/$C$42</f>
        <v>2.0085488629460212E-2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20121.319289300001</v>
      </c>
      <c r="D13" s="78">
        <f t="shared" ref="D13:D42" si="0">C13/$C$42</f>
        <v>0.77038918740384554</v>
      </c>
    </row>
    <row r="14" spans="1:36">
      <c r="A14" s="10" t="s">
        <v>13</v>
      </c>
      <c r="B14" s="70" t="s">
        <v>17</v>
      </c>
      <c r="C14" s="77">
        <v>0</v>
      </c>
      <c r="D14" s="78">
        <f t="shared" si="0"/>
        <v>0</v>
      </c>
    </row>
    <row r="15" spans="1:36">
      <c r="A15" s="10" t="s">
        <v>13</v>
      </c>
      <c r="B15" s="70" t="s">
        <v>18</v>
      </c>
      <c r="C15" s="77">
        <v>4501.7416055229996</v>
      </c>
      <c r="D15" s="78">
        <f t="shared" si="0"/>
        <v>0.17235912852022528</v>
      </c>
    </row>
    <row r="16" spans="1:36">
      <c r="A16" s="10" t="s">
        <v>13</v>
      </c>
      <c r="B16" s="70" t="s">
        <v>19</v>
      </c>
      <c r="C16" s="77">
        <v>0</v>
      </c>
      <c r="D16" s="78">
        <f t="shared" si="0"/>
        <v>0</v>
      </c>
    </row>
    <row r="17" spans="1:4">
      <c r="A17" s="10" t="s">
        <v>13</v>
      </c>
      <c r="B17" s="70" t="s">
        <v>195</v>
      </c>
      <c r="C17" s="77">
        <v>970.72090000000003</v>
      </c>
      <c r="D17" s="78">
        <f t="shared" si="0"/>
        <v>3.7166195446468958E-2</v>
      </c>
    </row>
    <row r="18" spans="1:4">
      <c r="A18" s="10" t="s">
        <v>13</v>
      </c>
      <c r="B18" s="70" t="s">
        <v>20</v>
      </c>
      <c r="C18" s="77">
        <v>0</v>
      </c>
      <c r="D18" s="78">
        <f t="shared" si="0"/>
        <v>0</v>
      </c>
    </row>
    <row r="19" spans="1:4">
      <c r="A19" s="10" t="s">
        <v>13</v>
      </c>
      <c r="B19" s="70" t="s">
        <v>21</v>
      </c>
      <c r="C19" s="77">
        <v>0</v>
      </c>
      <c r="D19" s="78">
        <f t="shared" si="0"/>
        <v>0</v>
      </c>
    </row>
    <row r="20" spans="1:4">
      <c r="A20" s="10" t="s">
        <v>13</v>
      </c>
      <c r="B20" s="70" t="s">
        <v>22</v>
      </c>
      <c r="C20" s="77">
        <v>0</v>
      </c>
      <c r="D20" s="78">
        <f t="shared" si="0"/>
        <v>0</v>
      </c>
    </row>
    <row r="21" spans="1:4">
      <c r="A21" s="10" t="s">
        <v>13</v>
      </c>
      <c r="B21" s="70" t="s">
        <v>23</v>
      </c>
      <c r="C21" s="77">
        <v>0</v>
      </c>
      <c r="D21" s="78">
        <f t="shared" si="0"/>
        <v>0</v>
      </c>
    </row>
    <row r="22" spans="1:4">
      <c r="A22" s="10" t="s">
        <v>13</v>
      </c>
      <c r="B22" s="70" t="s">
        <v>24</v>
      </c>
      <c r="C22" s="77">
        <v>0</v>
      </c>
      <c r="D22" s="78">
        <f t="shared" si="0"/>
        <v>0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7">
        <v>0</v>
      </c>
      <c r="D24" s="78">
        <f t="shared" si="0"/>
        <v>0</v>
      </c>
    </row>
    <row r="25" spans="1:4">
      <c r="A25" s="10" t="s">
        <v>13</v>
      </c>
      <c r="B25" s="70" t="s">
        <v>27</v>
      </c>
      <c r="C25" s="77">
        <v>0</v>
      </c>
      <c r="D25" s="78">
        <f t="shared" si="0"/>
        <v>0</v>
      </c>
    </row>
    <row r="26" spans="1:4">
      <c r="A26" s="10" t="s">
        <v>13</v>
      </c>
      <c r="B26" s="70" t="s">
        <v>18</v>
      </c>
      <c r="C26" s="77">
        <v>0</v>
      </c>
      <c r="D26" s="78">
        <f t="shared" si="0"/>
        <v>0</v>
      </c>
    </row>
    <row r="27" spans="1:4">
      <c r="A27" s="10" t="s">
        <v>13</v>
      </c>
      <c r="B27" s="70" t="s">
        <v>28</v>
      </c>
      <c r="C27" s="77">
        <v>0</v>
      </c>
      <c r="D27" s="78">
        <f t="shared" si="0"/>
        <v>0</v>
      </c>
    </row>
    <row r="28" spans="1:4">
      <c r="A28" s="10" t="s">
        <v>13</v>
      </c>
      <c r="B28" s="70" t="s">
        <v>29</v>
      </c>
      <c r="C28" s="77">
        <v>0</v>
      </c>
      <c r="D28" s="78">
        <f t="shared" si="0"/>
        <v>0</v>
      </c>
    </row>
    <row r="29" spans="1:4">
      <c r="A29" s="10" t="s">
        <v>13</v>
      </c>
      <c r="B29" s="70" t="s">
        <v>30</v>
      </c>
      <c r="C29" s="77">
        <v>0</v>
      </c>
      <c r="D29" s="78">
        <f t="shared" si="0"/>
        <v>0</v>
      </c>
    </row>
    <row r="30" spans="1:4">
      <c r="A30" s="10" t="s">
        <v>13</v>
      </c>
      <c r="B30" s="70" t="s">
        <v>31</v>
      </c>
      <c r="C30" s="77">
        <v>0</v>
      </c>
      <c r="D30" s="78">
        <f t="shared" si="0"/>
        <v>0</v>
      </c>
    </row>
    <row r="31" spans="1:4">
      <c r="A31" s="10" t="s">
        <v>13</v>
      </c>
      <c r="B31" s="70" t="s">
        <v>32</v>
      </c>
      <c r="C31" s="77">
        <v>0</v>
      </c>
      <c r="D31" s="78">
        <f t="shared" si="0"/>
        <v>0</v>
      </c>
    </row>
    <row r="32" spans="1:4">
      <c r="A32" s="10" t="s">
        <v>13</v>
      </c>
      <c r="B32" s="70" t="s">
        <v>33</v>
      </c>
      <c r="C32" s="77">
        <v>0</v>
      </c>
      <c r="D32" s="78">
        <f t="shared" si="0"/>
        <v>0</v>
      </c>
    </row>
    <row r="33" spans="1:4">
      <c r="A33" s="10" t="s">
        <v>13</v>
      </c>
      <c r="B33" s="69" t="s">
        <v>34</v>
      </c>
      <c r="C33" s="77">
        <v>0</v>
      </c>
      <c r="D33" s="78">
        <f t="shared" si="0"/>
        <v>0</v>
      </c>
    </row>
    <row r="34" spans="1:4">
      <c r="A34" s="10" t="s">
        <v>13</v>
      </c>
      <c r="B34" s="69" t="s">
        <v>35</v>
      </c>
      <c r="C34" s="77">
        <v>0</v>
      </c>
      <c r="D34" s="78">
        <f t="shared" si="0"/>
        <v>0</v>
      </c>
    </row>
    <row r="35" spans="1:4">
      <c r="A35" s="10" t="s">
        <v>13</v>
      </c>
      <c r="B35" s="69" t="s">
        <v>36</v>
      </c>
      <c r="C35" s="77">
        <v>0</v>
      </c>
      <c r="D35" s="78">
        <f t="shared" si="0"/>
        <v>0</v>
      </c>
    </row>
    <row r="36" spans="1:4">
      <c r="A36" s="10" t="s">
        <v>13</v>
      </c>
      <c r="B36" s="69" t="s">
        <v>37</v>
      </c>
      <c r="C36" s="77">
        <v>0</v>
      </c>
      <c r="D36" s="78">
        <f t="shared" si="0"/>
        <v>0</v>
      </c>
    </row>
    <row r="37" spans="1:4">
      <c r="A37" s="10" t="s">
        <v>13</v>
      </c>
      <c r="B37" s="69" t="s">
        <v>38</v>
      </c>
      <c r="C37" s="77">
        <v>0</v>
      </c>
      <c r="D37" s="78">
        <f t="shared" si="0"/>
        <v>0</v>
      </c>
    </row>
    <row r="38" spans="1:4">
      <c r="A38" s="10"/>
      <c r="B38" s="71" t="s">
        <v>39</v>
      </c>
      <c r="C38" s="60"/>
      <c r="D38" s="60"/>
    </row>
    <row r="39" spans="1:4">
      <c r="A39" s="10" t="s">
        <v>13</v>
      </c>
      <c r="B39" s="72" t="s">
        <v>40</v>
      </c>
      <c r="C39" s="77">
        <v>0</v>
      </c>
      <c r="D39" s="78">
        <f t="shared" si="0"/>
        <v>0</v>
      </c>
    </row>
    <row r="40" spans="1:4">
      <c r="A40" s="10" t="s">
        <v>13</v>
      </c>
      <c r="B40" s="72" t="s">
        <v>41</v>
      </c>
      <c r="C40" s="77">
        <v>0</v>
      </c>
      <c r="D40" s="78">
        <f t="shared" si="0"/>
        <v>0</v>
      </c>
    </row>
    <row r="41" spans="1:4">
      <c r="A41" s="10" t="s">
        <v>13</v>
      </c>
      <c r="B41" s="72" t="s">
        <v>42</v>
      </c>
      <c r="C41" s="77">
        <v>0</v>
      </c>
      <c r="D41" s="78">
        <f t="shared" si="0"/>
        <v>0</v>
      </c>
    </row>
    <row r="42" spans="1:4">
      <c r="B42" s="72" t="s">
        <v>43</v>
      </c>
      <c r="C42" s="77">
        <f>SUM(C11:C41)</f>
        <v>26118.382264822998</v>
      </c>
      <c r="D42" s="78">
        <f t="shared" si="0"/>
        <v>1</v>
      </c>
    </row>
    <row r="43" spans="1:4">
      <c r="A43" s="10" t="s">
        <v>13</v>
      </c>
      <c r="B43" s="73" t="s">
        <v>44</v>
      </c>
      <c r="C43" s="77">
        <v>0</v>
      </c>
      <c r="D43" s="78">
        <v>0</v>
      </c>
    </row>
    <row r="44" spans="1:4">
      <c r="B44" s="11" t="s">
        <v>199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AM487"/>
  <sheetViews>
    <sheetView rightToLeft="1" topLeftCell="A8" workbookViewId="0">
      <selection activeCell="L12" sqref="K12:L3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197</v>
      </c>
    </row>
    <row r="2" spans="2:13">
      <c r="B2" s="2" t="s">
        <v>1</v>
      </c>
    </row>
    <row r="3" spans="2:13">
      <c r="B3" s="2" t="s">
        <v>2</v>
      </c>
      <c r="C3" t="s">
        <v>198</v>
      </c>
    </row>
    <row r="4" spans="2:13">
      <c r="B4" s="2" t="s">
        <v>3</v>
      </c>
    </row>
    <row r="5" spans="2:13">
      <c r="B5" s="2"/>
    </row>
    <row r="7" spans="2:13" ht="26.25" customHeight="1">
      <c r="B7" s="85" t="s">
        <v>47</v>
      </c>
      <c r="C7" s="86"/>
      <c r="D7" s="86"/>
      <c r="E7" s="86"/>
      <c r="F7" s="86"/>
      <c r="G7" s="86"/>
      <c r="H7" s="86"/>
      <c r="I7" s="86"/>
      <c r="J7" s="86"/>
      <c r="K7" s="86"/>
      <c r="L7" s="86"/>
    </row>
    <row r="8" spans="2:13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6">
        <v>0</v>
      </c>
      <c r="J11" s="75">
        <f>J12</f>
        <v>524.60046999999759</v>
      </c>
      <c r="K11" s="76">
        <f>J11/$J$11</f>
        <v>1</v>
      </c>
      <c r="L11" s="76">
        <f>J11/'סכום נכסי הקרן'!$C$42</f>
        <v>2.0085488629460212E-2</v>
      </c>
    </row>
    <row r="12" spans="2:13">
      <c r="B12" s="79" t="s">
        <v>200</v>
      </c>
      <c r="C12" s="26"/>
      <c r="D12" s="27"/>
      <c r="E12" s="27"/>
      <c r="F12" s="27"/>
      <c r="G12" s="27"/>
      <c r="H12" s="27"/>
      <c r="I12" s="80">
        <v>0</v>
      </c>
      <c r="J12" s="81">
        <f>J13</f>
        <v>524.60046999999759</v>
      </c>
      <c r="K12" s="80">
        <f t="shared" ref="K12:K32" si="0">J12/$J$11</f>
        <v>1</v>
      </c>
      <c r="L12" s="80">
        <f>J12/'סכום נכסי הקרן'!$C$42</f>
        <v>2.0085488629460212E-2</v>
      </c>
    </row>
    <row r="13" spans="2:13">
      <c r="B13" s="79" t="s">
        <v>201</v>
      </c>
      <c r="C13" s="26"/>
      <c r="D13" s="27"/>
      <c r="E13" s="27"/>
      <c r="F13" s="27"/>
      <c r="G13" s="27"/>
      <c r="H13" s="27"/>
      <c r="I13" s="80">
        <v>0</v>
      </c>
      <c r="J13" s="81">
        <f>J14+J15</f>
        <v>524.60046999999759</v>
      </c>
      <c r="K13" s="80">
        <f t="shared" si="0"/>
        <v>1</v>
      </c>
      <c r="L13" s="80">
        <f>J13/'סכום נכסי הקרן'!$C$42</f>
        <v>2.0085488629460212E-2</v>
      </c>
    </row>
    <row r="14" spans="2:13">
      <c r="B14" t="s">
        <v>202</v>
      </c>
      <c r="C14" t="s">
        <v>203</v>
      </c>
      <c r="D14" t="s">
        <v>204</v>
      </c>
      <c r="E14" t="s">
        <v>205</v>
      </c>
      <c r="F14" t="s">
        <v>206</v>
      </c>
      <c r="G14" t="s">
        <v>102</v>
      </c>
      <c r="H14" s="78">
        <v>0</v>
      </c>
      <c r="I14" s="78">
        <v>0</v>
      </c>
      <c r="J14" s="77">
        <f>111.79651+20.8956899999976</f>
        <v>132.6921999999976</v>
      </c>
      <c r="K14" s="78">
        <f t="shared" si="0"/>
        <v>0.25293953701566108</v>
      </c>
      <c r="L14" s="78">
        <f>J14/'סכום נכסי הקרן'!$C$42</f>
        <v>5.0804141946689911E-3</v>
      </c>
    </row>
    <row r="15" spans="2:13">
      <c r="B15" t="s">
        <v>207</v>
      </c>
      <c r="C15" t="s">
        <v>203</v>
      </c>
      <c r="D15" t="s">
        <v>204</v>
      </c>
      <c r="E15" t="s">
        <v>205</v>
      </c>
      <c r="F15" t="s">
        <v>206</v>
      </c>
      <c r="G15" t="s">
        <v>102</v>
      </c>
      <c r="H15" s="78">
        <v>0</v>
      </c>
      <c r="I15" s="78">
        <v>0</v>
      </c>
      <c r="J15" s="77">
        <v>391.90827000000002</v>
      </c>
      <c r="K15" s="78">
        <f t="shared" si="0"/>
        <v>0.74706046298433892</v>
      </c>
      <c r="L15" s="78">
        <f>J15/'סכום נכסי הקרן'!$C$42</f>
        <v>1.5005074434791222E-2</v>
      </c>
    </row>
    <row r="16" spans="2:13">
      <c r="B16" s="79" t="s">
        <v>208</v>
      </c>
      <c r="D16" s="16"/>
      <c r="I16" s="80">
        <v>0</v>
      </c>
      <c r="J16" s="81">
        <v>0</v>
      </c>
      <c r="K16" s="80">
        <f t="shared" si="0"/>
        <v>0</v>
      </c>
      <c r="L16" s="80">
        <f>J16/'סכום נכסי הקרן'!$C$42</f>
        <v>0</v>
      </c>
    </row>
    <row r="17" spans="2:12">
      <c r="B17" t="s">
        <v>209</v>
      </c>
      <c r="C17" t="s">
        <v>209</v>
      </c>
      <c r="D17" s="16"/>
      <c r="E17" t="s">
        <v>209</v>
      </c>
      <c r="G17" t="s">
        <v>209</v>
      </c>
      <c r="H17" s="78">
        <v>0</v>
      </c>
      <c r="I17" s="78">
        <v>0</v>
      </c>
      <c r="J17" s="77">
        <v>0</v>
      </c>
      <c r="K17" s="78">
        <f t="shared" si="0"/>
        <v>0</v>
      </c>
      <c r="L17" s="78">
        <f>J17/'סכום נכסי הקרן'!$C$42</f>
        <v>0</v>
      </c>
    </row>
    <row r="18" spans="2:12">
      <c r="B18" s="79" t="s">
        <v>210</v>
      </c>
      <c r="D18" s="16"/>
      <c r="I18" s="80">
        <v>0</v>
      </c>
      <c r="J18" s="81">
        <v>0</v>
      </c>
      <c r="K18" s="80">
        <f t="shared" si="0"/>
        <v>0</v>
      </c>
      <c r="L18" s="80">
        <f>J18/'סכום נכסי הקרן'!$C$42</f>
        <v>0</v>
      </c>
    </row>
    <row r="19" spans="2:12">
      <c r="B19" t="s">
        <v>209</v>
      </c>
      <c r="C19" t="s">
        <v>209</v>
      </c>
      <c r="D19" s="16"/>
      <c r="E19" t="s">
        <v>209</v>
      </c>
      <c r="G19" t="s">
        <v>209</v>
      </c>
      <c r="H19" s="78">
        <v>0</v>
      </c>
      <c r="I19" s="78">
        <v>0</v>
      </c>
      <c r="J19" s="77">
        <v>0</v>
      </c>
      <c r="K19" s="78">
        <f t="shared" si="0"/>
        <v>0</v>
      </c>
      <c r="L19" s="78">
        <f>J19/'סכום נכסי הקרן'!$C$42</f>
        <v>0</v>
      </c>
    </row>
    <row r="20" spans="2:12">
      <c r="B20" s="79" t="s">
        <v>211</v>
      </c>
      <c r="D20" s="16"/>
      <c r="I20" s="80">
        <v>0</v>
      </c>
      <c r="J20" s="81">
        <v>0</v>
      </c>
      <c r="K20" s="80">
        <f t="shared" si="0"/>
        <v>0</v>
      </c>
      <c r="L20" s="80">
        <f>J20/'סכום נכסי הקרן'!$C$42</f>
        <v>0</v>
      </c>
    </row>
    <row r="21" spans="2:12">
      <c r="B21" t="s">
        <v>209</v>
      </c>
      <c r="C21" t="s">
        <v>209</v>
      </c>
      <c r="D21" s="16"/>
      <c r="E21" t="s">
        <v>209</v>
      </c>
      <c r="G21" t="s">
        <v>209</v>
      </c>
      <c r="H21" s="78">
        <v>0</v>
      </c>
      <c r="I21" s="78">
        <v>0</v>
      </c>
      <c r="J21" s="77">
        <v>0</v>
      </c>
      <c r="K21" s="78">
        <f t="shared" si="0"/>
        <v>0</v>
      </c>
      <c r="L21" s="78">
        <f>J21/'סכום נכסי הקרן'!$C$42</f>
        <v>0</v>
      </c>
    </row>
    <row r="22" spans="2:12">
      <c r="B22" s="79" t="s">
        <v>212</v>
      </c>
      <c r="D22" s="16"/>
      <c r="I22" s="80">
        <v>0</v>
      </c>
      <c r="J22" s="81">
        <v>0</v>
      </c>
      <c r="K22" s="80">
        <f t="shared" si="0"/>
        <v>0</v>
      </c>
      <c r="L22" s="80">
        <f>J22/'סכום נכסי הקרן'!$C$42</f>
        <v>0</v>
      </c>
    </row>
    <row r="23" spans="2:12">
      <c r="B23" t="s">
        <v>209</v>
      </c>
      <c r="C23" t="s">
        <v>209</v>
      </c>
      <c r="D23" s="16"/>
      <c r="E23" t="s">
        <v>209</v>
      </c>
      <c r="G23" t="s">
        <v>209</v>
      </c>
      <c r="H23" s="78">
        <v>0</v>
      </c>
      <c r="I23" s="78">
        <v>0</v>
      </c>
      <c r="J23" s="77">
        <v>0</v>
      </c>
      <c r="K23" s="78">
        <f t="shared" si="0"/>
        <v>0</v>
      </c>
      <c r="L23" s="78">
        <f>J23/'סכום נכסי הקרן'!$C$42</f>
        <v>0</v>
      </c>
    </row>
    <row r="24" spans="2:12">
      <c r="B24" s="79" t="s">
        <v>213</v>
      </c>
      <c r="D24" s="16"/>
      <c r="I24" s="80">
        <v>0</v>
      </c>
      <c r="J24" s="81">
        <v>0</v>
      </c>
      <c r="K24" s="80">
        <f t="shared" si="0"/>
        <v>0</v>
      </c>
      <c r="L24" s="80">
        <f>J24/'סכום נכסי הקרן'!$C$42</f>
        <v>0</v>
      </c>
    </row>
    <row r="25" spans="2:12">
      <c r="B25" t="s">
        <v>209</v>
      </c>
      <c r="C25" t="s">
        <v>209</v>
      </c>
      <c r="D25" s="16"/>
      <c r="E25" t="s">
        <v>209</v>
      </c>
      <c r="G25" t="s">
        <v>209</v>
      </c>
      <c r="H25" s="78">
        <v>0</v>
      </c>
      <c r="I25" s="78">
        <v>0</v>
      </c>
      <c r="J25" s="77">
        <v>0</v>
      </c>
      <c r="K25" s="78">
        <f t="shared" si="0"/>
        <v>0</v>
      </c>
      <c r="L25" s="78">
        <f>J25/'סכום נכסי הקרן'!$C$42</f>
        <v>0</v>
      </c>
    </row>
    <row r="26" spans="2:12">
      <c r="B26" s="79" t="s">
        <v>214</v>
      </c>
      <c r="D26" s="16"/>
      <c r="I26" s="80">
        <v>0</v>
      </c>
      <c r="J26" s="81">
        <v>0</v>
      </c>
      <c r="K26" s="80">
        <f t="shared" si="0"/>
        <v>0</v>
      </c>
      <c r="L26" s="80">
        <f>J26/'סכום נכסי הקרן'!$C$42</f>
        <v>0</v>
      </c>
    </row>
    <row r="27" spans="2:12">
      <c r="B27" t="s">
        <v>209</v>
      </c>
      <c r="C27" t="s">
        <v>209</v>
      </c>
      <c r="D27" s="16"/>
      <c r="E27" t="s">
        <v>209</v>
      </c>
      <c r="G27" t="s">
        <v>209</v>
      </c>
      <c r="H27" s="78">
        <v>0</v>
      </c>
      <c r="I27" s="78">
        <v>0</v>
      </c>
      <c r="J27" s="77">
        <v>0</v>
      </c>
      <c r="K27" s="78">
        <f t="shared" si="0"/>
        <v>0</v>
      </c>
      <c r="L27" s="78">
        <f>J27/'סכום נכסי הקרן'!$C$42</f>
        <v>0</v>
      </c>
    </row>
    <row r="28" spans="2:12">
      <c r="B28" s="79" t="s">
        <v>215</v>
      </c>
      <c r="D28" s="16"/>
      <c r="I28" s="80">
        <v>0</v>
      </c>
      <c r="J28" s="81">
        <v>0</v>
      </c>
      <c r="K28" s="80">
        <f t="shared" si="0"/>
        <v>0</v>
      </c>
      <c r="L28" s="80">
        <f>J28/'סכום נכסי הקרן'!$C$42</f>
        <v>0</v>
      </c>
    </row>
    <row r="29" spans="2:12">
      <c r="B29" s="79" t="s">
        <v>216</v>
      </c>
      <c r="D29" s="16"/>
      <c r="I29" s="80">
        <v>0</v>
      </c>
      <c r="J29" s="81">
        <v>0</v>
      </c>
      <c r="K29" s="80">
        <f t="shared" si="0"/>
        <v>0</v>
      </c>
      <c r="L29" s="80">
        <f>J29/'סכום נכסי הקרן'!$C$42</f>
        <v>0</v>
      </c>
    </row>
    <row r="30" spans="2:12">
      <c r="B30" t="s">
        <v>209</v>
      </c>
      <c r="C30" t="s">
        <v>209</v>
      </c>
      <c r="D30" s="16"/>
      <c r="E30" t="s">
        <v>209</v>
      </c>
      <c r="G30" t="s">
        <v>209</v>
      </c>
      <c r="H30" s="78">
        <v>0</v>
      </c>
      <c r="I30" s="78">
        <v>0</v>
      </c>
      <c r="J30" s="77">
        <v>0</v>
      </c>
      <c r="K30" s="78">
        <f t="shared" si="0"/>
        <v>0</v>
      </c>
      <c r="L30" s="78">
        <f>J30/'סכום נכסי הקרן'!$C$42</f>
        <v>0</v>
      </c>
    </row>
    <row r="31" spans="2:12">
      <c r="B31" s="79" t="s">
        <v>214</v>
      </c>
      <c r="D31" s="16"/>
      <c r="I31" s="80">
        <v>0</v>
      </c>
      <c r="J31" s="81">
        <v>0</v>
      </c>
      <c r="K31" s="80">
        <f t="shared" si="0"/>
        <v>0</v>
      </c>
      <c r="L31" s="80">
        <f>J31/'סכום נכסי הקרן'!$C$42</f>
        <v>0</v>
      </c>
    </row>
    <row r="32" spans="2:12">
      <c r="B32" t="s">
        <v>209</v>
      </c>
      <c r="C32" t="s">
        <v>209</v>
      </c>
      <c r="D32" s="16"/>
      <c r="E32" t="s">
        <v>209</v>
      </c>
      <c r="G32" t="s">
        <v>209</v>
      </c>
      <c r="H32" s="78">
        <v>0</v>
      </c>
      <c r="I32" s="78">
        <v>0</v>
      </c>
      <c r="J32" s="77">
        <v>0</v>
      </c>
      <c r="K32" s="78">
        <f t="shared" si="0"/>
        <v>0</v>
      </c>
      <c r="L32" s="78">
        <f>J32/'סכום נכסי הקרן'!$C$42</f>
        <v>0</v>
      </c>
    </row>
    <row r="33" spans="2:4">
      <c r="B33" t="s">
        <v>217</v>
      </c>
      <c r="D33" s="16"/>
    </row>
    <row r="34" spans="2:4">
      <c r="D34" s="16"/>
    </row>
    <row r="35" spans="2:4">
      <c r="D35" s="16"/>
    </row>
    <row r="36" spans="2:4">
      <c r="D36" s="16"/>
    </row>
    <row r="37" spans="2:4">
      <c r="D37" s="16"/>
    </row>
    <row r="38" spans="2:4">
      <c r="D38" s="16"/>
    </row>
    <row r="39" spans="2:4">
      <c r="D39" s="16"/>
    </row>
    <row r="40" spans="2:4">
      <c r="D40" s="16"/>
    </row>
    <row r="41" spans="2:4">
      <c r="D41" s="16"/>
    </row>
    <row r="42" spans="2:4">
      <c r="D42" s="16"/>
    </row>
    <row r="43" spans="2:4">
      <c r="D43" s="16"/>
    </row>
    <row r="44" spans="2:4">
      <c r="D44" s="16"/>
    </row>
    <row r="45" spans="2:4">
      <c r="D45" s="16"/>
    </row>
    <row r="46" spans="2:4">
      <c r="D46" s="16"/>
    </row>
    <row r="47" spans="2:4">
      <c r="D47" s="16"/>
    </row>
    <row r="48" spans="2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BA860"/>
  <sheetViews>
    <sheetView rightToLeft="1" topLeftCell="A4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197</v>
      </c>
    </row>
    <row r="2" spans="2:53">
      <c r="B2" s="2" t="s">
        <v>1</v>
      </c>
    </row>
    <row r="3" spans="2:53">
      <c r="B3" s="2" t="s">
        <v>2</v>
      </c>
      <c r="C3" t="s">
        <v>198</v>
      </c>
    </row>
    <row r="4" spans="2:53">
      <c r="B4" s="2" t="s">
        <v>3</v>
      </c>
    </row>
    <row r="6" spans="2:53" ht="21.75" customHeight="1">
      <c r="B6" s="87" t="s">
        <v>68</v>
      </c>
      <c r="C6" s="88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9"/>
    </row>
    <row r="7" spans="2:53" ht="27.75" customHeight="1">
      <c r="B7" s="90" t="s">
        <v>69</v>
      </c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1"/>
      <c r="R7" s="92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5">
        <v>3.8</v>
      </c>
      <c r="I11" s="7"/>
      <c r="J11" s="7"/>
      <c r="K11" s="76">
        <v>2.4899999999999999E-2</v>
      </c>
      <c r="L11" s="75">
        <v>19549233</v>
      </c>
      <c r="M11" s="7"/>
      <c r="N11" s="75">
        <v>0</v>
      </c>
      <c r="O11" s="75">
        <v>20121.319289300001</v>
      </c>
      <c r="P11" s="7"/>
      <c r="Q11" s="76">
        <v>1</v>
      </c>
      <c r="R11" s="76">
        <v>0.77100000000000002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9" t="s">
        <v>200</v>
      </c>
      <c r="C12" s="16"/>
      <c r="D12" s="16"/>
      <c r="H12" s="81">
        <v>3.8</v>
      </c>
      <c r="K12" s="80">
        <v>2.4899999999999999E-2</v>
      </c>
      <c r="L12" s="81">
        <v>19549233</v>
      </c>
      <c r="N12" s="81">
        <v>0</v>
      </c>
      <c r="O12" s="81">
        <v>20121.319289300001</v>
      </c>
      <c r="Q12" s="80">
        <v>1</v>
      </c>
      <c r="R12" s="80">
        <v>0.77100000000000002</v>
      </c>
    </row>
    <row r="13" spans="2:53">
      <c r="B13" s="79" t="s">
        <v>218</v>
      </c>
      <c r="C13" s="16"/>
      <c r="D13" s="16"/>
      <c r="H13" s="81">
        <v>3.74</v>
      </c>
      <c r="K13" s="80">
        <v>5.8999999999999999E-3</v>
      </c>
      <c r="L13" s="81">
        <v>8084712</v>
      </c>
      <c r="N13" s="81">
        <v>0</v>
      </c>
      <c r="O13" s="81">
        <v>9001.2968029000003</v>
      </c>
      <c r="Q13" s="80">
        <v>0.44740000000000002</v>
      </c>
      <c r="R13" s="80">
        <v>0.34489999999999998</v>
      </c>
    </row>
    <row r="14" spans="2:53">
      <c r="B14" s="79" t="s">
        <v>219</v>
      </c>
      <c r="C14" s="16"/>
      <c r="D14" s="16"/>
      <c r="H14" s="81">
        <v>3.74</v>
      </c>
      <c r="K14" s="80">
        <v>5.8999999999999999E-3</v>
      </c>
      <c r="L14" s="81">
        <v>8084712</v>
      </c>
      <c r="N14" s="81">
        <v>0</v>
      </c>
      <c r="O14" s="81">
        <v>9001.2968029000003</v>
      </c>
      <c r="Q14" s="80">
        <v>0.44740000000000002</v>
      </c>
      <c r="R14" s="80">
        <v>0.34489999999999998</v>
      </c>
    </row>
    <row r="15" spans="2:53">
      <c r="B15" t="s">
        <v>220</v>
      </c>
      <c r="C15" t="s">
        <v>221</v>
      </c>
      <c r="D15" t="s">
        <v>100</v>
      </c>
      <c r="E15" t="s">
        <v>222</v>
      </c>
      <c r="G15" t="s">
        <v>223</v>
      </c>
      <c r="H15" s="77">
        <v>0.57999999999999996</v>
      </c>
      <c r="I15" t="s">
        <v>102</v>
      </c>
      <c r="J15" s="78">
        <v>0.04</v>
      </c>
      <c r="K15" s="78">
        <v>7.7999999999999996E-3</v>
      </c>
      <c r="L15" s="77">
        <v>349673</v>
      </c>
      <c r="M15" s="77">
        <v>142.53</v>
      </c>
      <c r="N15" s="77">
        <v>0</v>
      </c>
      <c r="O15" s="77">
        <v>498.3889269</v>
      </c>
      <c r="P15" s="78">
        <v>0</v>
      </c>
      <c r="Q15" s="78">
        <v>2.4799999999999999E-2</v>
      </c>
      <c r="R15" s="78">
        <v>1.9099999999999999E-2</v>
      </c>
    </row>
    <row r="16" spans="2:53">
      <c r="B16" t="s">
        <v>224</v>
      </c>
      <c r="C16" t="s">
        <v>225</v>
      </c>
      <c r="D16" t="s">
        <v>100</v>
      </c>
      <c r="E16" t="s">
        <v>222</v>
      </c>
      <c r="G16" t="s">
        <v>226</v>
      </c>
      <c r="H16" s="77">
        <v>10.16</v>
      </c>
      <c r="I16" t="s">
        <v>102</v>
      </c>
      <c r="J16" s="78">
        <v>0.04</v>
      </c>
      <c r="K16" s="78">
        <v>1.5299999999999999E-2</v>
      </c>
      <c r="L16" s="77">
        <v>185000</v>
      </c>
      <c r="M16" s="77">
        <v>172.48</v>
      </c>
      <c r="N16" s="77">
        <v>0</v>
      </c>
      <c r="O16" s="77">
        <v>319.08800000000002</v>
      </c>
      <c r="P16" s="78">
        <v>0</v>
      </c>
      <c r="Q16" s="78">
        <v>1.5900000000000001E-2</v>
      </c>
      <c r="R16" s="78">
        <v>1.2200000000000001E-2</v>
      </c>
    </row>
    <row r="17" spans="2:18">
      <c r="B17" t="s">
        <v>227</v>
      </c>
      <c r="C17" t="s">
        <v>228</v>
      </c>
      <c r="D17" t="s">
        <v>100</v>
      </c>
      <c r="E17" t="s">
        <v>222</v>
      </c>
      <c r="G17" t="s">
        <v>229</v>
      </c>
      <c r="H17" s="77">
        <v>5.34</v>
      </c>
      <c r="I17" t="s">
        <v>102</v>
      </c>
      <c r="J17" s="78">
        <v>5.0000000000000001E-3</v>
      </c>
      <c r="K17" s="78">
        <v>1.26E-2</v>
      </c>
      <c r="L17" s="77">
        <v>2049360</v>
      </c>
      <c r="M17" s="77">
        <v>107.42</v>
      </c>
      <c r="N17" s="77">
        <v>0</v>
      </c>
      <c r="O17" s="77">
        <v>2201.4225120000001</v>
      </c>
      <c r="P17" s="78">
        <v>1E-4</v>
      </c>
      <c r="Q17" s="78">
        <v>0.1094</v>
      </c>
      <c r="R17" s="78">
        <v>8.4400000000000003E-2</v>
      </c>
    </row>
    <row r="18" spans="2:18">
      <c r="B18" t="s">
        <v>230</v>
      </c>
      <c r="C18" t="s">
        <v>231</v>
      </c>
      <c r="D18" t="s">
        <v>100</v>
      </c>
      <c r="E18" t="s">
        <v>222</v>
      </c>
      <c r="G18" t="s">
        <v>229</v>
      </c>
      <c r="H18" s="77">
        <v>2.58</v>
      </c>
      <c r="I18" t="s">
        <v>102</v>
      </c>
      <c r="J18" s="78">
        <v>1E-3</v>
      </c>
      <c r="K18" s="78">
        <v>1.1299999999999999E-2</v>
      </c>
      <c r="L18" s="77">
        <v>1347980</v>
      </c>
      <c r="M18" s="77">
        <v>108.67</v>
      </c>
      <c r="N18" s="77">
        <v>0</v>
      </c>
      <c r="O18" s="77">
        <v>1464.849866</v>
      </c>
      <c r="P18" s="78">
        <v>1E-4</v>
      </c>
      <c r="Q18" s="78">
        <v>7.2800000000000004E-2</v>
      </c>
      <c r="R18" s="78">
        <v>5.6099999999999997E-2</v>
      </c>
    </row>
    <row r="19" spans="2:18">
      <c r="B19" t="s">
        <v>232</v>
      </c>
      <c r="C19" t="s">
        <v>233</v>
      </c>
      <c r="D19" t="s">
        <v>100</v>
      </c>
      <c r="E19" t="s">
        <v>222</v>
      </c>
      <c r="G19" t="s">
        <v>234</v>
      </c>
      <c r="H19" s="77">
        <v>1.83</v>
      </c>
      <c r="I19" t="s">
        <v>102</v>
      </c>
      <c r="J19" s="78">
        <v>7.4999999999999997E-3</v>
      </c>
      <c r="K19" s="78">
        <v>1.2500000000000001E-2</v>
      </c>
      <c r="L19" s="77">
        <v>1768000</v>
      </c>
      <c r="M19" s="77">
        <v>111.09</v>
      </c>
      <c r="N19" s="77">
        <v>0</v>
      </c>
      <c r="O19" s="77">
        <v>1964.0712000000001</v>
      </c>
      <c r="P19" s="78">
        <v>1E-4</v>
      </c>
      <c r="Q19" s="78">
        <v>9.7600000000000006E-2</v>
      </c>
      <c r="R19" s="78">
        <v>7.5300000000000006E-2</v>
      </c>
    </row>
    <row r="20" spans="2:18">
      <c r="B20" t="s">
        <v>235</v>
      </c>
      <c r="C20" t="s">
        <v>236</v>
      </c>
      <c r="D20" t="s">
        <v>100</v>
      </c>
      <c r="E20" t="s">
        <v>222</v>
      </c>
      <c r="G20" t="s">
        <v>237</v>
      </c>
      <c r="H20" s="77">
        <v>4.7300000000000004</v>
      </c>
      <c r="I20" t="s">
        <v>102</v>
      </c>
      <c r="J20" s="78">
        <v>1.0999999999999999E-2</v>
      </c>
      <c r="K20" s="78">
        <v>1.2E-2</v>
      </c>
      <c r="L20" s="77">
        <v>620000</v>
      </c>
      <c r="M20" s="77">
        <v>100.55</v>
      </c>
      <c r="N20" s="77">
        <v>0</v>
      </c>
      <c r="O20" s="77">
        <v>623.41</v>
      </c>
      <c r="P20" s="78">
        <v>1E-4</v>
      </c>
      <c r="Q20" s="78">
        <v>3.1E-2</v>
      </c>
      <c r="R20" s="78">
        <v>2.3900000000000001E-2</v>
      </c>
    </row>
    <row r="21" spans="2:18">
      <c r="B21" t="s">
        <v>238</v>
      </c>
      <c r="C21" t="s">
        <v>239</v>
      </c>
      <c r="D21" t="s">
        <v>100</v>
      </c>
      <c r="E21" t="s">
        <v>222</v>
      </c>
      <c r="G21" t="s">
        <v>240</v>
      </c>
      <c r="H21" s="77">
        <v>7.89</v>
      </c>
      <c r="I21" t="s">
        <v>102</v>
      </c>
      <c r="J21" s="78">
        <v>1E-3</v>
      </c>
      <c r="K21" s="78">
        <v>1.46E-2</v>
      </c>
      <c r="L21" s="77">
        <v>348122</v>
      </c>
      <c r="M21" s="77">
        <v>100.3</v>
      </c>
      <c r="N21" s="77">
        <v>0</v>
      </c>
      <c r="O21" s="77">
        <v>349.16636599999998</v>
      </c>
      <c r="P21" s="78">
        <v>0</v>
      </c>
      <c r="Q21" s="78">
        <v>1.7399999999999999E-2</v>
      </c>
      <c r="R21" s="78">
        <v>1.34E-2</v>
      </c>
    </row>
    <row r="22" spans="2:18">
      <c r="B22" t="s">
        <v>241</v>
      </c>
      <c r="C22" t="s">
        <v>242</v>
      </c>
      <c r="D22" t="s">
        <v>100</v>
      </c>
      <c r="E22" t="s">
        <v>222</v>
      </c>
      <c r="G22" t="s">
        <v>243</v>
      </c>
      <c r="H22" s="77">
        <v>3.38</v>
      </c>
      <c r="I22" t="s">
        <v>102</v>
      </c>
      <c r="J22" s="78">
        <v>7.4999999999999997E-3</v>
      </c>
      <c r="K22" s="78">
        <v>-2.35E-2</v>
      </c>
      <c r="L22" s="77">
        <v>1416577</v>
      </c>
      <c r="M22" s="77">
        <v>111.6</v>
      </c>
      <c r="N22" s="77">
        <v>0</v>
      </c>
      <c r="O22" s="77">
        <v>1580.899932</v>
      </c>
      <c r="P22" s="78">
        <v>1E-4</v>
      </c>
      <c r="Q22" s="78">
        <v>7.8600000000000003E-2</v>
      </c>
      <c r="R22" s="78">
        <v>6.0600000000000001E-2</v>
      </c>
    </row>
    <row r="23" spans="2:18">
      <c r="B23" s="79" t="s">
        <v>244</v>
      </c>
      <c r="C23" s="16"/>
      <c r="D23" s="16"/>
      <c r="H23" s="81">
        <v>3.85</v>
      </c>
      <c r="K23" s="80">
        <v>4.0399999999999998E-2</v>
      </c>
      <c r="L23" s="81">
        <v>11464521</v>
      </c>
      <c r="N23" s="81">
        <v>0</v>
      </c>
      <c r="O23" s="81">
        <v>11120.022486399999</v>
      </c>
      <c r="Q23" s="80">
        <v>0.55259999999999998</v>
      </c>
      <c r="R23" s="80">
        <v>0.42609999999999998</v>
      </c>
    </row>
    <row r="24" spans="2:18">
      <c r="B24" s="79" t="s">
        <v>245</v>
      </c>
      <c r="C24" s="16"/>
      <c r="D24" s="16"/>
      <c r="H24" s="81">
        <v>0.48</v>
      </c>
      <c r="K24" s="80">
        <v>4.3200000000000002E-2</v>
      </c>
      <c r="L24" s="81">
        <v>3855900</v>
      </c>
      <c r="N24" s="81">
        <v>0</v>
      </c>
      <c r="O24" s="81">
        <v>3779.3723795999999</v>
      </c>
      <c r="Q24" s="80">
        <v>0.18779999999999999</v>
      </c>
      <c r="R24" s="80">
        <v>0.14480000000000001</v>
      </c>
    </row>
    <row r="25" spans="2:18">
      <c r="B25" t="s">
        <v>246</v>
      </c>
      <c r="C25" t="s">
        <v>247</v>
      </c>
      <c r="D25" t="s">
        <v>100</v>
      </c>
      <c r="E25" t="s">
        <v>222</v>
      </c>
      <c r="G25" t="s">
        <v>248</v>
      </c>
      <c r="H25" s="77">
        <v>0.76</v>
      </c>
      <c r="I25" t="s">
        <v>102</v>
      </c>
      <c r="J25" s="78">
        <v>0</v>
      </c>
      <c r="K25" s="78">
        <v>4.1700000000000001E-2</v>
      </c>
      <c r="L25" s="77">
        <v>100000</v>
      </c>
      <c r="M25" s="77">
        <v>96.96</v>
      </c>
      <c r="N25" s="77">
        <v>0</v>
      </c>
      <c r="O25" s="77">
        <v>96.96</v>
      </c>
      <c r="P25" s="78">
        <v>0</v>
      </c>
      <c r="Q25" s="78">
        <v>4.7999999999999996E-3</v>
      </c>
      <c r="R25" s="78">
        <v>3.7000000000000002E-3</v>
      </c>
    </row>
    <row r="26" spans="2:18">
      <c r="B26" t="s">
        <v>249</v>
      </c>
      <c r="C26" t="s">
        <v>250</v>
      </c>
      <c r="D26" t="s">
        <v>100</v>
      </c>
      <c r="E26" t="s">
        <v>222</v>
      </c>
      <c r="G26" t="s">
        <v>251</v>
      </c>
      <c r="H26" s="77">
        <v>0.68</v>
      </c>
      <c r="I26" t="s">
        <v>102</v>
      </c>
      <c r="J26" s="78">
        <v>0</v>
      </c>
      <c r="K26" s="78">
        <v>4.1300000000000003E-2</v>
      </c>
      <c r="L26" s="77">
        <v>200000</v>
      </c>
      <c r="M26" s="77">
        <v>97.29</v>
      </c>
      <c r="N26" s="77">
        <v>0</v>
      </c>
      <c r="O26" s="77">
        <v>194.58</v>
      </c>
      <c r="P26" s="78">
        <v>0</v>
      </c>
      <c r="Q26" s="78">
        <v>9.7000000000000003E-3</v>
      </c>
      <c r="R26" s="78">
        <v>7.4999999999999997E-3</v>
      </c>
    </row>
    <row r="27" spans="2:18">
      <c r="B27" t="s">
        <v>252</v>
      </c>
      <c r="C27" t="s">
        <v>253</v>
      </c>
      <c r="D27" t="s">
        <v>100</v>
      </c>
      <c r="E27" t="s">
        <v>222</v>
      </c>
      <c r="G27" t="s">
        <v>254</v>
      </c>
      <c r="H27" s="77">
        <v>0.93</v>
      </c>
      <c r="I27" t="s">
        <v>102</v>
      </c>
      <c r="J27" s="78">
        <v>0</v>
      </c>
      <c r="K27" s="78">
        <v>4.1000000000000002E-2</v>
      </c>
      <c r="L27" s="77">
        <v>654205</v>
      </c>
      <c r="M27" s="77">
        <v>96.34</v>
      </c>
      <c r="N27" s="77">
        <v>0</v>
      </c>
      <c r="O27" s="77">
        <v>630.26109699999995</v>
      </c>
      <c r="P27" s="78">
        <v>0</v>
      </c>
      <c r="Q27" s="78">
        <v>3.1300000000000001E-2</v>
      </c>
      <c r="R27" s="78">
        <v>2.4199999999999999E-2</v>
      </c>
    </row>
    <row r="28" spans="2:18">
      <c r="B28" t="s">
        <v>255</v>
      </c>
      <c r="C28" t="s">
        <v>256</v>
      </c>
      <c r="D28" t="s">
        <v>100</v>
      </c>
      <c r="E28" t="s">
        <v>222</v>
      </c>
      <c r="G28" t="s">
        <v>257</v>
      </c>
      <c r="H28" s="77">
        <v>0.26</v>
      </c>
      <c r="I28" t="s">
        <v>102</v>
      </c>
      <c r="J28" s="78">
        <v>0</v>
      </c>
      <c r="K28" s="78">
        <v>4.3900000000000002E-2</v>
      </c>
      <c r="L28" s="77">
        <v>1163371</v>
      </c>
      <c r="M28" s="77">
        <v>98.9</v>
      </c>
      <c r="N28" s="77">
        <v>0</v>
      </c>
      <c r="O28" s="77">
        <v>1150.5739189999999</v>
      </c>
      <c r="P28" s="78">
        <v>1E-4</v>
      </c>
      <c r="Q28" s="78">
        <v>5.7200000000000001E-2</v>
      </c>
      <c r="R28" s="78">
        <v>4.41E-2</v>
      </c>
    </row>
    <row r="29" spans="2:18">
      <c r="B29" t="s">
        <v>258</v>
      </c>
      <c r="C29" t="s">
        <v>259</v>
      </c>
      <c r="D29" t="s">
        <v>100</v>
      </c>
      <c r="E29" t="s">
        <v>222</v>
      </c>
      <c r="G29" t="s">
        <v>260</v>
      </c>
      <c r="H29" s="77">
        <v>0.35</v>
      </c>
      <c r="I29" t="s">
        <v>102</v>
      </c>
      <c r="J29" s="78">
        <v>0</v>
      </c>
      <c r="K29" s="78">
        <v>4.4299999999999999E-2</v>
      </c>
      <c r="L29" s="77">
        <v>700000</v>
      </c>
      <c r="M29" s="77">
        <v>98.48</v>
      </c>
      <c r="N29" s="77">
        <v>0</v>
      </c>
      <c r="O29" s="77">
        <v>689.36</v>
      </c>
      <c r="P29" s="78">
        <v>0</v>
      </c>
      <c r="Q29" s="78">
        <v>3.4299999999999997E-2</v>
      </c>
      <c r="R29" s="78">
        <v>2.64E-2</v>
      </c>
    </row>
    <row r="30" spans="2:18">
      <c r="B30" t="s">
        <v>261</v>
      </c>
      <c r="C30" t="s">
        <v>262</v>
      </c>
      <c r="D30" t="s">
        <v>100</v>
      </c>
      <c r="E30" t="s">
        <v>222</v>
      </c>
      <c r="G30" t="s">
        <v>263</v>
      </c>
      <c r="H30" s="77">
        <v>0.43</v>
      </c>
      <c r="I30" t="s">
        <v>102</v>
      </c>
      <c r="J30" s="78">
        <v>0</v>
      </c>
      <c r="K30" s="78">
        <v>4.4400000000000002E-2</v>
      </c>
      <c r="L30" s="77">
        <v>470000</v>
      </c>
      <c r="M30" s="77">
        <v>98.15</v>
      </c>
      <c r="N30" s="77">
        <v>0</v>
      </c>
      <c r="O30" s="77">
        <v>461.30500000000001</v>
      </c>
      <c r="P30" s="78">
        <v>0</v>
      </c>
      <c r="Q30" s="78">
        <v>2.29E-2</v>
      </c>
      <c r="R30" s="78">
        <v>1.77E-2</v>
      </c>
    </row>
    <row r="31" spans="2:18">
      <c r="B31" t="s">
        <v>264</v>
      </c>
      <c r="C31" t="s">
        <v>265</v>
      </c>
      <c r="D31" t="s">
        <v>100</v>
      </c>
      <c r="E31" t="s">
        <v>222</v>
      </c>
      <c r="G31" t="s">
        <v>266</v>
      </c>
      <c r="H31" s="77">
        <v>0.51</v>
      </c>
      <c r="I31" t="s">
        <v>102</v>
      </c>
      <c r="J31" s="78">
        <v>0</v>
      </c>
      <c r="K31" s="78">
        <v>4.2999999999999997E-2</v>
      </c>
      <c r="L31" s="77">
        <v>568324</v>
      </c>
      <c r="M31" s="77">
        <v>97.89</v>
      </c>
      <c r="N31" s="77">
        <v>0</v>
      </c>
      <c r="O31" s="77">
        <v>556.33236360000001</v>
      </c>
      <c r="P31" s="78">
        <v>0</v>
      </c>
      <c r="Q31" s="78">
        <v>2.76E-2</v>
      </c>
      <c r="R31" s="78">
        <v>2.1299999999999999E-2</v>
      </c>
    </row>
    <row r="32" spans="2:18">
      <c r="B32" s="79" t="s">
        <v>267</v>
      </c>
      <c r="C32" s="16"/>
      <c r="D32" s="16"/>
      <c r="H32" s="81">
        <v>5.59</v>
      </c>
      <c r="K32" s="80">
        <v>3.8899999999999997E-2</v>
      </c>
      <c r="L32" s="81">
        <v>7608621</v>
      </c>
      <c r="N32" s="81">
        <v>0</v>
      </c>
      <c r="O32" s="81">
        <v>7340.6501067999998</v>
      </c>
      <c r="Q32" s="80">
        <v>0.36480000000000001</v>
      </c>
      <c r="R32" s="80">
        <v>0.28129999999999999</v>
      </c>
    </row>
    <row r="33" spans="2:18">
      <c r="B33" t="s">
        <v>268</v>
      </c>
      <c r="C33" t="s">
        <v>269</v>
      </c>
      <c r="D33" t="s">
        <v>100</v>
      </c>
      <c r="E33" t="s">
        <v>222</v>
      </c>
      <c r="G33" t="s">
        <v>237</v>
      </c>
      <c r="H33" s="77">
        <v>2.15</v>
      </c>
      <c r="I33" t="s">
        <v>102</v>
      </c>
      <c r="J33" s="78">
        <v>5.0000000000000001E-3</v>
      </c>
      <c r="K33" s="78">
        <v>3.7499999999999999E-2</v>
      </c>
      <c r="L33" s="77">
        <v>1160000</v>
      </c>
      <c r="M33" s="77">
        <v>93.78</v>
      </c>
      <c r="N33" s="77">
        <v>0</v>
      </c>
      <c r="O33" s="77">
        <v>1087.848</v>
      </c>
      <c r="P33" s="78">
        <v>0</v>
      </c>
      <c r="Q33" s="78">
        <v>5.4100000000000002E-2</v>
      </c>
      <c r="R33" s="78">
        <v>4.1700000000000001E-2</v>
      </c>
    </row>
    <row r="34" spans="2:18">
      <c r="B34" t="s">
        <v>270</v>
      </c>
      <c r="C34" t="s">
        <v>271</v>
      </c>
      <c r="D34" t="s">
        <v>100</v>
      </c>
      <c r="E34" t="s">
        <v>222</v>
      </c>
      <c r="G34" t="s">
        <v>272</v>
      </c>
      <c r="H34" s="77">
        <v>4.67</v>
      </c>
      <c r="I34" t="s">
        <v>102</v>
      </c>
      <c r="J34" s="78">
        <v>3.7499999999999999E-2</v>
      </c>
      <c r="K34" s="78">
        <v>3.7100000000000001E-2</v>
      </c>
      <c r="L34" s="77">
        <v>500000</v>
      </c>
      <c r="M34" s="77">
        <v>102.8</v>
      </c>
      <c r="N34" s="77">
        <v>0</v>
      </c>
      <c r="O34" s="77">
        <v>514</v>
      </c>
      <c r="P34" s="78">
        <v>0</v>
      </c>
      <c r="Q34" s="78">
        <v>2.5499999999999998E-2</v>
      </c>
      <c r="R34" s="78">
        <v>1.9699999999999999E-2</v>
      </c>
    </row>
    <row r="35" spans="2:18">
      <c r="B35" t="s">
        <v>273</v>
      </c>
      <c r="C35" t="s">
        <v>274</v>
      </c>
      <c r="D35" t="s">
        <v>100</v>
      </c>
      <c r="E35" t="s">
        <v>222</v>
      </c>
      <c r="G35" t="s">
        <v>275</v>
      </c>
      <c r="H35" s="77">
        <v>3.13</v>
      </c>
      <c r="I35" t="s">
        <v>102</v>
      </c>
      <c r="J35" s="78">
        <v>0.02</v>
      </c>
      <c r="K35" s="78">
        <v>3.6400000000000002E-2</v>
      </c>
      <c r="L35" s="77">
        <v>968000</v>
      </c>
      <c r="M35" s="77">
        <v>96.55</v>
      </c>
      <c r="N35" s="77">
        <v>0</v>
      </c>
      <c r="O35" s="77">
        <v>934.60400000000004</v>
      </c>
      <c r="P35" s="78">
        <v>0</v>
      </c>
      <c r="Q35" s="78">
        <v>4.6399999999999997E-2</v>
      </c>
      <c r="R35" s="78">
        <v>3.5799999999999998E-2</v>
      </c>
    </row>
    <row r="36" spans="2:18">
      <c r="B36" t="s">
        <v>276</v>
      </c>
      <c r="C36" t="s">
        <v>277</v>
      </c>
      <c r="D36" t="s">
        <v>100</v>
      </c>
      <c r="E36" t="s">
        <v>222</v>
      </c>
      <c r="G36" t="s">
        <v>278</v>
      </c>
      <c r="H36" s="77">
        <v>6.02</v>
      </c>
      <c r="I36" t="s">
        <v>102</v>
      </c>
      <c r="J36" s="78">
        <v>0.01</v>
      </c>
      <c r="K36" s="78">
        <v>3.8199999999999998E-2</v>
      </c>
      <c r="L36" s="77">
        <v>1320939</v>
      </c>
      <c r="M36" s="77">
        <v>85.38</v>
      </c>
      <c r="N36" s="77">
        <v>0</v>
      </c>
      <c r="O36" s="77">
        <v>1127.8177181999999</v>
      </c>
      <c r="P36" s="78">
        <v>0</v>
      </c>
      <c r="Q36" s="78">
        <v>5.6099999999999997E-2</v>
      </c>
      <c r="R36" s="78">
        <v>4.3200000000000002E-2</v>
      </c>
    </row>
    <row r="37" spans="2:18">
      <c r="B37" t="s">
        <v>279</v>
      </c>
      <c r="C37" t="s">
        <v>280</v>
      </c>
      <c r="D37" t="s">
        <v>100</v>
      </c>
      <c r="E37" t="s">
        <v>222</v>
      </c>
      <c r="G37" t="s">
        <v>281</v>
      </c>
      <c r="H37" s="77">
        <v>7.82</v>
      </c>
      <c r="I37" t="s">
        <v>102</v>
      </c>
      <c r="J37" s="78">
        <v>1.2999999999999999E-2</v>
      </c>
      <c r="K37" s="78">
        <v>3.9699999999999999E-2</v>
      </c>
      <c r="L37" s="77">
        <v>420671</v>
      </c>
      <c r="M37" s="77">
        <v>82.23</v>
      </c>
      <c r="N37" s="77">
        <v>0</v>
      </c>
      <c r="O37" s="77">
        <v>345.91776329999999</v>
      </c>
      <c r="P37" s="78">
        <v>0</v>
      </c>
      <c r="Q37" s="78">
        <v>1.72E-2</v>
      </c>
      <c r="R37" s="78">
        <v>1.3299999999999999E-2</v>
      </c>
    </row>
    <row r="38" spans="2:18">
      <c r="B38" t="s">
        <v>282</v>
      </c>
      <c r="C38" t="s">
        <v>283</v>
      </c>
      <c r="D38" t="s">
        <v>100</v>
      </c>
      <c r="E38" t="s">
        <v>222</v>
      </c>
      <c r="G38" t="s">
        <v>263</v>
      </c>
      <c r="H38" s="77">
        <v>11.85</v>
      </c>
      <c r="I38" t="s">
        <v>102</v>
      </c>
      <c r="J38" s="78">
        <v>1.4999999999999999E-2</v>
      </c>
      <c r="K38" s="78">
        <v>4.3299999999999998E-2</v>
      </c>
      <c r="L38" s="77">
        <v>268636</v>
      </c>
      <c r="M38" s="77">
        <v>72.52</v>
      </c>
      <c r="N38" s="77">
        <v>0</v>
      </c>
      <c r="O38" s="77">
        <v>194.8148272</v>
      </c>
      <c r="P38" s="78">
        <v>0</v>
      </c>
      <c r="Q38" s="78">
        <v>9.7000000000000003E-3</v>
      </c>
      <c r="R38" s="78">
        <v>7.4999999999999997E-3</v>
      </c>
    </row>
    <row r="39" spans="2:18">
      <c r="B39" t="s">
        <v>284</v>
      </c>
      <c r="C39" t="s">
        <v>285</v>
      </c>
      <c r="D39" t="s">
        <v>100</v>
      </c>
      <c r="E39" t="s">
        <v>222</v>
      </c>
      <c r="G39" t="s">
        <v>286</v>
      </c>
      <c r="H39" s="77">
        <v>4.53</v>
      </c>
      <c r="I39" t="s">
        <v>102</v>
      </c>
      <c r="J39" s="78">
        <v>2.2499999999999999E-2</v>
      </c>
      <c r="K39" s="78">
        <v>3.6600000000000001E-2</v>
      </c>
      <c r="L39" s="77">
        <v>673209</v>
      </c>
      <c r="M39" s="77">
        <v>94.49</v>
      </c>
      <c r="N39" s="77">
        <v>0</v>
      </c>
      <c r="O39" s="77">
        <v>636.11518409999996</v>
      </c>
      <c r="P39" s="78">
        <v>0</v>
      </c>
      <c r="Q39" s="78">
        <v>3.1600000000000003E-2</v>
      </c>
      <c r="R39" s="78">
        <v>2.4400000000000002E-2</v>
      </c>
    </row>
    <row r="40" spans="2:18">
      <c r="B40" t="s">
        <v>287</v>
      </c>
      <c r="C40" t="s">
        <v>288</v>
      </c>
      <c r="D40" t="s">
        <v>100</v>
      </c>
      <c r="E40" t="s">
        <v>222</v>
      </c>
      <c r="G40" t="s">
        <v>289</v>
      </c>
      <c r="H40" s="77">
        <v>1.65</v>
      </c>
      <c r="I40" t="s">
        <v>102</v>
      </c>
      <c r="J40" s="78">
        <v>1.7500000000000002E-2</v>
      </c>
      <c r="K40" s="78">
        <v>3.78E-2</v>
      </c>
      <c r="L40" s="77">
        <v>1008160</v>
      </c>
      <c r="M40" s="77">
        <v>97.32</v>
      </c>
      <c r="N40" s="77">
        <v>0</v>
      </c>
      <c r="O40" s="77">
        <v>981.14131199999997</v>
      </c>
      <c r="P40" s="78">
        <v>0</v>
      </c>
      <c r="Q40" s="78">
        <v>4.8800000000000003E-2</v>
      </c>
      <c r="R40" s="78">
        <v>3.7600000000000001E-2</v>
      </c>
    </row>
    <row r="41" spans="2:18">
      <c r="B41" t="s">
        <v>290</v>
      </c>
      <c r="C41" t="s">
        <v>291</v>
      </c>
      <c r="D41" t="s">
        <v>100</v>
      </c>
      <c r="E41" t="s">
        <v>222</v>
      </c>
      <c r="G41" t="s">
        <v>266</v>
      </c>
      <c r="H41" s="77">
        <v>2.67</v>
      </c>
      <c r="I41" t="s">
        <v>102</v>
      </c>
      <c r="J41" s="78">
        <v>6.25E-2</v>
      </c>
      <c r="K41" s="78">
        <v>3.6499999999999998E-2</v>
      </c>
      <c r="L41" s="77">
        <v>85668</v>
      </c>
      <c r="M41" s="77">
        <v>107.9</v>
      </c>
      <c r="N41" s="77">
        <v>0</v>
      </c>
      <c r="O41" s="77">
        <v>92.435772</v>
      </c>
      <c r="P41" s="78">
        <v>0</v>
      </c>
      <c r="Q41" s="78">
        <v>4.5999999999999999E-3</v>
      </c>
      <c r="R41" s="78">
        <v>3.5000000000000001E-3</v>
      </c>
    </row>
    <row r="42" spans="2:18">
      <c r="B42" t="s">
        <v>292</v>
      </c>
      <c r="C42" t="s">
        <v>293</v>
      </c>
      <c r="D42" t="s">
        <v>100</v>
      </c>
      <c r="E42" t="s">
        <v>222</v>
      </c>
      <c r="G42" t="s">
        <v>254</v>
      </c>
      <c r="H42" s="77">
        <v>11.79</v>
      </c>
      <c r="I42" t="s">
        <v>102</v>
      </c>
      <c r="J42" s="78">
        <v>5.5E-2</v>
      </c>
      <c r="K42" s="78">
        <v>4.3999999999999997E-2</v>
      </c>
      <c r="L42" s="77">
        <v>1203338</v>
      </c>
      <c r="M42" s="77">
        <v>118.5</v>
      </c>
      <c r="N42" s="77">
        <v>0</v>
      </c>
      <c r="O42" s="77">
        <v>1425.95553</v>
      </c>
      <c r="P42" s="78">
        <v>1E-4</v>
      </c>
      <c r="Q42" s="78">
        <v>7.0900000000000005E-2</v>
      </c>
      <c r="R42" s="78">
        <v>5.4600000000000003E-2</v>
      </c>
    </row>
    <row r="43" spans="2:18">
      <c r="B43" s="79" t="s">
        <v>294</v>
      </c>
      <c r="C43" s="16"/>
      <c r="D43" s="16"/>
      <c r="H43" s="81">
        <v>0</v>
      </c>
      <c r="K43" s="80">
        <v>0</v>
      </c>
      <c r="L43" s="81">
        <v>0</v>
      </c>
      <c r="N43" s="81">
        <v>0</v>
      </c>
      <c r="O43" s="81">
        <v>0</v>
      </c>
      <c r="Q43" s="80">
        <v>0</v>
      </c>
      <c r="R43" s="80">
        <v>0</v>
      </c>
    </row>
    <row r="44" spans="2:18">
      <c r="B44" t="s">
        <v>209</v>
      </c>
      <c r="C44" t="s">
        <v>209</v>
      </c>
      <c r="D44" s="16"/>
      <c r="E44" t="s">
        <v>209</v>
      </c>
      <c r="H44" s="77">
        <v>0</v>
      </c>
      <c r="I44" t="s">
        <v>209</v>
      </c>
      <c r="J44" s="78">
        <v>0</v>
      </c>
      <c r="K44" s="78">
        <v>0</v>
      </c>
      <c r="L44" s="77">
        <v>0</v>
      </c>
      <c r="M44" s="77">
        <v>0</v>
      </c>
      <c r="O44" s="77">
        <v>0</v>
      </c>
      <c r="P44" s="78">
        <v>0</v>
      </c>
      <c r="Q44" s="78">
        <v>0</v>
      </c>
      <c r="R44" s="78">
        <v>0</v>
      </c>
    </row>
    <row r="45" spans="2:18">
      <c r="B45" s="79" t="s">
        <v>295</v>
      </c>
      <c r="C45" s="16"/>
      <c r="D45" s="16"/>
      <c r="H45" s="81">
        <v>0</v>
      </c>
      <c r="K45" s="80">
        <v>0</v>
      </c>
      <c r="L45" s="81">
        <v>0</v>
      </c>
      <c r="N45" s="81">
        <v>0</v>
      </c>
      <c r="O45" s="81">
        <v>0</v>
      </c>
      <c r="Q45" s="80">
        <v>0</v>
      </c>
      <c r="R45" s="80">
        <v>0</v>
      </c>
    </row>
    <row r="46" spans="2:18">
      <c r="B46" t="s">
        <v>209</v>
      </c>
      <c r="C46" t="s">
        <v>209</v>
      </c>
      <c r="D46" s="16"/>
      <c r="E46" t="s">
        <v>209</v>
      </c>
      <c r="H46" s="77">
        <v>0</v>
      </c>
      <c r="I46" t="s">
        <v>209</v>
      </c>
      <c r="J46" s="78">
        <v>0</v>
      </c>
      <c r="K46" s="78">
        <v>0</v>
      </c>
      <c r="L46" s="77">
        <v>0</v>
      </c>
      <c r="M46" s="77">
        <v>0</v>
      </c>
      <c r="O46" s="77">
        <v>0</v>
      </c>
      <c r="P46" s="78">
        <v>0</v>
      </c>
      <c r="Q46" s="78">
        <v>0</v>
      </c>
      <c r="R46" s="78">
        <v>0</v>
      </c>
    </row>
    <row r="47" spans="2:18">
      <c r="B47" s="79" t="s">
        <v>215</v>
      </c>
      <c r="C47" s="16"/>
      <c r="D47" s="16"/>
      <c r="H47" s="81">
        <v>0</v>
      </c>
      <c r="K47" s="80">
        <v>0</v>
      </c>
      <c r="L47" s="81">
        <v>0</v>
      </c>
      <c r="N47" s="81">
        <v>0</v>
      </c>
      <c r="O47" s="81">
        <v>0</v>
      </c>
      <c r="Q47" s="80">
        <v>0</v>
      </c>
      <c r="R47" s="80">
        <v>0</v>
      </c>
    </row>
    <row r="48" spans="2:18">
      <c r="B48" s="79" t="s">
        <v>296</v>
      </c>
      <c r="C48" s="16"/>
      <c r="D48" s="16"/>
      <c r="H48" s="81">
        <v>0</v>
      </c>
      <c r="K48" s="80">
        <v>0</v>
      </c>
      <c r="L48" s="81">
        <v>0</v>
      </c>
      <c r="N48" s="81">
        <v>0</v>
      </c>
      <c r="O48" s="81">
        <v>0</v>
      </c>
      <c r="Q48" s="80">
        <v>0</v>
      </c>
      <c r="R48" s="80">
        <v>0</v>
      </c>
    </row>
    <row r="49" spans="2:18">
      <c r="B49" t="s">
        <v>209</v>
      </c>
      <c r="C49" t="s">
        <v>209</v>
      </c>
      <c r="D49" s="16"/>
      <c r="E49" t="s">
        <v>209</v>
      </c>
      <c r="H49" s="77">
        <v>0</v>
      </c>
      <c r="I49" t="s">
        <v>209</v>
      </c>
      <c r="J49" s="78">
        <v>0</v>
      </c>
      <c r="K49" s="78">
        <v>0</v>
      </c>
      <c r="L49" s="77">
        <v>0</v>
      </c>
      <c r="M49" s="77">
        <v>0</v>
      </c>
      <c r="O49" s="77">
        <v>0</v>
      </c>
      <c r="P49" s="78">
        <v>0</v>
      </c>
      <c r="Q49" s="78">
        <v>0</v>
      </c>
      <c r="R49" s="78">
        <v>0</v>
      </c>
    </row>
    <row r="50" spans="2:18">
      <c r="B50" s="79" t="s">
        <v>297</v>
      </c>
      <c r="C50" s="16"/>
      <c r="D50" s="16"/>
      <c r="H50" s="81">
        <v>0</v>
      </c>
      <c r="K50" s="80">
        <v>0</v>
      </c>
      <c r="L50" s="81">
        <v>0</v>
      </c>
      <c r="N50" s="81">
        <v>0</v>
      </c>
      <c r="O50" s="81">
        <v>0</v>
      </c>
      <c r="Q50" s="80">
        <v>0</v>
      </c>
      <c r="R50" s="80">
        <v>0</v>
      </c>
    </row>
    <row r="51" spans="2:18">
      <c r="B51" t="s">
        <v>209</v>
      </c>
      <c r="C51" t="s">
        <v>209</v>
      </c>
      <c r="D51" s="16"/>
      <c r="E51" t="s">
        <v>209</v>
      </c>
      <c r="H51" s="77">
        <v>0</v>
      </c>
      <c r="I51" t="s">
        <v>209</v>
      </c>
      <c r="J51" s="78">
        <v>0</v>
      </c>
      <c r="K51" s="78">
        <v>0</v>
      </c>
      <c r="L51" s="77">
        <v>0</v>
      </c>
      <c r="M51" s="77">
        <v>0</v>
      </c>
      <c r="O51" s="77">
        <v>0</v>
      </c>
      <c r="P51" s="78">
        <v>0</v>
      </c>
      <c r="Q51" s="78">
        <v>0</v>
      </c>
      <c r="R51" s="78">
        <v>0</v>
      </c>
    </row>
    <row r="52" spans="2:18">
      <c r="B52" t="s">
        <v>298</v>
      </c>
      <c r="C52" s="16"/>
      <c r="D52" s="16"/>
    </row>
    <row r="53" spans="2:18">
      <c r="B53" t="s">
        <v>299</v>
      </c>
      <c r="C53" s="16"/>
      <c r="D53" s="16"/>
    </row>
    <row r="54" spans="2:18">
      <c r="B54" t="s">
        <v>300</v>
      </c>
      <c r="C54" s="16"/>
      <c r="D54" s="16"/>
    </row>
    <row r="55" spans="2:18">
      <c r="B55" t="s">
        <v>301</v>
      </c>
      <c r="C55" s="16"/>
      <c r="D55" s="16"/>
    </row>
    <row r="56" spans="2:18">
      <c r="C56" s="16"/>
      <c r="D56" s="16"/>
    </row>
    <row r="57" spans="2:18">
      <c r="C57" s="16"/>
      <c r="D57" s="16"/>
    </row>
    <row r="58" spans="2:18">
      <c r="C58" s="16"/>
      <c r="D58" s="16"/>
    </row>
    <row r="59" spans="2:18">
      <c r="C59" s="16"/>
      <c r="D59" s="16"/>
    </row>
    <row r="60" spans="2:18">
      <c r="C60" s="16"/>
      <c r="D60" s="16"/>
    </row>
    <row r="61" spans="2:18">
      <c r="C61" s="16"/>
      <c r="D61" s="16"/>
    </row>
    <row r="62" spans="2:18">
      <c r="C62" s="16"/>
      <c r="D62" s="16"/>
    </row>
    <row r="63" spans="2:18">
      <c r="C63" s="16"/>
      <c r="D63" s="16"/>
    </row>
    <row r="64" spans="2:18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197</v>
      </c>
    </row>
    <row r="2" spans="2:68">
      <c r="B2" s="2" t="s">
        <v>1</v>
      </c>
    </row>
    <row r="3" spans="2:68">
      <c r="B3" s="2" t="s">
        <v>2</v>
      </c>
      <c r="C3" t="s">
        <v>198</v>
      </c>
    </row>
    <row r="4" spans="2:68">
      <c r="B4" s="2" t="s">
        <v>3</v>
      </c>
    </row>
    <row r="6" spans="2:68" ht="26.25" customHeight="1">
      <c r="B6" s="90" t="s">
        <v>68</v>
      </c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4"/>
      <c r="BP6" s="19"/>
    </row>
    <row r="7" spans="2:68" ht="26.25" customHeight="1">
      <c r="B7" s="90" t="s">
        <v>82</v>
      </c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4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5">
        <v>0</v>
      </c>
      <c r="P11" s="33"/>
      <c r="Q11" s="75">
        <v>0</v>
      </c>
      <c r="R11" s="75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9" t="s">
        <v>200</v>
      </c>
      <c r="C12" s="16"/>
      <c r="D12" s="16"/>
      <c r="E12" s="16"/>
      <c r="F12" s="16"/>
      <c r="G12" s="16"/>
      <c r="K12" s="81">
        <v>0</v>
      </c>
      <c r="N12" s="80">
        <v>0</v>
      </c>
      <c r="O12" s="81">
        <v>0</v>
      </c>
      <c r="Q12" s="81">
        <v>0</v>
      </c>
      <c r="R12" s="81">
        <v>0</v>
      </c>
      <c r="T12" s="80">
        <v>0</v>
      </c>
      <c r="U12" s="80">
        <v>0</v>
      </c>
    </row>
    <row r="13" spans="2:68">
      <c r="B13" s="79" t="s">
        <v>302</v>
      </c>
      <c r="C13" s="16"/>
      <c r="D13" s="16"/>
      <c r="E13" s="16"/>
      <c r="F13" s="16"/>
      <c r="G13" s="16"/>
      <c r="K13" s="81">
        <v>0</v>
      </c>
      <c r="N13" s="80">
        <v>0</v>
      </c>
      <c r="O13" s="81">
        <v>0</v>
      </c>
      <c r="Q13" s="81">
        <v>0</v>
      </c>
      <c r="R13" s="81">
        <v>0</v>
      </c>
      <c r="T13" s="80">
        <v>0</v>
      </c>
      <c r="U13" s="80">
        <v>0</v>
      </c>
    </row>
    <row r="14" spans="2:68">
      <c r="B14" t="s">
        <v>209</v>
      </c>
      <c r="C14" t="s">
        <v>209</v>
      </c>
      <c r="D14" s="16"/>
      <c r="E14" s="16"/>
      <c r="F14" s="16"/>
      <c r="G14" t="s">
        <v>209</v>
      </c>
      <c r="H14" t="s">
        <v>209</v>
      </c>
      <c r="K14" s="77">
        <v>0</v>
      </c>
      <c r="L14" t="s">
        <v>209</v>
      </c>
      <c r="M14" s="78">
        <v>0</v>
      </c>
      <c r="N14" s="78">
        <v>0</v>
      </c>
      <c r="O14" s="77">
        <v>0</v>
      </c>
      <c r="P14" s="77">
        <v>0</v>
      </c>
      <c r="R14" s="77">
        <v>0</v>
      </c>
      <c r="S14" s="78">
        <v>0</v>
      </c>
      <c r="T14" s="78">
        <v>0</v>
      </c>
      <c r="U14" s="78">
        <v>0</v>
      </c>
    </row>
    <row r="15" spans="2:68">
      <c r="B15" s="79" t="s">
        <v>244</v>
      </c>
      <c r="C15" s="16"/>
      <c r="D15" s="16"/>
      <c r="E15" s="16"/>
      <c r="F15" s="16"/>
      <c r="G15" s="16"/>
      <c r="K15" s="81">
        <v>0</v>
      </c>
      <c r="N15" s="80">
        <v>0</v>
      </c>
      <c r="O15" s="81">
        <v>0</v>
      </c>
      <c r="Q15" s="81">
        <v>0</v>
      </c>
      <c r="R15" s="81">
        <v>0</v>
      </c>
      <c r="T15" s="80">
        <v>0</v>
      </c>
      <c r="U15" s="80">
        <v>0</v>
      </c>
    </row>
    <row r="16" spans="2:68">
      <c r="B16" t="s">
        <v>209</v>
      </c>
      <c r="C16" t="s">
        <v>209</v>
      </c>
      <c r="D16" s="16"/>
      <c r="E16" s="16"/>
      <c r="F16" s="16"/>
      <c r="G16" t="s">
        <v>209</v>
      </c>
      <c r="H16" t="s">
        <v>209</v>
      </c>
      <c r="K16" s="77">
        <v>0</v>
      </c>
      <c r="L16" t="s">
        <v>209</v>
      </c>
      <c r="M16" s="78">
        <v>0</v>
      </c>
      <c r="N16" s="78">
        <v>0</v>
      </c>
      <c r="O16" s="77">
        <v>0</v>
      </c>
      <c r="P16" s="77">
        <v>0</v>
      </c>
      <c r="R16" s="77">
        <v>0</v>
      </c>
      <c r="S16" s="78">
        <v>0</v>
      </c>
      <c r="T16" s="78">
        <v>0</v>
      </c>
      <c r="U16" s="78">
        <v>0</v>
      </c>
    </row>
    <row r="17" spans="2:21">
      <c r="B17" s="79" t="s">
        <v>303</v>
      </c>
      <c r="C17" s="16"/>
      <c r="D17" s="16"/>
      <c r="E17" s="16"/>
      <c r="F17" s="16"/>
      <c r="G17" s="16"/>
      <c r="K17" s="81">
        <v>0</v>
      </c>
      <c r="N17" s="80">
        <v>0</v>
      </c>
      <c r="O17" s="81">
        <v>0</v>
      </c>
      <c r="Q17" s="81">
        <v>0</v>
      </c>
      <c r="R17" s="81">
        <v>0</v>
      </c>
      <c r="T17" s="80">
        <v>0</v>
      </c>
      <c r="U17" s="80">
        <v>0</v>
      </c>
    </row>
    <row r="18" spans="2:21">
      <c r="B18" t="s">
        <v>209</v>
      </c>
      <c r="C18" t="s">
        <v>209</v>
      </c>
      <c r="D18" s="16"/>
      <c r="E18" s="16"/>
      <c r="F18" s="16"/>
      <c r="G18" t="s">
        <v>209</v>
      </c>
      <c r="H18" t="s">
        <v>209</v>
      </c>
      <c r="K18" s="77">
        <v>0</v>
      </c>
      <c r="L18" t="s">
        <v>209</v>
      </c>
      <c r="M18" s="78">
        <v>0</v>
      </c>
      <c r="N18" s="78">
        <v>0</v>
      </c>
      <c r="O18" s="77">
        <v>0</v>
      </c>
      <c r="P18" s="77">
        <v>0</v>
      </c>
      <c r="R18" s="77">
        <v>0</v>
      </c>
      <c r="S18" s="78">
        <v>0</v>
      </c>
      <c r="T18" s="78">
        <v>0</v>
      </c>
      <c r="U18" s="78">
        <v>0</v>
      </c>
    </row>
    <row r="19" spans="2:21">
      <c r="B19" s="79" t="s">
        <v>215</v>
      </c>
      <c r="C19" s="16"/>
      <c r="D19" s="16"/>
      <c r="E19" s="16"/>
      <c r="F19" s="16"/>
      <c r="G19" s="16"/>
      <c r="K19" s="81">
        <v>0</v>
      </c>
      <c r="N19" s="80">
        <v>0</v>
      </c>
      <c r="O19" s="81">
        <v>0</v>
      </c>
      <c r="Q19" s="81">
        <v>0</v>
      </c>
      <c r="R19" s="81">
        <v>0</v>
      </c>
      <c r="T19" s="80">
        <v>0</v>
      </c>
      <c r="U19" s="80">
        <v>0</v>
      </c>
    </row>
    <row r="20" spans="2:21">
      <c r="B20" s="79" t="s">
        <v>304</v>
      </c>
      <c r="C20" s="16"/>
      <c r="D20" s="16"/>
      <c r="E20" s="16"/>
      <c r="F20" s="16"/>
      <c r="G20" s="16"/>
      <c r="K20" s="81">
        <v>0</v>
      </c>
      <c r="N20" s="80">
        <v>0</v>
      </c>
      <c r="O20" s="81">
        <v>0</v>
      </c>
      <c r="Q20" s="81">
        <v>0</v>
      </c>
      <c r="R20" s="81">
        <v>0</v>
      </c>
      <c r="T20" s="80">
        <v>0</v>
      </c>
      <c r="U20" s="80">
        <v>0</v>
      </c>
    </row>
    <row r="21" spans="2:21">
      <c r="B21" t="s">
        <v>209</v>
      </c>
      <c r="C21" t="s">
        <v>209</v>
      </c>
      <c r="D21" s="16"/>
      <c r="E21" s="16"/>
      <c r="F21" s="16"/>
      <c r="G21" t="s">
        <v>209</v>
      </c>
      <c r="H21" t="s">
        <v>209</v>
      </c>
      <c r="K21" s="77">
        <v>0</v>
      </c>
      <c r="L21" t="s">
        <v>209</v>
      </c>
      <c r="M21" s="78">
        <v>0</v>
      </c>
      <c r="N21" s="78">
        <v>0</v>
      </c>
      <c r="O21" s="77">
        <v>0</v>
      </c>
      <c r="P21" s="77">
        <v>0</v>
      </c>
      <c r="R21" s="77">
        <v>0</v>
      </c>
      <c r="S21" s="78">
        <v>0</v>
      </c>
      <c r="T21" s="78">
        <v>0</v>
      </c>
      <c r="U21" s="78">
        <v>0</v>
      </c>
    </row>
    <row r="22" spans="2:21">
      <c r="B22" s="79" t="s">
        <v>305</v>
      </c>
      <c r="C22" s="16"/>
      <c r="D22" s="16"/>
      <c r="E22" s="16"/>
      <c r="F22" s="16"/>
      <c r="G22" s="16"/>
      <c r="K22" s="81">
        <v>0</v>
      </c>
      <c r="N22" s="80">
        <v>0</v>
      </c>
      <c r="O22" s="81">
        <v>0</v>
      </c>
      <c r="Q22" s="81">
        <v>0</v>
      </c>
      <c r="R22" s="81">
        <v>0</v>
      </c>
      <c r="T22" s="80">
        <v>0</v>
      </c>
      <c r="U22" s="80">
        <v>0</v>
      </c>
    </row>
    <row r="23" spans="2:21">
      <c r="B23" t="s">
        <v>209</v>
      </c>
      <c r="C23" t="s">
        <v>209</v>
      </c>
      <c r="D23" s="16"/>
      <c r="E23" s="16"/>
      <c r="F23" s="16"/>
      <c r="G23" t="s">
        <v>209</v>
      </c>
      <c r="H23" t="s">
        <v>209</v>
      </c>
      <c r="K23" s="77">
        <v>0</v>
      </c>
      <c r="L23" t="s">
        <v>209</v>
      </c>
      <c r="M23" s="78">
        <v>0</v>
      </c>
      <c r="N23" s="78">
        <v>0</v>
      </c>
      <c r="O23" s="77">
        <v>0</v>
      </c>
      <c r="P23" s="77">
        <v>0</v>
      </c>
      <c r="R23" s="77">
        <v>0</v>
      </c>
      <c r="S23" s="78">
        <v>0</v>
      </c>
      <c r="T23" s="78">
        <v>0</v>
      </c>
      <c r="U23" s="78">
        <v>0</v>
      </c>
    </row>
    <row r="24" spans="2:21">
      <c r="B24" t="s">
        <v>217</v>
      </c>
      <c r="C24" s="16"/>
      <c r="D24" s="16"/>
      <c r="E24" s="16"/>
      <c r="F24" s="16"/>
      <c r="G24" s="16"/>
    </row>
    <row r="25" spans="2:21">
      <c r="B25" t="s">
        <v>298</v>
      </c>
      <c r="C25" s="16"/>
      <c r="D25" s="16"/>
      <c r="E25" s="16"/>
      <c r="F25" s="16"/>
      <c r="G25" s="16"/>
    </row>
    <row r="26" spans="2:21">
      <c r="B26" t="s">
        <v>299</v>
      </c>
      <c r="C26" s="16"/>
      <c r="D26" s="16"/>
      <c r="E26" s="16"/>
      <c r="F26" s="16"/>
      <c r="G26" s="16"/>
    </row>
    <row r="27" spans="2:21">
      <c r="B27" t="s">
        <v>300</v>
      </c>
      <c r="C27" s="16"/>
      <c r="D27" s="16"/>
      <c r="E27" s="16"/>
      <c r="F27" s="16"/>
      <c r="G27" s="16"/>
    </row>
    <row r="28" spans="2:21">
      <c r="B28" t="s">
        <v>301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>
      <formula1>$BM$6:$BM$11</formula1>
    </dataValidation>
    <dataValidation type="list" allowBlank="1" showInputMessage="1" showErrorMessage="1" sqref="L12:L466">
      <formula1>$BP$6:$BP$11</formula1>
    </dataValidation>
    <dataValidation type="list" allowBlank="1" showInputMessage="1" showErrorMessage="1" sqref="E12:E183">
      <formula1>$BK$6:$BK$11</formula1>
    </dataValidation>
    <dataValidation type="list" allowBlank="1" showInputMessage="1" showErrorMessage="1" sqref="I12:I466">
      <formula1>$BO$6:$BO$9</formula1>
    </dataValidation>
    <dataValidation allowBlank="1" showInputMessage="1" showErrorMessage="1" sqref="A1 Q9"/>
    <dataValidation type="list" allowBlank="1" showInputMessage="1" showErrorMessage="1" sqref="E184:E691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N80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197</v>
      </c>
    </row>
    <row r="2" spans="2:66">
      <c r="B2" s="2" t="s">
        <v>1</v>
      </c>
    </row>
    <row r="3" spans="2:66">
      <c r="B3" s="2" t="s">
        <v>2</v>
      </c>
      <c r="C3" t="s">
        <v>198</v>
      </c>
    </row>
    <row r="4" spans="2:66">
      <c r="B4" s="2" t="s">
        <v>3</v>
      </c>
    </row>
    <row r="6" spans="2:66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7"/>
    </row>
    <row r="7" spans="2:66" ht="26.25" customHeight="1">
      <c r="B7" s="95" t="s">
        <v>89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7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5">
        <v>3.79</v>
      </c>
      <c r="L11" s="7"/>
      <c r="M11" s="7"/>
      <c r="N11" s="76">
        <v>3.8699999999999998E-2</v>
      </c>
      <c r="O11" s="75">
        <v>4403048.07</v>
      </c>
      <c r="P11" s="33"/>
      <c r="Q11" s="75">
        <v>20.673020000000001</v>
      </c>
      <c r="R11" s="75">
        <v>4501.7416055229996</v>
      </c>
      <c r="S11" s="7"/>
      <c r="T11" s="76">
        <v>1</v>
      </c>
      <c r="U11" s="76">
        <v>0.17249999999999999</v>
      </c>
      <c r="V11" s="35"/>
      <c r="BI11" s="16"/>
      <c r="BJ11" s="19"/>
      <c r="BK11" s="16"/>
      <c r="BN11" s="16"/>
    </row>
    <row r="12" spans="2:66">
      <c r="B12" s="79" t="s">
        <v>200</v>
      </c>
      <c r="C12" s="16"/>
      <c r="D12" s="16"/>
      <c r="E12" s="16"/>
      <c r="F12" s="16"/>
      <c r="K12" s="81">
        <v>3.79</v>
      </c>
      <c r="N12" s="80">
        <v>3.8699999999999998E-2</v>
      </c>
      <c r="O12" s="81">
        <v>4403048.07</v>
      </c>
      <c r="Q12" s="81">
        <v>20.673020000000001</v>
      </c>
      <c r="R12" s="81">
        <v>4501.7416055229996</v>
      </c>
      <c r="T12" s="80">
        <v>1</v>
      </c>
      <c r="U12" s="80">
        <v>0.17249999999999999</v>
      </c>
    </row>
    <row r="13" spans="2:66">
      <c r="B13" s="79" t="s">
        <v>302</v>
      </c>
      <c r="C13" s="16"/>
      <c r="D13" s="16"/>
      <c r="E13" s="16"/>
      <c r="F13" s="16"/>
      <c r="K13" s="81">
        <v>3.52</v>
      </c>
      <c r="N13" s="80">
        <v>2.5899999999999999E-2</v>
      </c>
      <c r="O13" s="81">
        <v>2210373.64</v>
      </c>
      <c r="Q13" s="81">
        <v>17.23565</v>
      </c>
      <c r="R13" s="81">
        <v>2393.1902282340002</v>
      </c>
      <c r="T13" s="80">
        <v>0.53159999999999996</v>
      </c>
      <c r="U13" s="80">
        <v>9.1700000000000004E-2</v>
      </c>
    </row>
    <row r="14" spans="2:66">
      <c r="B14" t="s">
        <v>306</v>
      </c>
      <c r="C14" t="s">
        <v>307</v>
      </c>
      <c r="D14" t="s">
        <v>100</v>
      </c>
      <c r="E14" t="s">
        <v>123</v>
      </c>
      <c r="F14" t="s">
        <v>308</v>
      </c>
      <c r="G14" t="s">
        <v>309</v>
      </c>
      <c r="H14" t="s">
        <v>205</v>
      </c>
      <c r="I14" t="s">
        <v>206</v>
      </c>
      <c r="J14" t="s">
        <v>310</v>
      </c>
      <c r="K14" s="77">
        <v>3.5</v>
      </c>
      <c r="L14" t="s">
        <v>102</v>
      </c>
      <c r="M14" s="78">
        <v>5.0000000000000001E-4</v>
      </c>
      <c r="N14" s="78">
        <v>2.12E-2</v>
      </c>
      <c r="O14" s="77">
        <v>72520</v>
      </c>
      <c r="P14" s="77">
        <v>103.01</v>
      </c>
      <c r="Q14" s="77">
        <v>0</v>
      </c>
      <c r="R14" s="77">
        <v>74.702851999999993</v>
      </c>
      <c r="S14" s="78">
        <v>1E-4</v>
      </c>
      <c r="T14" s="78">
        <v>1.66E-2</v>
      </c>
      <c r="U14" s="78">
        <v>2.8999999999999998E-3</v>
      </c>
    </row>
    <row r="15" spans="2:66">
      <c r="B15" t="s">
        <v>311</v>
      </c>
      <c r="C15" t="s">
        <v>312</v>
      </c>
      <c r="D15" t="s">
        <v>100</v>
      </c>
      <c r="E15" t="s">
        <v>123</v>
      </c>
      <c r="F15" t="s">
        <v>313</v>
      </c>
      <c r="G15" t="s">
        <v>314</v>
      </c>
      <c r="H15" t="s">
        <v>205</v>
      </c>
      <c r="I15" t="s">
        <v>206</v>
      </c>
      <c r="J15" t="s">
        <v>315</v>
      </c>
      <c r="K15" s="77">
        <v>1.69</v>
      </c>
      <c r="L15" t="s">
        <v>102</v>
      </c>
      <c r="M15" s="78">
        <v>1E-3</v>
      </c>
      <c r="N15" s="78">
        <v>1.8499999999999999E-2</v>
      </c>
      <c r="O15" s="77">
        <v>20000</v>
      </c>
      <c r="P15" s="77">
        <v>107.57</v>
      </c>
      <c r="Q15" s="77">
        <v>0</v>
      </c>
      <c r="R15" s="77">
        <v>21.513999999999999</v>
      </c>
      <c r="S15" s="78">
        <v>0</v>
      </c>
      <c r="T15" s="78">
        <v>4.7999999999999996E-3</v>
      </c>
      <c r="U15" s="78">
        <v>8.0000000000000004E-4</v>
      </c>
    </row>
    <row r="16" spans="2:66">
      <c r="B16" t="s">
        <v>316</v>
      </c>
      <c r="C16" t="s">
        <v>317</v>
      </c>
      <c r="D16" t="s">
        <v>100</v>
      </c>
      <c r="E16" t="s">
        <v>123</v>
      </c>
      <c r="F16" t="s">
        <v>318</v>
      </c>
      <c r="G16" t="s">
        <v>314</v>
      </c>
      <c r="H16" t="s">
        <v>205</v>
      </c>
      <c r="I16" t="s">
        <v>206</v>
      </c>
      <c r="J16" t="s">
        <v>319</v>
      </c>
      <c r="K16" s="77">
        <v>1.48</v>
      </c>
      <c r="L16" t="s">
        <v>102</v>
      </c>
      <c r="M16" s="78">
        <v>8.3000000000000001E-3</v>
      </c>
      <c r="N16" s="78">
        <v>1.9E-2</v>
      </c>
      <c r="O16" s="77">
        <v>70000</v>
      </c>
      <c r="P16" s="77">
        <v>110.14</v>
      </c>
      <c r="Q16" s="77">
        <v>0</v>
      </c>
      <c r="R16" s="77">
        <v>77.097999999999999</v>
      </c>
      <c r="S16" s="78">
        <v>0</v>
      </c>
      <c r="T16" s="78">
        <v>1.7100000000000001E-2</v>
      </c>
      <c r="U16" s="78">
        <v>3.0000000000000001E-3</v>
      </c>
    </row>
    <row r="17" spans="2:21">
      <c r="B17" t="s">
        <v>320</v>
      </c>
      <c r="C17" t="s">
        <v>321</v>
      </c>
      <c r="D17" t="s">
        <v>100</v>
      </c>
      <c r="E17" t="s">
        <v>123</v>
      </c>
      <c r="F17" t="s">
        <v>318</v>
      </c>
      <c r="G17" t="s">
        <v>314</v>
      </c>
      <c r="H17" t="s">
        <v>205</v>
      </c>
      <c r="I17" t="s">
        <v>206</v>
      </c>
      <c r="J17" t="s">
        <v>322</v>
      </c>
      <c r="K17" s="77">
        <v>5.89</v>
      </c>
      <c r="L17" t="s">
        <v>102</v>
      </c>
      <c r="M17" s="78">
        <v>1E-3</v>
      </c>
      <c r="N17" s="78">
        <v>2.12E-2</v>
      </c>
      <c r="O17" s="77">
        <v>63573</v>
      </c>
      <c r="P17" s="77">
        <v>96.64</v>
      </c>
      <c r="Q17" s="77">
        <v>0</v>
      </c>
      <c r="R17" s="77">
        <v>61.436947199999999</v>
      </c>
      <c r="S17" s="78">
        <v>0</v>
      </c>
      <c r="T17" s="78">
        <v>1.3599999999999999E-2</v>
      </c>
      <c r="U17" s="78">
        <v>2.3999999999999998E-3</v>
      </c>
    </row>
    <row r="18" spans="2:21">
      <c r="B18" t="s">
        <v>323</v>
      </c>
      <c r="C18" t="s">
        <v>324</v>
      </c>
      <c r="D18" t="s">
        <v>100</v>
      </c>
      <c r="E18" t="s">
        <v>123</v>
      </c>
      <c r="F18" t="s">
        <v>325</v>
      </c>
      <c r="G18" t="s">
        <v>314</v>
      </c>
      <c r="H18" t="s">
        <v>205</v>
      </c>
      <c r="I18" t="s">
        <v>206</v>
      </c>
      <c r="J18" t="s">
        <v>243</v>
      </c>
      <c r="K18" s="77">
        <v>5.17</v>
      </c>
      <c r="L18" t="s">
        <v>102</v>
      </c>
      <c r="M18" s="78">
        <v>1.9900000000000001E-2</v>
      </c>
      <c r="N18" s="78">
        <v>2.1000000000000001E-2</v>
      </c>
      <c r="O18" s="77">
        <v>200000</v>
      </c>
      <c r="P18" s="77">
        <v>99.46</v>
      </c>
      <c r="Q18" s="77">
        <v>0</v>
      </c>
      <c r="R18" s="77">
        <v>198.92</v>
      </c>
      <c r="S18" s="78">
        <v>1E-4</v>
      </c>
      <c r="T18" s="78">
        <v>4.4200000000000003E-2</v>
      </c>
      <c r="U18" s="78">
        <v>7.6E-3</v>
      </c>
    </row>
    <row r="19" spans="2:21">
      <c r="B19" t="s">
        <v>326</v>
      </c>
      <c r="C19" t="s">
        <v>327</v>
      </c>
      <c r="D19" t="s">
        <v>100</v>
      </c>
      <c r="E19" t="s">
        <v>123</v>
      </c>
      <c r="F19" t="s">
        <v>325</v>
      </c>
      <c r="G19" t="s">
        <v>314</v>
      </c>
      <c r="H19" t="s">
        <v>205</v>
      </c>
      <c r="I19" t="s">
        <v>206</v>
      </c>
      <c r="J19" t="s">
        <v>315</v>
      </c>
      <c r="K19" s="77">
        <v>0.75</v>
      </c>
      <c r="L19" t="s">
        <v>102</v>
      </c>
      <c r="M19" s="78">
        <v>8.6E-3</v>
      </c>
      <c r="N19" s="78">
        <v>2.8299999999999999E-2</v>
      </c>
      <c r="O19" s="77">
        <v>15000</v>
      </c>
      <c r="P19" s="77">
        <v>111.16</v>
      </c>
      <c r="Q19" s="77">
        <v>0</v>
      </c>
      <c r="R19" s="77">
        <v>16.673999999999999</v>
      </c>
      <c r="S19" s="78">
        <v>0</v>
      </c>
      <c r="T19" s="78">
        <v>3.7000000000000002E-3</v>
      </c>
      <c r="U19" s="78">
        <v>5.9999999999999995E-4</v>
      </c>
    </row>
    <row r="20" spans="2:21">
      <c r="B20" t="s">
        <v>328</v>
      </c>
      <c r="C20" t="s">
        <v>329</v>
      </c>
      <c r="D20" t="s">
        <v>100</v>
      </c>
      <c r="E20" t="s">
        <v>123</v>
      </c>
      <c r="F20" t="s">
        <v>325</v>
      </c>
      <c r="G20" t="s">
        <v>314</v>
      </c>
      <c r="H20" t="s">
        <v>205</v>
      </c>
      <c r="I20" t="s">
        <v>206</v>
      </c>
      <c r="J20" t="s">
        <v>330</v>
      </c>
      <c r="K20" s="77">
        <v>2.4700000000000002</v>
      </c>
      <c r="L20" t="s">
        <v>102</v>
      </c>
      <c r="M20" s="78">
        <v>3.8E-3</v>
      </c>
      <c r="N20" s="78">
        <v>1.83E-2</v>
      </c>
      <c r="O20" s="77">
        <v>88755</v>
      </c>
      <c r="P20" s="77">
        <v>106.16</v>
      </c>
      <c r="Q20" s="77">
        <v>0</v>
      </c>
      <c r="R20" s="77">
        <v>94.222307999999998</v>
      </c>
      <c r="S20" s="78">
        <v>0</v>
      </c>
      <c r="T20" s="78">
        <v>2.0899999999999998E-2</v>
      </c>
      <c r="U20" s="78">
        <v>3.5999999999999999E-3</v>
      </c>
    </row>
    <row r="21" spans="2:21">
      <c r="B21" t="s">
        <v>331</v>
      </c>
      <c r="C21" t="s">
        <v>332</v>
      </c>
      <c r="D21" t="s">
        <v>100</v>
      </c>
      <c r="E21" t="s">
        <v>123</v>
      </c>
      <c r="F21" t="s">
        <v>333</v>
      </c>
      <c r="G21" t="s">
        <v>334</v>
      </c>
      <c r="H21" t="s">
        <v>205</v>
      </c>
      <c r="I21" t="s">
        <v>206</v>
      </c>
      <c r="J21" t="s">
        <v>257</v>
      </c>
      <c r="K21" s="77">
        <v>2.48</v>
      </c>
      <c r="L21" t="s">
        <v>102</v>
      </c>
      <c r="M21" s="78">
        <v>1E-3</v>
      </c>
      <c r="N21" s="78">
        <v>1.7600000000000001E-2</v>
      </c>
      <c r="O21" s="77">
        <v>92000</v>
      </c>
      <c r="P21" s="77">
        <v>105.37</v>
      </c>
      <c r="Q21" s="77">
        <v>0</v>
      </c>
      <c r="R21" s="77">
        <v>96.940399999999997</v>
      </c>
      <c r="S21" s="78">
        <v>1E-4</v>
      </c>
      <c r="T21" s="78">
        <v>2.1499999999999998E-2</v>
      </c>
      <c r="U21" s="78">
        <v>3.7000000000000002E-3</v>
      </c>
    </row>
    <row r="22" spans="2:21">
      <c r="B22" t="s">
        <v>335</v>
      </c>
      <c r="C22" t="s">
        <v>336</v>
      </c>
      <c r="D22" t="s">
        <v>100</v>
      </c>
      <c r="E22" t="s">
        <v>123</v>
      </c>
      <c r="F22" t="s">
        <v>337</v>
      </c>
      <c r="G22" t="s">
        <v>314</v>
      </c>
      <c r="H22" t="s">
        <v>205</v>
      </c>
      <c r="I22" t="s">
        <v>206</v>
      </c>
      <c r="J22" t="s">
        <v>338</v>
      </c>
      <c r="K22" s="77">
        <v>2.96</v>
      </c>
      <c r="L22" t="s">
        <v>102</v>
      </c>
      <c r="M22" s="78">
        <v>1.4999999999999999E-2</v>
      </c>
      <c r="N22" s="78">
        <v>1.9199999999999998E-2</v>
      </c>
      <c r="O22" s="77">
        <v>21880.85</v>
      </c>
      <c r="P22" s="77">
        <v>111.57</v>
      </c>
      <c r="Q22" s="77">
        <v>0</v>
      </c>
      <c r="R22" s="77">
        <v>24.412464345</v>
      </c>
      <c r="S22" s="78">
        <v>1E-4</v>
      </c>
      <c r="T22" s="78">
        <v>5.4000000000000003E-3</v>
      </c>
      <c r="U22" s="78">
        <v>8.9999999999999998E-4</v>
      </c>
    </row>
    <row r="23" spans="2:21">
      <c r="B23" t="s">
        <v>339</v>
      </c>
      <c r="C23" t="s">
        <v>340</v>
      </c>
      <c r="D23" t="s">
        <v>100</v>
      </c>
      <c r="E23" t="s">
        <v>123</v>
      </c>
      <c r="F23" t="s">
        <v>341</v>
      </c>
      <c r="G23" t="s">
        <v>342</v>
      </c>
      <c r="H23" t="s">
        <v>205</v>
      </c>
      <c r="I23" t="s">
        <v>206</v>
      </c>
      <c r="J23" t="s">
        <v>343</v>
      </c>
      <c r="K23" s="77">
        <v>2.21</v>
      </c>
      <c r="L23" t="s">
        <v>102</v>
      </c>
      <c r="M23" s="78">
        <v>8.3000000000000001E-3</v>
      </c>
      <c r="N23" s="78">
        <v>1.7500000000000002E-2</v>
      </c>
      <c r="O23" s="77">
        <v>6045</v>
      </c>
      <c r="P23" s="77">
        <v>110.19</v>
      </c>
      <c r="Q23" s="77">
        <v>0</v>
      </c>
      <c r="R23" s="77">
        <v>6.6609854999999998</v>
      </c>
      <c r="S23" s="78">
        <v>0</v>
      </c>
      <c r="T23" s="78">
        <v>1.5E-3</v>
      </c>
      <c r="U23" s="78">
        <v>2.9999999999999997E-4</v>
      </c>
    </row>
    <row r="24" spans="2:21">
      <c r="B24" t="s">
        <v>344</v>
      </c>
      <c r="C24" t="s">
        <v>345</v>
      </c>
      <c r="D24" t="s">
        <v>100</v>
      </c>
      <c r="E24" t="s">
        <v>123</v>
      </c>
      <c r="F24" t="s">
        <v>341</v>
      </c>
      <c r="G24" t="s">
        <v>342</v>
      </c>
      <c r="H24" t="s">
        <v>205</v>
      </c>
      <c r="I24" t="s">
        <v>206</v>
      </c>
      <c r="J24" t="s">
        <v>346</v>
      </c>
      <c r="K24" s="77">
        <v>5.71</v>
      </c>
      <c r="L24" t="s">
        <v>102</v>
      </c>
      <c r="M24" s="78">
        <v>1.6500000000000001E-2</v>
      </c>
      <c r="N24" s="78">
        <v>2.41E-2</v>
      </c>
      <c r="O24" s="77">
        <v>50000</v>
      </c>
      <c r="P24" s="77">
        <v>107.75</v>
      </c>
      <c r="Q24" s="77">
        <v>0</v>
      </c>
      <c r="R24" s="77">
        <v>53.875</v>
      </c>
      <c r="S24" s="78">
        <v>0</v>
      </c>
      <c r="T24" s="78">
        <v>1.2E-2</v>
      </c>
      <c r="U24" s="78">
        <v>2.0999999999999999E-3</v>
      </c>
    </row>
    <row r="25" spans="2:21">
      <c r="B25" t="s">
        <v>347</v>
      </c>
      <c r="C25" t="s">
        <v>348</v>
      </c>
      <c r="D25" t="s">
        <v>100</v>
      </c>
      <c r="E25" t="s">
        <v>123</v>
      </c>
      <c r="F25" t="s">
        <v>349</v>
      </c>
      <c r="G25" t="s">
        <v>314</v>
      </c>
      <c r="H25" t="s">
        <v>205</v>
      </c>
      <c r="I25" t="s">
        <v>206</v>
      </c>
      <c r="J25" t="s">
        <v>350</v>
      </c>
      <c r="K25" s="77">
        <v>4.34</v>
      </c>
      <c r="L25" t="s">
        <v>102</v>
      </c>
      <c r="M25" s="78">
        <v>1E-3</v>
      </c>
      <c r="N25" s="78">
        <v>1.9800000000000002E-2</v>
      </c>
      <c r="O25" s="77">
        <v>8000</v>
      </c>
      <c r="P25" s="77">
        <v>100.17</v>
      </c>
      <c r="Q25" s="77">
        <v>0</v>
      </c>
      <c r="R25" s="77">
        <v>8.0136000000000003</v>
      </c>
      <c r="S25" s="78">
        <v>0</v>
      </c>
      <c r="T25" s="78">
        <v>1.8E-3</v>
      </c>
      <c r="U25" s="78">
        <v>2.9999999999999997E-4</v>
      </c>
    </row>
    <row r="26" spans="2:21">
      <c r="B26" t="s">
        <v>351</v>
      </c>
      <c r="C26" t="s">
        <v>352</v>
      </c>
      <c r="D26" t="s">
        <v>100</v>
      </c>
      <c r="E26" t="s">
        <v>123</v>
      </c>
      <c r="F26" t="s">
        <v>349</v>
      </c>
      <c r="G26" t="s">
        <v>314</v>
      </c>
      <c r="H26" t="s">
        <v>205</v>
      </c>
      <c r="I26" t="s">
        <v>206</v>
      </c>
      <c r="J26" t="s">
        <v>353</v>
      </c>
      <c r="K26" s="77">
        <v>2.29</v>
      </c>
      <c r="L26" t="s">
        <v>102</v>
      </c>
      <c r="M26" s="78">
        <v>6.0000000000000001E-3</v>
      </c>
      <c r="N26" s="78">
        <v>1.44E-2</v>
      </c>
      <c r="O26" s="77">
        <v>16666.669999999998</v>
      </c>
      <c r="P26" s="77">
        <v>109.75</v>
      </c>
      <c r="Q26" s="77">
        <v>0</v>
      </c>
      <c r="R26" s="77">
        <v>18.291670324999998</v>
      </c>
      <c r="S26" s="78">
        <v>0</v>
      </c>
      <c r="T26" s="78">
        <v>4.1000000000000003E-3</v>
      </c>
      <c r="U26" s="78">
        <v>6.9999999999999999E-4</v>
      </c>
    </row>
    <row r="27" spans="2:21">
      <c r="B27" t="s">
        <v>354</v>
      </c>
      <c r="C27" t="s">
        <v>355</v>
      </c>
      <c r="D27" t="s">
        <v>100</v>
      </c>
      <c r="E27" t="s">
        <v>123</v>
      </c>
      <c r="F27" t="s">
        <v>356</v>
      </c>
      <c r="G27" t="s">
        <v>357</v>
      </c>
      <c r="H27" t="s">
        <v>358</v>
      </c>
      <c r="I27" t="s">
        <v>150</v>
      </c>
      <c r="J27" t="s">
        <v>359</v>
      </c>
      <c r="K27" s="77">
        <v>1.6</v>
      </c>
      <c r="L27" t="s">
        <v>102</v>
      </c>
      <c r="M27" s="78">
        <v>4.4999999999999998E-2</v>
      </c>
      <c r="N27" s="78">
        <v>2.1100000000000001E-2</v>
      </c>
      <c r="O27" s="77">
        <v>45000</v>
      </c>
      <c r="P27" s="77">
        <v>119.1</v>
      </c>
      <c r="Q27" s="77">
        <v>0</v>
      </c>
      <c r="R27" s="77">
        <v>53.594999999999999</v>
      </c>
      <c r="S27" s="78">
        <v>0</v>
      </c>
      <c r="T27" s="78">
        <v>1.1900000000000001E-2</v>
      </c>
      <c r="U27" s="78">
        <v>2.0999999999999999E-3</v>
      </c>
    </row>
    <row r="28" spans="2:21">
      <c r="B28" t="s">
        <v>360</v>
      </c>
      <c r="C28" t="s">
        <v>361</v>
      </c>
      <c r="D28" t="s">
        <v>100</v>
      </c>
      <c r="E28" t="s">
        <v>123</v>
      </c>
      <c r="F28" t="s">
        <v>356</v>
      </c>
      <c r="G28" t="s">
        <v>357</v>
      </c>
      <c r="H28" t="s">
        <v>358</v>
      </c>
      <c r="I28" t="s">
        <v>150</v>
      </c>
      <c r="J28" t="s">
        <v>362</v>
      </c>
      <c r="K28" s="77">
        <v>4.03</v>
      </c>
      <c r="L28" t="s">
        <v>102</v>
      </c>
      <c r="M28" s="78">
        <v>3.85E-2</v>
      </c>
      <c r="N28" s="78">
        <v>2.1399999999999999E-2</v>
      </c>
      <c r="O28" s="77">
        <v>19787.23</v>
      </c>
      <c r="P28" s="77">
        <v>121.06</v>
      </c>
      <c r="Q28" s="77">
        <v>0</v>
      </c>
      <c r="R28" s="77">
        <v>23.954420637999998</v>
      </c>
      <c r="S28" s="78">
        <v>0</v>
      </c>
      <c r="T28" s="78">
        <v>5.3E-3</v>
      </c>
      <c r="U28" s="78">
        <v>8.9999999999999998E-4</v>
      </c>
    </row>
    <row r="29" spans="2:21">
      <c r="B29" t="s">
        <v>363</v>
      </c>
      <c r="C29" t="s">
        <v>364</v>
      </c>
      <c r="D29" t="s">
        <v>100</v>
      </c>
      <c r="E29" t="s">
        <v>123</v>
      </c>
      <c r="F29" t="s">
        <v>356</v>
      </c>
      <c r="G29" t="s">
        <v>357</v>
      </c>
      <c r="H29" t="s">
        <v>358</v>
      </c>
      <c r="I29" t="s">
        <v>150</v>
      </c>
      <c r="J29" t="s">
        <v>365</v>
      </c>
      <c r="K29" s="77">
        <v>3.5</v>
      </c>
      <c r="L29" t="s">
        <v>102</v>
      </c>
      <c r="M29" s="78">
        <v>0.01</v>
      </c>
      <c r="N29" s="78">
        <v>1.8700000000000001E-2</v>
      </c>
      <c r="O29" s="77">
        <v>56581</v>
      </c>
      <c r="P29" s="77">
        <v>106.97</v>
      </c>
      <c r="Q29" s="77">
        <v>0</v>
      </c>
      <c r="R29" s="77">
        <v>60.524695700000002</v>
      </c>
      <c r="S29" s="78">
        <v>0</v>
      </c>
      <c r="T29" s="78">
        <v>1.34E-2</v>
      </c>
      <c r="U29" s="78">
        <v>2.3E-3</v>
      </c>
    </row>
    <row r="30" spans="2:21">
      <c r="B30" t="s">
        <v>366</v>
      </c>
      <c r="C30" t="s">
        <v>367</v>
      </c>
      <c r="D30" t="s">
        <v>100</v>
      </c>
      <c r="E30" t="s">
        <v>123</v>
      </c>
      <c r="F30" t="s">
        <v>368</v>
      </c>
      <c r="G30" t="s">
        <v>334</v>
      </c>
      <c r="H30" t="s">
        <v>358</v>
      </c>
      <c r="I30" t="s">
        <v>150</v>
      </c>
      <c r="J30" t="s">
        <v>369</v>
      </c>
      <c r="K30" s="77">
        <v>6.13</v>
      </c>
      <c r="L30" t="s">
        <v>102</v>
      </c>
      <c r="M30" s="78">
        <v>2.6499999999999999E-2</v>
      </c>
      <c r="N30" s="78">
        <v>2.3699999999999999E-2</v>
      </c>
      <c r="O30" s="77">
        <v>9708.94</v>
      </c>
      <c r="P30" s="77">
        <v>114.04</v>
      </c>
      <c r="Q30" s="77">
        <v>0</v>
      </c>
      <c r="R30" s="77">
        <v>11.072075176</v>
      </c>
      <c r="S30" s="78">
        <v>0</v>
      </c>
      <c r="T30" s="78">
        <v>2.5000000000000001E-3</v>
      </c>
      <c r="U30" s="78">
        <v>4.0000000000000002E-4</v>
      </c>
    </row>
    <row r="31" spans="2:21">
      <c r="B31" t="s">
        <v>370</v>
      </c>
      <c r="C31" t="s">
        <v>371</v>
      </c>
      <c r="D31" t="s">
        <v>100</v>
      </c>
      <c r="E31" t="s">
        <v>123</v>
      </c>
      <c r="F31" t="s">
        <v>372</v>
      </c>
      <c r="G31" t="s">
        <v>342</v>
      </c>
      <c r="H31" t="s">
        <v>358</v>
      </c>
      <c r="I31" t="s">
        <v>150</v>
      </c>
      <c r="J31" t="s">
        <v>373</v>
      </c>
      <c r="K31" s="77">
        <v>3.11</v>
      </c>
      <c r="L31" t="s">
        <v>102</v>
      </c>
      <c r="M31" s="78">
        <v>1.77E-2</v>
      </c>
      <c r="N31" s="78">
        <v>2.3900000000000001E-2</v>
      </c>
      <c r="O31" s="77">
        <v>45945.95</v>
      </c>
      <c r="P31" s="77">
        <v>109.35</v>
      </c>
      <c r="Q31" s="77">
        <v>0</v>
      </c>
      <c r="R31" s="77">
        <v>50.241896324999999</v>
      </c>
      <c r="S31" s="78">
        <v>0</v>
      </c>
      <c r="T31" s="78">
        <v>1.12E-2</v>
      </c>
      <c r="U31" s="78">
        <v>1.9E-3</v>
      </c>
    </row>
    <row r="32" spans="2:21">
      <c r="B32" t="s">
        <v>374</v>
      </c>
      <c r="C32" t="s">
        <v>375</v>
      </c>
      <c r="D32" t="s">
        <v>100</v>
      </c>
      <c r="E32" t="s">
        <v>123</v>
      </c>
      <c r="F32" t="s">
        <v>372</v>
      </c>
      <c r="G32" t="s">
        <v>342</v>
      </c>
      <c r="H32" t="s">
        <v>358</v>
      </c>
      <c r="I32" t="s">
        <v>150</v>
      </c>
      <c r="J32" t="s">
        <v>350</v>
      </c>
      <c r="K32" s="77">
        <v>6.16</v>
      </c>
      <c r="L32" t="s">
        <v>102</v>
      </c>
      <c r="M32" s="78">
        <v>2.4799999999999999E-2</v>
      </c>
      <c r="N32" s="78">
        <v>2.8500000000000001E-2</v>
      </c>
      <c r="O32" s="77">
        <v>30000</v>
      </c>
      <c r="P32" s="77">
        <v>109.05</v>
      </c>
      <c r="Q32" s="77">
        <v>0</v>
      </c>
      <c r="R32" s="77">
        <v>32.715000000000003</v>
      </c>
      <c r="S32" s="78">
        <v>0</v>
      </c>
      <c r="T32" s="78">
        <v>7.3000000000000001E-3</v>
      </c>
      <c r="U32" s="78">
        <v>1.2999999999999999E-3</v>
      </c>
    </row>
    <row r="33" spans="2:21">
      <c r="B33" t="s">
        <v>376</v>
      </c>
      <c r="C33" t="s">
        <v>377</v>
      </c>
      <c r="D33" t="s">
        <v>100</v>
      </c>
      <c r="E33" t="s">
        <v>123</v>
      </c>
      <c r="F33" t="s">
        <v>372</v>
      </c>
      <c r="G33" t="s">
        <v>342</v>
      </c>
      <c r="H33" t="s">
        <v>378</v>
      </c>
      <c r="I33" t="s">
        <v>206</v>
      </c>
      <c r="J33" t="s">
        <v>379</v>
      </c>
      <c r="K33" s="77">
        <v>0.75</v>
      </c>
      <c r="L33" t="s">
        <v>102</v>
      </c>
      <c r="M33" s="78">
        <v>6.4999999999999997E-3</v>
      </c>
      <c r="N33" s="78">
        <v>2.1600000000000001E-2</v>
      </c>
      <c r="O33" s="77">
        <v>92429</v>
      </c>
      <c r="P33" s="77">
        <v>110.34</v>
      </c>
      <c r="Q33" s="77">
        <v>0</v>
      </c>
      <c r="R33" s="77">
        <v>101.9861586</v>
      </c>
      <c r="S33" s="78">
        <v>1E-4</v>
      </c>
      <c r="T33" s="78">
        <v>2.2700000000000001E-2</v>
      </c>
      <c r="U33" s="78">
        <v>3.8999999999999998E-3</v>
      </c>
    </row>
    <row r="34" spans="2:21">
      <c r="B34" t="s">
        <v>380</v>
      </c>
      <c r="C34" t="s">
        <v>381</v>
      </c>
      <c r="D34" t="s">
        <v>100</v>
      </c>
      <c r="E34" t="s">
        <v>123</v>
      </c>
      <c r="F34" t="s">
        <v>372</v>
      </c>
      <c r="G34" t="s">
        <v>342</v>
      </c>
      <c r="H34" t="s">
        <v>378</v>
      </c>
      <c r="I34" t="s">
        <v>206</v>
      </c>
      <c r="J34" t="s">
        <v>362</v>
      </c>
      <c r="K34" s="77">
        <v>11.03</v>
      </c>
      <c r="L34" t="s">
        <v>102</v>
      </c>
      <c r="M34" s="78">
        <v>1.6899999999999998E-2</v>
      </c>
      <c r="N34" s="78">
        <v>3.3599999999999998E-2</v>
      </c>
      <c r="O34" s="77">
        <v>15000</v>
      </c>
      <c r="P34" s="77">
        <v>91.53</v>
      </c>
      <c r="Q34" s="77">
        <v>0.13913</v>
      </c>
      <c r="R34" s="77">
        <v>13.86863</v>
      </c>
      <c r="S34" s="78">
        <v>0</v>
      </c>
      <c r="T34" s="78">
        <v>3.0999999999999999E-3</v>
      </c>
      <c r="U34" s="78">
        <v>5.0000000000000001E-4</v>
      </c>
    </row>
    <row r="35" spans="2:21">
      <c r="B35" t="s">
        <v>382</v>
      </c>
      <c r="C35" t="s">
        <v>383</v>
      </c>
      <c r="D35" t="s">
        <v>100</v>
      </c>
      <c r="E35" t="s">
        <v>123</v>
      </c>
      <c r="F35" t="s">
        <v>384</v>
      </c>
      <c r="G35" t="s">
        <v>385</v>
      </c>
      <c r="H35" t="s">
        <v>386</v>
      </c>
      <c r="I35" t="s">
        <v>206</v>
      </c>
      <c r="J35" t="s">
        <v>387</v>
      </c>
      <c r="K35" s="77">
        <v>3.65</v>
      </c>
      <c r="L35" t="s">
        <v>102</v>
      </c>
      <c r="M35" s="78">
        <v>5.0000000000000001E-3</v>
      </c>
      <c r="N35" s="78">
        <v>2.69E-2</v>
      </c>
      <c r="O35" s="77">
        <v>130000</v>
      </c>
      <c r="P35" s="77">
        <v>100.59</v>
      </c>
      <c r="Q35" s="77">
        <v>0</v>
      </c>
      <c r="R35" s="77">
        <v>130.767</v>
      </c>
      <c r="S35" s="78">
        <v>2.0000000000000001E-4</v>
      </c>
      <c r="T35" s="78">
        <v>2.9000000000000001E-2</v>
      </c>
      <c r="U35" s="78">
        <v>5.0000000000000001E-3</v>
      </c>
    </row>
    <row r="36" spans="2:21">
      <c r="B36" t="s">
        <v>388</v>
      </c>
      <c r="C36" t="s">
        <v>389</v>
      </c>
      <c r="D36" t="s">
        <v>100</v>
      </c>
      <c r="E36" t="s">
        <v>123</v>
      </c>
      <c r="F36" t="s">
        <v>390</v>
      </c>
      <c r="G36" t="s">
        <v>342</v>
      </c>
      <c r="H36" t="s">
        <v>386</v>
      </c>
      <c r="I36" t="s">
        <v>206</v>
      </c>
      <c r="J36" t="s">
        <v>362</v>
      </c>
      <c r="K36" s="77">
        <v>6.32</v>
      </c>
      <c r="L36" t="s">
        <v>102</v>
      </c>
      <c r="M36" s="78">
        <v>9.1999999999999998E-3</v>
      </c>
      <c r="N36" s="78">
        <v>3.0200000000000001E-2</v>
      </c>
      <c r="O36" s="77">
        <v>15000</v>
      </c>
      <c r="P36" s="77">
        <v>97.97</v>
      </c>
      <c r="Q36" s="77">
        <v>0.15406</v>
      </c>
      <c r="R36" s="77">
        <v>14.84956</v>
      </c>
      <c r="S36" s="78">
        <v>0</v>
      </c>
      <c r="T36" s="78">
        <v>3.3E-3</v>
      </c>
      <c r="U36" s="78">
        <v>5.9999999999999995E-4</v>
      </c>
    </row>
    <row r="37" spans="2:21">
      <c r="B37" t="s">
        <v>391</v>
      </c>
      <c r="C37" t="s">
        <v>392</v>
      </c>
      <c r="D37" t="s">
        <v>100</v>
      </c>
      <c r="E37" t="s">
        <v>123</v>
      </c>
      <c r="F37" t="s">
        <v>390</v>
      </c>
      <c r="G37" t="s">
        <v>342</v>
      </c>
      <c r="H37" t="s">
        <v>386</v>
      </c>
      <c r="I37" t="s">
        <v>206</v>
      </c>
      <c r="J37" t="s">
        <v>393</v>
      </c>
      <c r="K37" s="77">
        <v>4.05</v>
      </c>
      <c r="L37" t="s">
        <v>102</v>
      </c>
      <c r="M37" s="78">
        <v>1.14E-2</v>
      </c>
      <c r="N37" s="78">
        <v>2.5999999999999999E-2</v>
      </c>
      <c r="O37" s="77">
        <v>40000</v>
      </c>
      <c r="P37" s="77">
        <v>103.86</v>
      </c>
      <c r="Q37" s="77">
        <v>0</v>
      </c>
      <c r="R37" s="77">
        <v>41.543999999999997</v>
      </c>
      <c r="S37" s="78">
        <v>0</v>
      </c>
      <c r="T37" s="78">
        <v>9.1999999999999998E-3</v>
      </c>
      <c r="U37" s="78">
        <v>1.6000000000000001E-3</v>
      </c>
    </row>
    <row r="38" spans="2:21">
      <c r="B38" t="s">
        <v>394</v>
      </c>
      <c r="C38" t="s">
        <v>395</v>
      </c>
      <c r="D38" t="s">
        <v>100</v>
      </c>
      <c r="E38" t="s">
        <v>123</v>
      </c>
      <c r="F38" t="s">
        <v>390</v>
      </c>
      <c r="G38" t="s">
        <v>342</v>
      </c>
      <c r="H38" t="s">
        <v>386</v>
      </c>
      <c r="I38" t="s">
        <v>206</v>
      </c>
      <c r="J38" t="s">
        <v>396</v>
      </c>
      <c r="K38" s="77">
        <v>2.2799999999999998</v>
      </c>
      <c r="L38" t="s">
        <v>102</v>
      </c>
      <c r="M38" s="78">
        <v>3.2000000000000001E-2</v>
      </c>
      <c r="N38" s="78">
        <v>2.4400000000000002E-2</v>
      </c>
      <c r="O38" s="77">
        <v>8000</v>
      </c>
      <c r="P38" s="77">
        <v>114.84</v>
      </c>
      <c r="Q38" s="77">
        <v>0</v>
      </c>
      <c r="R38" s="77">
        <v>9.1872000000000007</v>
      </c>
      <c r="S38" s="78">
        <v>0</v>
      </c>
      <c r="T38" s="78">
        <v>2E-3</v>
      </c>
      <c r="U38" s="78">
        <v>4.0000000000000002E-4</v>
      </c>
    </row>
    <row r="39" spans="2:21">
      <c r="B39" t="s">
        <v>397</v>
      </c>
      <c r="C39" t="s">
        <v>398</v>
      </c>
      <c r="D39" t="s">
        <v>100</v>
      </c>
      <c r="E39" t="s">
        <v>123</v>
      </c>
      <c r="F39" t="s">
        <v>399</v>
      </c>
      <c r="G39" t="s">
        <v>342</v>
      </c>
      <c r="H39" t="s">
        <v>386</v>
      </c>
      <c r="I39" t="s">
        <v>206</v>
      </c>
      <c r="J39" t="s">
        <v>400</v>
      </c>
      <c r="K39" s="77">
        <v>2.37</v>
      </c>
      <c r="L39" t="s">
        <v>102</v>
      </c>
      <c r="M39" s="78">
        <v>2.3400000000000001E-2</v>
      </c>
      <c r="N39" s="78">
        <v>2.52E-2</v>
      </c>
      <c r="O39" s="77">
        <v>63585</v>
      </c>
      <c r="P39" s="77">
        <v>112.87</v>
      </c>
      <c r="Q39" s="77">
        <v>0</v>
      </c>
      <c r="R39" s="77">
        <v>71.768389499999998</v>
      </c>
      <c r="S39" s="78">
        <v>0</v>
      </c>
      <c r="T39" s="78">
        <v>1.5900000000000001E-2</v>
      </c>
      <c r="U39" s="78">
        <v>2.8E-3</v>
      </c>
    </row>
    <row r="40" spans="2:21">
      <c r="B40" t="s">
        <v>401</v>
      </c>
      <c r="C40" t="s">
        <v>402</v>
      </c>
      <c r="D40" t="s">
        <v>100</v>
      </c>
      <c r="E40" t="s">
        <v>123</v>
      </c>
      <c r="F40" t="s">
        <v>403</v>
      </c>
      <c r="G40" t="s">
        <v>342</v>
      </c>
      <c r="H40" t="s">
        <v>386</v>
      </c>
      <c r="I40" t="s">
        <v>206</v>
      </c>
      <c r="J40" t="s">
        <v>404</v>
      </c>
      <c r="K40" s="77">
        <v>3.62</v>
      </c>
      <c r="L40" t="s">
        <v>102</v>
      </c>
      <c r="M40" s="78">
        <v>1.8200000000000001E-2</v>
      </c>
      <c r="N40" s="78">
        <v>2.4199999999999999E-2</v>
      </c>
      <c r="O40" s="77">
        <v>1321.87</v>
      </c>
      <c r="P40" s="77">
        <v>109.37</v>
      </c>
      <c r="Q40" s="77">
        <v>0</v>
      </c>
      <c r="R40" s="77">
        <v>1.445729219</v>
      </c>
      <c r="S40" s="78">
        <v>0</v>
      </c>
      <c r="T40" s="78">
        <v>2.9999999999999997E-4</v>
      </c>
      <c r="U40" s="78">
        <v>1E-4</v>
      </c>
    </row>
    <row r="41" spans="2:21">
      <c r="B41" t="s">
        <v>405</v>
      </c>
      <c r="C41" t="s">
        <v>406</v>
      </c>
      <c r="D41" t="s">
        <v>100</v>
      </c>
      <c r="E41" t="s">
        <v>123</v>
      </c>
      <c r="F41" t="s">
        <v>403</v>
      </c>
      <c r="G41" t="s">
        <v>342</v>
      </c>
      <c r="H41" t="s">
        <v>386</v>
      </c>
      <c r="I41" t="s">
        <v>206</v>
      </c>
      <c r="J41" t="s">
        <v>407</v>
      </c>
      <c r="K41" s="77">
        <v>2.02</v>
      </c>
      <c r="L41" t="s">
        <v>102</v>
      </c>
      <c r="M41" s="78">
        <v>1.34E-2</v>
      </c>
      <c r="N41" s="78">
        <v>2.1299999999999999E-2</v>
      </c>
      <c r="O41" s="77">
        <v>68946.429999999993</v>
      </c>
      <c r="P41" s="77">
        <v>110.98</v>
      </c>
      <c r="Q41" s="77">
        <v>0</v>
      </c>
      <c r="R41" s="77">
        <v>76.516748014000001</v>
      </c>
      <c r="S41" s="78">
        <v>1E-4</v>
      </c>
      <c r="T41" s="78">
        <v>1.7000000000000001E-2</v>
      </c>
      <c r="U41" s="78">
        <v>2.8999999999999998E-3</v>
      </c>
    </row>
    <row r="42" spans="2:21">
      <c r="B42" t="s">
        <v>408</v>
      </c>
      <c r="C42" t="s">
        <v>409</v>
      </c>
      <c r="D42" t="s">
        <v>100</v>
      </c>
      <c r="E42" t="s">
        <v>123</v>
      </c>
      <c r="F42" t="s">
        <v>410</v>
      </c>
      <c r="G42" t="s">
        <v>342</v>
      </c>
      <c r="H42" t="s">
        <v>386</v>
      </c>
      <c r="I42" t="s">
        <v>206</v>
      </c>
      <c r="J42" t="s">
        <v>411</v>
      </c>
      <c r="K42" s="77">
        <v>4.07</v>
      </c>
      <c r="L42" t="s">
        <v>102</v>
      </c>
      <c r="M42" s="78">
        <v>5.0000000000000001E-3</v>
      </c>
      <c r="N42" s="78">
        <v>2.7900000000000001E-2</v>
      </c>
      <c r="O42" s="77">
        <v>43661.97</v>
      </c>
      <c r="P42" s="77">
        <v>101.54</v>
      </c>
      <c r="Q42" s="77">
        <v>0</v>
      </c>
      <c r="R42" s="77">
        <v>44.334364338</v>
      </c>
      <c r="S42" s="78">
        <v>0</v>
      </c>
      <c r="T42" s="78">
        <v>9.7999999999999997E-3</v>
      </c>
      <c r="U42" s="78">
        <v>1.6999999999999999E-3</v>
      </c>
    </row>
    <row r="43" spans="2:21">
      <c r="B43" t="s">
        <v>412</v>
      </c>
      <c r="C43" t="s">
        <v>413</v>
      </c>
      <c r="D43" t="s">
        <v>100</v>
      </c>
      <c r="E43" t="s">
        <v>123</v>
      </c>
      <c r="F43" t="s">
        <v>410</v>
      </c>
      <c r="G43" t="s">
        <v>342</v>
      </c>
      <c r="H43" t="s">
        <v>386</v>
      </c>
      <c r="I43" t="s">
        <v>206</v>
      </c>
      <c r="J43" t="s">
        <v>226</v>
      </c>
      <c r="K43" s="77">
        <v>1.21</v>
      </c>
      <c r="L43" t="s">
        <v>102</v>
      </c>
      <c r="M43" s="78">
        <v>4.7500000000000001E-2</v>
      </c>
      <c r="N43" s="78">
        <v>2.47E-2</v>
      </c>
      <c r="O43" s="77">
        <v>134021.01999999999</v>
      </c>
      <c r="P43" s="77">
        <v>140.54</v>
      </c>
      <c r="Q43" s="77">
        <v>0</v>
      </c>
      <c r="R43" s="77">
        <v>188.35314150799999</v>
      </c>
      <c r="S43" s="78">
        <v>1E-4</v>
      </c>
      <c r="T43" s="78">
        <v>4.1799999999999997E-2</v>
      </c>
      <c r="U43" s="78">
        <v>7.1999999999999998E-3</v>
      </c>
    </row>
    <row r="44" spans="2:21">
      <c r="B44" t="s">
        <v>414</v>
      </c>
      <c r="C44" t="s">
        <v>415</v>
      </c>
      <c r="D44" t="s">
        <v>100</v>
      </c>
      <c r="E44" t="s">
        <v>123</v>
      </c>
      <c r="F44" t="s">
        <v>416</v>
      </c>
      <c r="G44" t="s">
        <v>417</v>
      </c>
      <c r="H44" t="s">
        <v>386</v>
      </c>
      <c r="I44" t="s">
        <v>206</v>
      </c>
      <c r="J44" t="s">
        <v>418</v>
      </c>
      <c r="K44" s="77">
        <v>5.04</v>
      </c>
      <c r="L44" t="s">
        <v>102</v>
      </c>
      <c r="M44" s="78">
        <v>4.4000000000000003E-3</v>
      </c>
      <c r="N44" s="78">
        <v>2.53E-2</v>
      </c>
      <c r="O44" s="77">
        <v>9583.33</v>
      </c>
      <c r="P44" s="77">
        <v>100.57</v>
      </c>
      <c r="Q44" s="77">
        <v>0</v>
      </c>
      <c r="R44" s="77">
        <v>9.637954981</v>
      </c>
      <c r="S44" s="78">
        <v>0</v>
      </c>
      <c r="T44" s="78">
        <v>2.0999999999999999E-3</v>
      </c>
      <c r="U44" s="78">
        <v>4.0000000000000002E-4</v>
      </c>
    </row>
    <row r="45" spans="2:21">
      <c r="B45" t="s">
        <v>419</v>
      </c>
      <c r="C45" t="s">
        <v>420</v>
      </c>
      <c r="D45" t="s">
        <v>100</v>
      </c>
      <c r="E45" t="s">
        <v>123</v>
      </c>
      <c r="F45" t="s">
        <v>421</v>
      </c>
      <c r="G45" t="s">
        <v>342</v>
      </c>
      <c r="H45" t="s">
        <v>386</v>
      </c>
      <c r="I45" t="s">
        <v>206</v>
      </c>
      <c r="J45" t="s">
        <v>422</v>
      </c>
      <c r="K45" s="77">
        <v>6.58</v>
      </c>
      <c r="L45" t="s">
        <v>102</v>
      </c>
      <c r="M45" s="78">
        <v>3.5000000000000001E-3</v>
      </c>
      <c r="N45" s="78">
        <v>3.0700000000000002E-2</v>
      </c>
      <c r="O45" s="77">
        <v>128897.9</v>
      </c>
      <c r="P45" s="77">
        <v>91.16</v>
      </c>
      <c r="Q45" s="77">
        <v>0</v>
      </c>
      <c r="R45" s="77">
        <v>117.50332564</v>
      </c>
      <c r="S45" s="78">
        <v>0</v>
      </c>
      <c r="T45" s="78">
        <v>2.6100000000000002E-2</v>
      </c>
      <c r="U45" s="78">
        <v>4.4999999999999997E-3</v>
      </c>
    </row>
    <row r="46" spans="2:21">
      <c r="B46" t="s">
        <v>423</v>
      </c>
      <c r="C46" t="s">
        <v>424</v>
      </c>
      <c r="D46" t="s">
        <v>100</v>
      </c>
      <c r="E46" t="s">
        <v>123</v>
      </c>
      <c r="F46" t="s">
        <v>425</v>
      </c>
      <c r="G46" t="s">
        <v>342</v>
      </c>
      <c r="H46" t="s">
        <v>386</v>
      </c>
      <c r="I46" t="s">
        <v>206</v>
      </c>
      <c r="J46" t="s">
        <v>426</v>
      </c>
      <c r="K46" s="77">
        <v>4.3099999999999996</v>
      </c>
      <c r="L46" t="s">
        <v>102</v>
      </c>
      <c r="M46" s="78">
        <v>2.2499999999999999E-2</v>
      </c>
      <c r="N46" s="78">
        <v>2.9100000000000001E-2</v>
      </c>
      <c r="O46" s="77">
        <v>108329.13</v>
      </c>
      <c r="P46" s="77">
        <v>111.23</v>
      </c>
      <c r="Q46" s="77">
        <v>9.9615899999999993</v>
      </c>
      <c r="R46" s="77">
        <v>130.456081299</v>
      </c>
      <c r="S46" s="78">
        <v>1E-4</v>
      </c>
      <c r="T46" s="78">
        <v>2.9000000000000001E-2</v>
      </c>
      <c r="U46" s="78">
        <v>5.0000000000000001E-3</v>
      </c>
    </row>
    <row r="47" spans="2:21">
      <c r="B47" t="s">
        <v>427</v>
      </c>
      <c r="C47" t="s">
        <v>428</v>
      </c>
      <c r="D47" t="s">
        <v>100</v>
      </c>
      <c r="E47" t="s">
        <v>123</v>
      </c>
      <c r="F47" t="s">
        <v>425</v>
      </c>
      <c r="G47" t="s">
        <v>342</v>
      </c>
      <c r="H47" t="s">
        <v>386</v>
      </c>
      <c r="I47" t="s">
        <v>206</v>
      </c>
      <c r="J47" t="s">
        <v>429</v>
      </c>
      <c r="K47" s="77">
        <v>1.5</v>
      </c>
      <c r="L47" t="s">
        <v>102</v>
      </c>
      <c r="M47" s="78">
        <v>1.7600000000000001E-2</v>
      </c>
      <c r="N47" s="78">
        <v>2.12E-2</v>
      </c>
      <c r="O47" s="77">
        <v>59930.21</v>
      </c>
      <c r="P47" s="77">
        <v>112.57</v>
      </c>
      <c r="Q47" s="77">
        <v>1.42167</v>
      </c>
      <c r="R47" s="77">
        <v>68.885107396999999</v>
      </c>
      <c r="S47" s="78">
        <v>0</v>
      </c>
      <c r="T47" s="78">
        <v>1.5299999999999999E-2</v>
      </c>
      <c r="U47" s="78">
        <v>2.5999999999999999E-3</v>
      </c>
    </row>
    <row r="48" spans="2:21">
      <c r="B48" t="s">
        <v>430</v>
      </c>
      <c r="C48" t="s">
        <v>431</v>
      </c>
      <c r="D48" t="s">
        <v>100</v>
      </c>
      <c r="E48" t="s">
        <v>123</v>
      </c>
      <c r="F48" t="s">
        <v>432</v>
      </c>
      <c r="G48" t="s">
        <v>433</v>
      </c>
      <c r="H48" t="s">
        <v>386</v>
      </c>
      <c r="I48" t="s">
        <v>206</v>
      </c>
      <c r="J48" t="s">
        <v>434</v>
      </c>
      <c r="K48" s="77">
        <v>2.66</v>
      </c>
      <c r="L48" t="s">
        <v>102</v>
      </c>
      <c r="M48" s="78">
        <v>4.2999999999999997E-2</v>
      </c>
      <c r="N48" s="78">
        <v>2.0500000000000001E-2</v>
      </c>
      <c r="O48" s="77">
        <v>21071.43</v>
      </c>
      <c r="P48" s="77">
        <v>119.12</v>
      </c>
      <c r="Q48" s="77">
        <v>0</v>
      </c>
      <c r="R48" s="77">
        <v>25.100287416</v>
      </c>
      <c r="S48" s="78">
        <v>0</v>
      </c>
      <c r="T48" s="78">
        <v>5.5999999999999999E-3</v>
      </c>
      <c r="U48" s="78">
        <v>1E-3</v>
      </c>
    </row>
    <row r="49" spans="2:21">
      <c r="B49" t="s">
        <v>435</v>
      </c>
      <c r="C49" t="s">
        <v>436</v>
      </c>
      <c r="D49" t="s">
        <v>100</v>
      </c>
      <c r="E49" t="s">
        <v>123</v>
      </c>
      <c r="F49" t="s">
        <v>437</v>
      </c>
      <c r="G49" t="s">
        <v>334</v>
      </c>
      <c r="H49" t="s">
        <v>386</v>
      </c>
      <c r="I49" t="s">
        <v>206</v>
      </c>
      <c r="J49" t="s">
        <v>438</v>
      </c>
      <c r="K49" s="77">
        <v>1.33</v>
      </c>
      <c r="L49" t="s">
        <v>102</v>
      </c>
      <c r="M49" s="78">
        <v>1.7999999999999999E-2</v>
      </c>
      <c r="N49" s="78">
        <v>2.0799999999999999E-2</v>
      </c>
      <c r="O49" s="77">
        <v>5881.66</v>
      </c>
      <c r="P49" s="77">
        <v>111.63</v>
      </c>
      <c r="Q49" s="77">
        <v>0</v>
      </c>
      <c r="R49" s="77">
        <v>6.5656970579999996</v>
      </c>
      <c r="S49" s="78">
        <v>0</v>
      </c>
      <c r="T49" s="78">
        <v>1.5E-3</v>
      </c>
      <c r="U49" s="78">
        <v>2.9999999999999997E-4</v>
      </c>
    </row>
    <row r="50" spans="2:21">
      <c r="B50" t="s">
        <v>439</v>
      </c>
      <c r="C50" t="s">
        <v>440</v>
      </c>
      <c r="D50" t="s">
        <v>100</v>
      </c>
      <c r="E50" t="s">
        <v>123</v>
      </c>
      <c r="F50" t="s">
        <v>441</v>
      </c>
      <c r="G50" t="s">
        <v>442</v>
      </c>
      <c r="H50" t="s">
        <v>443</v>
      </c>
      <c r="I50" t="s">
        <v>206</v>
      </c>
      <c r="J50" t="s">
        <v>411</v>
      </c>
      <c r="K50" s="77">
        <v>5.92</v>
      </c>
      <c r="L50" t="s">
        <v>102</v>
      </c>
      <c r="M50" s="78">
        <v>5.1499999999999997E-2</v>
      </c>
      <c r="N50" s="78">
        <v>2.9499999999999998E-2</v>
      </c>
      <c r="O50" s="77">
        <v>18200</v>
      </c>
      <c r="P50" s="77">
        <v>153</v>
      </c>
      <c r="Q50" s="77">
        <v>0</v>
      </c>
      <c r="R50" s="77">
        <v>27.846</v>
      </c>
      <c r="S50" s="78">
        <v>0</v>
      </c>
      <c r="T50" s="78">
        <v>6.1999999999999998E-3</v>
      </c>
      <c r="U50" s="78">
        <v>1.1000000000000001E-3</v>
      </c>
    </row>
    <row r="51" spans="2:21">
      <c r="B51" t="s">
        <v>444</v>
      </c>
      <c r="C51" t="s">
        <v>445</v>
      </c>
      <c r="D51" t="s">
        <v>100</v>
      </c>
      <c r="E51" t="s">
        <v>123</v>
      </c>
      <c r="F51" t="s">
        <v>446</v>
      </c>
      <c r="G51" t="s">
        <v>342</v>
      </c>
      <c r="H51" t="s">
        <v>443</v>
      </c>
      <c r="I51" t="s">
        <v>206</v>
      </c>
      <c r="J51" t="s">
        <v>447</v>
      </c>
      <c r="K51" s="77">
        <v>7.48</v>
      </c>
      <c r="L51" t="s">
        <v>102</v>
      </c>
      <c r="M51" s="78">
        <v>2.5600000000000001E-2</v>
      </c>
      <c r="N51" s="78">
        <v>3.9699999999999999E-2</v>
      </c>
      <c r="O51" s="77">
        <v>90000</v>
      </c>
      <c r="P51" s="77">
        <v>95.72</v>
      </c>
      <c r="Q51" s="77">
        <v>0</v>
      </c>
      <c r="R51" s="77">
        <v>86.147999999999996</v>
      </c>
      <c r="S51" s="78">
        <v>1E-4</v>
      </c>
      <c r="T51" s="78">
        <v>1.9099999999999999E-2</v>
      </c>
      <c r="U51" s="78">
        <v>3.3E-3</v>
      </c>
    </row>
    <row r="52" spans="2:21">
      <c r="B52" t="s">
        <v>448</v>
      </c>
      <c r="C52" t="s">
        <v>449</v>
      </c>
      <c r="D52" t="s">
        <v>100</v>
      </c>
      <c r="E52" t="s">
        <v>123</v>
      </c>
      <c r="F52" t="s">
        <v>403</v>
      </c>
      <c r="G52" t="s">
        <v>342</v>
      </c>
      <c r="H52" t="s">
        <v>450</v>
      </c>
      <c r="I52" t="s">
        <v>150</v>
      </c>
      <c r="J52" t="s">
        <v>451</v>
      </c>
      <c r="K52" s="77">
        <v>4.93</v>
      </c>
      <c r="L52" t="s">
        <v>102</v>
      </c>
      <c r="M52" s="78">
        <v>1.3299999999999999E-2</v>
      </c>
      <c r="N52" s="78">
        <v>3.3799999999999997E-2</v>
      </c>
      <c r="O52" s="77">
        <v>33250</v>
      </c>
      <c r="P52" s="77">
        <v>101.09</v>
      </c>
      <c r="Q52" s="77">
        <v>0</v>
      </c>
      <c r="R52" s="77">
        <v>33.612425000000002</v>
      </c>
      <c r="S52" s="78">
        <v>0</v>
      </c>
      <c r="T52" s="78">
        <v>7.4999999999999997E-3</v>
      </c>
      <c r="U52" s="78">
        <v>1.2999999999999999E-3</v>
      </c>
    </row>
    <row r="53" spans="2:21">
      <c r="B53" t="s">
        <v>452</v>
      </c>
      <c r="C53" t="s">
        <v>453</v>
      </c>
      <c r="D53" t="s">
        <v>100</v>
      </c>
      <c r="E53" t="s">
        <v>123</v>
      </c>
      <c r="F53" t="s">
        <v>454</v>
      </c>
      <c r="G53" t="s">
        <v>314</v>
      </c>
      <c r="H53" t="s">
        <v>443</v>
      </c>
      <c r="I53" t="s">
        <v>206</v>
      </c>
      <c r="J53" t="s">
        <v>455</v>
      </c>
      <c r="K53" s="77">
        <v>2.96</v>
      </c>
      <c r="L53" t="s">
        <v>102</v>
      </c>
      <c r="M53" s="78">
        <v>2E-3</v>
      </c>
      <c r="N53" s="78">
        <v>2.1899999999999999E-2</v>
      </c>
      <c r="O53" s="77">
        <v>25000</v>
      </c>
      <c r="P53" s="77">
        <v>105.61</v>
      </c>
      <c r="Q53" s="77">
        <v>0</v>
      </c>
      <c r="R53" s="77">
        <v>26.4025</v>
      </c>
      <c r="S53" s="78">
        <v>0</v>
      </c>
      <c r="T53" s="78">
        <v>5.8999999999999999E-3</v>
      </c>
      <c r="U53" s="78">
        <v>1E-3</v>
      </c>
    </row>
    <row r="54" spans="2:21">
      <c r="B54" t="s">
        <v>456</v>
      </c>
      <c r="C54" t="s">
        <v>457</v>
      </c>
      <c r="D54" t="s">
        <v>100</v>
      </c>
      <c r="E54" t="s">
        <v>123</v>
      </c>
      <c r="F54" t="s">
        <v>454</v>
      </c>
      <c r="G54" t="s">
        <v>314</v>
      </c>
      <c r="H54" t="s">
        <v>443</v>
      </c>
      <c r="I54" t="s">
        <v>206</v>
      </c>
      <c r="J54" t="s">
        <v>458</v>
      </c>
      <c r="K54" s="77">
        <v>1.99</v>
      </c>
      <c r="L54" t="s">
        <v>102</v>
      </c>
      <c r="M54" s="78">
        <v>2E-3</v>
      </c>
      <c r="N54" s="78">
        <v>2.1100000000000001E-2</v>
      </c>
      <c r="O54" s="77">
        <v>12375</v>
      </c>
      <c r="P54" s="77">
        <v>106.65</v>
      </c>
      <c r="Q54" s="77">
        <v>0</v>
      </c>
      <c r="R54" s="77">
        <v>13.1979375</v>
      </c>
      <c r="S54" s="78">
        <v>0</v>
      </c>
      <c r="T54" s="78">
        <v>2.8999999999999998E-3</v>
      </c>
      <c r="U54" s="78">
        <v>5.0000000000000001E-4</v>
      </c>
    </row>
    <row r="55" spans="2:21">
      <c r="B55" t="s">
        <v>459</v>
      </c>
      <c r="C55" t="s">
        <v>460</v>
      </c>
      <c r="D55" t="s">
        <v>100</v>
      </c>
      <c r="E55" t="s">
        <v>123</v>
      </c>
      <c r="F55" t="s">
        <v>461</v>
      </c>
      <c r="G55" t="s">
        <v>342</v>
      </c>
      <c r="H55" t="s">
        <v>450</v>
      </c>
      <c r="I55" t="s">
        <v>150</v>
      </c>
      <c r="J55" t="s">
        <v>462</v>
      </c>
      <c r="K55" s="77">
        <v>0.52</v>
      </c>
      <c r="L55" t="s">
        <v>102</v>
      </c>
      <c r="M55" s="78">
        <v>2.75E-2</v>
      </c>
      <c r="N55" s="78">
        <v>3.0499999999999999E-2</v>
      </c>
      <c r="O55" s="77">
        <v>5000</v>
      </c>
      <c r="P55" s="77">
        <v>113.88</v>
      </c>
      <c r="Q55" s="77">
        <v>5.5591999999999997</v>
      </c>
      <c r="R55" s="77">
        <v>11.2532</v>
      </c>
      <c r="S55" s="78">
        <v>0</v>
      </c>
      <c r="T55" s="78">
        <v>2.5000000000000001E-3</v>
      </c>
      <c r="U55" s="78">
        <v>4.0000000000000002E-4</v>
      </c>
    </row>
    <row r="56" spans="2:21">
      <c r="B56" t="s">
        <v>463</v>
      </c>
      <c r="C56" t="s">
        <v>464</v>
      </c>
      <c r="D56" t="s">
        <v>100</v>
      </c>
      <c r="E56" t="s">
        <v>123</v>
      </c>
      <c r="F56" t="s">
        <v>465</v>
      </c>
      <c r="G56" t="s">
        <v>466</v>
      </c>
      <c r="H56" t="s">
        <v>467</v>
      </c>
      <c r="I56" t="s">
        <v>206</v>
      </c>
      <c r="J56" t="s">
        <v>468</v>
      </c>
      <c r="K56" s="77">
        <v>4.2</v>
      </c>
      <c r="L56" t="s">
        <v>102</v>
      </c>
      <c r="M56" s="78">
        <v>7.4999999999999997E-3</v>
      </c>
      <c r="N56" s="78">
        <v>3.85E-2</v>
      </c>
      <c r="O56" s="77">
        <v>13950</v>
      </c>
      <c r="P56" s="77">
        <v>96.55</v>
      </c>
      <c r="Q56" s="77">
        <v>0</v>
      </c>
      <c r="R56" s="77">
        <v>13.468724999999999</v>
      </c>
      <c r="S56" s="78">
        <v>0</v>
      </c>
      <c r="T56" s="78">
        <v>3.0000000000000001E-3</v>
      </c>
      <c r="U56" s="78">
        <v>5.0000000000000001E-4</v>
      </c>
    </row>
    <row r="57" spans="2:21">
      <c r="B57" t="s">
        <v>469</v>
      </c>
      <c r="C57" t="s">
        <v>470</v>
      </c>
      <c r="D57" t="s">
        <v>100</v>
      </c>
      <c r="E57" t="s">
        <v>123</v>
      </c>
      <c r="F57" t="s">
        <v>471</v>
      </c>
      <c r="G57" t="s">
        <v>472</v>
      </c>
      <c r="H57" t="s">
        <v>473</v>
      </c>
      <c r="I57" t="s">
        <v>150</v>
      </c>
      <c r="J57" t="s">
        <v>396</v>
      </c>
      <c r="K57" s="77">
        <v>0.89</v>
      </c>
      <c r="L57" t="s">
        <v>102</v>
      </c>
      <c r="M57" s="78">
        <v>0.01</v>
      </c>
      <c r="N57" s="78">
        <v>2.9399999999999999E-2</v>
      </c>
      <c r="O57" s="77">
        <v>6528</v>
      </c>
      <c r="P57" s="77">
        <v>108.89</v>
      </c>
      <c r="Q57" s="77">
        <v>0</v>
      </c>
      <c r="R57" s="77">
        <v>7.1083391999999996</v>
      </c>
      <c r="S57" s="78">
        <v>0</v>
      </c>
      <c r="T57" s="78">
        <v>1.6000000000000001E-3</v>
      </c>
      <c r="U57" s="78">
        <v>2.9999999999999997E-4</v>
      </c>
    </row>
    <row r="58" spans="2:21">
      <c r="B58" t="s">
        <v>474</v>
      </c>
      <c r="C58" t="s">
        <v>475</v>
      </c>
      <c r="D58" t="s">
        <v>100</v>
      </c>
      <c r="E58" t="s">
        <v>123</v>
      </c>
      <c r="F58" t="s">
        <v>471</v>
      </c>
      <c r="G58" t="s">
        <v>472</v>
      </c>
      <c r="H58" t="s">
        <v>473</v>
      </c>
      <c r="I58" t="s">
        <v>150</v>
      </c>
      <c r="J58" t="s">
        <v>476</v>
      </c>
      <c r="K58" s="77">
        <v>1.3</v>
      </c>
      <c r="L58" t="s">
        <v>102</v>
      </c>
      <c r="M58" s="78">
        <v>1.8499999999999999E-2</v>
      </c>
      <c r="N58" s="78">
        <v>2.0400000000000001E-2</v>
      </c>
      <c r="O58" s="77">
        <v>5200</v>
      </c>
      <c r="P58" s="77">
        <v>111.15</v>
      </c>
      <c r="Q58" s="77">
        <v>0</v>
      </c>
      <c r="R58" s="77">
        <v>5.7797999999999998</v>
      </c>
      <c r="S58" s="78">
        <v>0</v>
      </c>
      <c r="T58" s="78">
        <v>1.2999999999999999E-3</v>
      </c>
      <c r="U58" s="78">
        <v>2.0000000000000001E-4</v>
      </c>
    </row>
    <row r="59" spans="2:21">
      <c r="B59" t="s">
        <v>477</v>
      </c>
      <c r="C59" t="s">
        <v>478</v>
      </c>
      <c r="D59" t="s">
        <v>100</v>
      </c>
      <c r="E59" t="s">
        <v>123</v>
      </c>
      <c r="F59" t="s">
        <v>479</v>
      </c>
      <c r="G59" t="s">
        <v>385</v>
      </c>
      <c r="H59" t="s">
        <v>480</v>
      </c>
      <c r="I59" t="s">
        <v>150</v>
      </c>
      <c r="J59" t="s">
        <v>418</v>
      </c>
      <c r="K59" s="77">
        <v>2.19</v>
      </c>
      <c r="L59" t="s">
        <v>102</v>
      </c>
      <c r="M59" s="78">
        <v>2.5700000000000001E-2</v>
      </c>
      <c r="N59" s="78">
        <v>3.2399999999999998E-2</v>
      </c>
      <c r="O59" s="77">
        <v>10000</v>
      </c>
      <c r="P59" s="77">
        <v>111.45</v>
      </c>
      <c r="Q59" s="77">
        <v>0</v>
      </c>
      <c r="R59" s="77">
        <v>11.145</v>
      </c>
      <c r="S59" s="78">
        <v>0</v>
      </c>
      <c r="T59" s="78">
        <v>2.5000000000000001E-3</v>
      </c>
      <c r="U59" s="78">
        <v>4.0000000000000002E-4</v>
      </c>
    </row>
    <row r="60" spans="2:21">
      <c r="B60" t="s">
        <v>481</v>
      </c>
      <c r="C60" t="s">
        <v>482</v>
      </c>
      <c r="D60" t="s">
        <v>100</v>
      </c>
      <c r="E60" t="s">
        <v>123</v>
      </c>
      <c r="F60" t="s">
        <v>483</v>
      </c>
      <c r="G60" t="s">
        <v>484</v>
      </c>
      <c r="H60" t="s">
        <v>485</v>
      </c>
      <c r="I60" t="s">
        <v>206</v>
      </c>
      <c r="J60" t="s">
        <v>451</v>
      </c>
      <c r="K60" s="77">
        <v>3.39</v>
      </c>
      <c r="L60" t="s">
        <v>102</v>
      </c>
      <c r="M60" s="78">
        <v>3.9E-2</v>
      </c>
      <c r="N60" s="78">
        <v>3.6700000000000003E-2</v>
      </c>
      <c r="O60" s="77">
        <v>16969.7</v>
      </c>
      <c r="P60" s="77">
        <v>113.64</v>
      </c>
      <c r="Q60" s="77">
        <v>0</v>
      </c>
      <c r="R60" s="77">
        <v>19.284367079999999</v>
      </c>
      <c r="S60" s="78">
        <v>0</v>
      </c>
      <c r="T60" s="78">
        <v>4.3E-3</v>
      </c>
      <c r="U60" s="78">
        <v>6.9999999999999999E-4</v>
      </c>
    </row>
    <row r="61" spans="2:21">
      <c r="B61" t="s">
        <v>486</v>
      </c>
      <c r="C61" t="s">
        <v>487</v>
      </c>
      <c r="D61" t="s">
        <v>100</v>
      </c>
      <c r="E61" t="s">
        <v>123</v>
      </c>
      <c r="F61" t="s">
        <v>488</v>
      </c>
      <c r="G61" t="s">
        <v>357</v>
      </c>
      <c r="H61" t="s">
        <v>489</v>
      </c>
      <c r="I61" t="s">
        <v>206</v>
      </c>
      <c r="J61" t="s">
        <v>451</v>
      </c>
      <c r="K61" s="77">
        <v>3.34</v>
      </c>
      <c r="L61" t="s">
        <v>102</v>
      </c>
      <c r="M61" s="78">
        <v>2.75E-2</v>
      </c>
      <c r="N61" s="78">
        <v>3.0300000000000001E-2</v>
      </c>
      <c r="O61" s="77">
        <v>16778.349999999999</v>
      </c>
      <c r="P61" s="77">
        <v>110.65</v>
      </c>
      <c r="Q61" s="77">
        <v>0</v>
      </c>
      <c r="R61" s="77">
        <v>18.565244275000001</v>
      </c>
      <c r="S61" s="78">
        <v>0</v>
      </c>
      <c r="T61" s="78">
        <v>4.1000000000000003E-3</v>
      </c>
      <c r="U61" s="78">
        <v>6.9999999999999999E-4</v>
      </c>
    </row>
    <row r="62" spans="2:21">
      <c r="B62" t="s">
        <v>490</v>
      </c>
      <c r="C62" t="s">
        <v>491</v>
      </c>
      <c r="D62" t="s">
        <v>100</v>
      </c>
      <c r="E62" t="s">
        <v>123</v>
      </c>
      <c r="F62" t="s">
        <v>492</v>
      </c>
      <c r="G62" t="s">
        <v>385</v>
      </c>
      <c r="H62" t="s">
        <v>489</v>
      </c>
      <c r="I62" t="s">
        <v>206</v>
      </c>
      <c r="J62" t="s">
        <v>493</v>
      </c>
      <c r="K62" s="77">
        <v>2.9</v>
      </c>
      <c r="L62" t="s">
        <v>102</v>
      </c>
      <c r="M62" s="78">
        <v>3.2800000000000003E-2</v>
      </c>
      <c r="N62" s="78">
        <v>6.8699999999999997E-2</v>
      </c>
      <c r="O62" s="77">
        <v>80000</v>
      </c>
      <c r="P62" s="77">
        <v>102.18</v>
      </c>
      <c r="Q62" s="77">
        <v>0</v>
      </c>
      <c r="R62" s="77">
        <v>81.744</v>
      </c>
      <c r="S62" s="78">
        <v>1E-4</v>
      </c>
      <c r="T62" s="78">
        <v>1.8200000000000001E-2</v>
      </c>
      <c r="U62" s="78">
        <v>3.0999999999999999E-3</v>
      </c>
    </row>
    <row r="63" spans="2:21">
      <c r="B63" s="79" t="s">
        <v>244</v>
      </c>
      <c r="C63" s="16"/>
      <c r="D63" s="16"/>
      <c r="E63" s="16"/>
      <c r="F63" s="16"/>
      <c r="K63" s="81">
        <v>4.3899999999999997</v>
      </c>
      <c r="N63" s="80">
        <v>5.2699999999999997E-2</v>
      </c>
      <c r="O63" s="81">
        <v>1901785.37</v>
      </c>
      <c r="Q63" s="81">
        <v>3.43737</v>
      </c>
      <c r="R63" s="81">
        <v>1816.7300489270001</v>
      </c>
      <c r="T63" s="80">
        <v>0.40360000000000001</v>
      </c>
      <c r="U63" s="80">
        <v>6.9599999999999995E-2</v>
      </c>
    </row>
    <row r="64" spans="2:21">
      <c r="B64" t="s">
        <v>494</v>
      </c>
      <c r="C64" t="s">
        <v>495</v>
      </c>
      <c r="D64" t="s">
        <v>100</v>
      </c>
      <c r="E64" t="s">
        <v>123</v>
      </c>
      <c r="F64" t="s">
        <v>496</v>
      </c>
      <c r="G64" t="s">
        <v>314</v>
      </c>
      <c r="H64" t="s">
        <v>205</v>
      </c>
      <c r="I64" t="s">
        <v>206</v>
      </c>
      <c r="J64" t="s">
        <v>359</v>
      </c>
      <c r="K64" s="77">
        <v>3.68</v>
      </c>
      <c r="L64" t="s">
        <v>102</v>
      </c>
      <c r="M64" s="78">
        <v>2.6800000000000001E-2</v>
      </c>
      <c r="N64" s="78">
        <v>4.0500000000000001E-2</v>
      </c>
      <c r="O64" s="77">
        <v>50563.26</v>
      </c>
      <c r="P64" s="77">
        <v>95.37</v>
      </c>
      <c r="Q64" s="77">
        <v>0</v>
      </c>
      <c r="R64" s="77">
        <v>48.222181061999997</v>
      </c>
      <c r="S64" s="78">
        <v>0</v>
      </c>
      <c r="T64" s="78">
        <v>1.0699999999999999E-2</v>
      </c>
      <c r="U64" s="78">
        <v>1.8E-3</v>
      </c>
    </row>
    <row r="65" spans="2:21">
      <c r="B65" t="s">
        <v>497</v>
      </c>
      <c r="C65" t="s">
        <v>498</v>
      </c>
      <c r="D65" t="s">
        <v>100</v>
      </c>
      <c r="E65" t="s">
        <v>123</v>
      </c>
      <c r="F65" t="s">
        <v>499</v>
      </c>
      <c r="G65" t="s">
        <v>500</v>
      </c>
      <c r="H65" t="s">
        <v>378</v>
      </c>
      <c r="I65" t="s">
        <v>206</v>
      </c>
      <c r="J65" t="s">
        <v>501</v>
      </c>
      <c r="K65" s="77">
        <v>6.6</v>
      </c>
      <c r="L65" t="s">
        <v>102</v>
      </c>
      <c r="M65" s="78">
        <v>1.9E-2</v>
      </c>
      <c r="N65" s="78">
        <v>4.6399999999999997E-2</v>
      </c>
      <c r="O65" s="77">
        <v>130000</v>
      </c>
      <c r="P65" s="77">
        <v>83.53</v>
      </c>
      <c r="Q65" s="77">
        <v>0</v>
      </c>
      <c r="R65" s="77">
        <v>108.589</v>
      </c>
      <c r="S65" s="78">
        <v>1E-4</v>
      </c>
      <c r="T65" s="78">
        <v>2.41E-2</v>
      </c>
      <c r="U65" s="78">
        <v>4.1999999999999997E-3</v>
      </c>
    </row>
    <row r="66" spans="2:21">
      <c r="B66" t="s">
        <v>502</v>
      </c>
      <c r="C66" t="s">
        <v>503</v>
      </c>
      <c r="D66" t="s">
        <v>100</v>
      </c>
      <c r="E66" t="s">
        <v>123</v>
      </c>
      <c r="F66" t="s">
        <v>504</v>
      </c>
      <c r="G66" t="s">
        <v>442</v>
      </c>
      <c r="H66" t="s">
        <v>386</v>
      </c>
      <c r="I66" t="s">
        <v>206</v>
      </c>
      <c r="J66" t="s">
        <v>505</v>
      </c>
      <c r="K66" s="77">
        <v>8.2899999999999991</v>
      </c>
      <c r="L66" t="s">
        <v>102</v>
      </c>
      <c r="M66" s="78">
        <v>2.4E-2</v>
      </c>
      <c r="N66" s="78">
        <v>5.04E-2</v>
      </c>
      <c r="O66" s="77">
        <v>14400</v>
      </c>
      <c r="P66" s="77">
        <v>80.75</v>
      </c>
      <c r="Q66" s="77">
        <v>0</v>
      </c>
      <c r="R66" s="77">
        <v>11.628</v>
      </c>
      <c r="S66" s="78">
        <v>0</v>
      </c>
      <c r="T66" s="78">
        <v>2.5999999999999999E-3</v>
      </c>
      <c r="U66" s="78">
        <v>4.0000000000000002E-4</v>
      </c>
    </row>
    <row r="67" spans="2:21">
      <c r="B67" t="s">
        <v>506</v>
      </c>
      <c r="C67" t="s">
        <v>507</v>
      </c>
      <c r="D67" t="s">
        <v>100</v>
      </c>
      <c r="E67" t="s">
        <v>123</v>
      </c>
      <c r="F67" t="s">
        <v>508</v>
      </c>
      <c r="G67" t="s">
        <v>509</v>
      </c>
      <c r="H67" t="s">
        <v>386</v>
      </c>
      <c r="I67" t="s">
        <v>206</v>
      </c>
      <c r="J67" t="s">
        <v>396</v>
      </c>
      <c r="K67" s="77">
        <v>2.86</v>
      </c>
      <c r="L67" t="s">
        <v>102</v>
      </c>
      <c r="M67" s="78">
        <v>1.0800000000000001E-2</v>
      </c>
      <c r="N67" s="78">
        <v>4.0500000000000001E-2</v>
      </c>
      <c r="O67" s="77">
        <v>11250</v>
      </c>
      <c r="P67" s="77">
        <v>91.94</v>
      </c>
      <c r="Q67" s="77">
        <v>0</v>
      </c>
      <c r="R67" s="77">
        <v>10.343249999999999</v>
      </c>
      <c r="S67" s="78">
        <v>0</v>
      </c>
      <c r="T67" s="78">
        <v>2.3E-3</v>
      </c>
      <c r="U67" s="78">
        <v>4.0000000000000002E-4</v>
      </c>
    </row>
    <row r="68" spans="2:21">
      <c r="B68" t="s">
        <v>510</v>
      </c>
      <c r="C68" t="s">
        <v>511</v>
      </c>
      <c r="D68" t="s">
        <v>100</v>
      </c>
      <c r="E68" t="s">
        <v>123</v>
      </c>
      <c r="F68" t="s">
        <v>390</v>
      </c>
      <c r="G68" t="s">
        <v>342</v>
      </c>
      <c r="H68" t="s">
        <v>386</v>
      </c>
      <c r="I68" t="s">
        <v>206</v>
      </c>
      <c r="J68" t="s">
        <v>411</v>
      </c>
      <c r="K68" s="77">
        <v>6.03</v>
      </c>
      <c r="L68" t="s">
        <v>102</v>
      </c>
      <c r="M68" s="78">
        <v>2.4400000000000002E-2</v>
      </c>
      <c r="N68" s="78">
        <v>5.11E-2</v>
      </c>
      <c r="O68" s="77">
        <v>30000</v>
      </c>
      <c r="P68" s="77">
        <v>85.52</v>
      </c>
      <c r="Q68" s="77">
        <v>0.73199999999999998</v>
      </c>
      <c r="R68" s="77">
        <v>26.388000000000002</v>
      </c>
      <c r="S68" s="78">
        <v>0</v>
      </c>
      <c r="T68" s="78">
        <v>5.8999999999999999E-3</v>
      </c>
      <c r="U68" s="78">
        <v>1E-3</v>
      </c>
    </row>
    <row r="69" spans="2:21">
      <c r="B69" t="s">
        <v>512</v>
      </c>
      <c r="C69" t="s">
        <v>513</v>
      </c>
      <c r="D69" t="s">
        <v>100</v>
      </c>
      <c r="E69" t="s">
        <v>123</v>
      </c>
      <c r="F69" t="s">
        <v>416</v>
      </c>
      <c r="G69" t="s">
        <v>417</v>
      </c>
      <c r="H69" t="s">
        <v>386</v>
      </c>
      <c r="I69" t="s">
        <v>206</v>
      </c>
      <c r="J69" t="s">
        <v>476</v>
      </c>
      <c r="K69" s="77">
        <v>2.79</v>
      </c>
      <c r="L69" t="s">
        <v>102</v>
      </c>
      <c r="M69" s="78">
        <v>6.0299999999999999E-2</v>
      </c>
      <c r="N69" s="78">
        <v>5.3400000000000003E-2</v>
      </c>
      <c r="O69" s="77">
        <v>10000</v>
      </c>
      <c r="P69" s="77">
        <v>103.22</v>
      </c>
      <c r="Q69" s="77">
        <v>0</v>
      </c>
      <c r="R69" s="77">
        <v>10.321999999999999</v>
      </c>
      <c r="S69" s="78">
        <v>0</v>
      </c>
      <c r="T69" s="78">
        <v>2.3E-3</v>
      </c>
      <c r="U69" s="78">
        <v>4.0000000000000002E-4</v>
      </c>
    </row>
    <row r="70" spans="2:21">
      <c r="B70" t="s">
        <v>514</v>
      </c>
      <c r="C70" t="s">
        <v>515</v>
      </c>
      <c r="D70" t="s">
        <v>100</v>
      </c>
      <c r="E70" t="s">
        <v>123</v>
      </c>
      <c r="F70" t="s">
        <v>416</v>
      </c>
      <c r="G70" t="s">
        <v>417</v>
      </c>
      <c r="H70" t="s">
        <v>386</v>
      </c>
      <c r="I70" t="s">
        <v>206</v>
      </c>
      <c r="J70" t="s">
        <v>516</v>
      </c>
      <c r="K70" s="77">
        <v>4.99</v>
      </c>
      <c r="L70" t="s">
        <v>102</v>
      </c>
      <c r="M70" s="78">
        <v>1.9400000000000001E-2</v>
      </c>
      <c r="N70" s="78">
        <v>4.7100000000000003E-2</v>
      </c>
      <c r="O70" s="77">
        <v>62068</v>
      </c>
      <c r="P70" s="77">
        <v>87.3</v>
      </c>
      <c r="Q70" s="77">
        <v>0</v>
      </c>
      <c r="R70" s="77">
        <v>54.185364</v>
      </c>
      <c r="S70" s="78">
        <v>1E-4</v>
      </c>
      <c r="T70" s="78">
        <v>1.2E-2</v>
      </c>
      <c r="U70" s="78">
        <v>2.0999999999999999E-3</v>
      </c>
    </row>
    <row r="71" spans="2:21">
      <c r="B71" t="s">
        <v>517</v>
      </c>
      <c r="C71" t="s">
        <v>518</v>
      </c>
      <c r="D71" t="s">
        <v>100</v>
      </c>
      <c r="E71" t="s">
        <v>123</v>
      </c>
      <c r="F71" t="s">
        <v>519</v>
      </c>
      <c r="G71" t="s">
        <v>417</v>
      </c>
      <c r="H71" t="s">
        <v>520</v>
      </c>
      <c r="I71" t="s">
        <v>150</v>
      </c>
      <c r="J71" t="s">
        <v>451</v>
      </c>
      <c r="K71" s="77">
        <v>5.48</v>
      </c>
      <c r="L71" t="s">
        <v>102</v>
      </c>
      <c r="M71" s="78">
        <v>1.95E-2</v>
      </c>
      <c r="N71" s="78">
        <v>4.8599999999999997E-2</v>
      </c>
      <c r="O71" s="77">
        <v>22223.38</v>
      </c>
      <c r="P71" s="77">
        <v>85.34</v>
      </c>
      <c r="Q71" s="77">
        <v>0</v>
      </c>
      <c r="R71" s="77">
        <v>18.965432492000001</v>
      </c>
      <c r="S71" s="78">
        <v>0</v>
      </c>
      <c r="T71" s="78">
        <v>4.1999999999999997E-3</v>
      </c>
      <c r="U71" s="78">
        <v>6.9999999999999999E-4</v>
      </c>
    </row>
    <row r="72" spans="2:21">
      <c r="B72" t="s">
        <v>521</v>
      </c>
      <c r="C72" t="s">
        <v>522</v>
      </c>
      <c r="D72" t="s">
        <v>100</v>
      </c>
      <c r="E72" t="s">
        <v>123</v>
      </c>
      <c r="F72" t="s">
        <v>523</v>
      </c>
      <c r="G72" t="s">
        <v>342</v>
      </c>
      <c r="H72" t="s">
        <v>386</v>
      </c>
      <c r="I72" t="s">
        <v>206</v>
      </c>
      <c r="J72" t="s">
        <v>524</v>
      </c>
      <c r="K72" s="77">
        <v>5.25</v>
      </c>
      <c r="L72" t="s">
        <v>102</v>
      </c>
      <c r="M72" s="78">
        <v>4.8899999999999999E-2</v>
      </c>
      <c r="N72" s="78">
        <v>4.7899999999999998E-2</v>
      </c>
      <c r="O72" s="77">
        <v>150000</v>
      </c>
      <c r="P72" s="77">
        <v>100.78</v>
      </c>
      <c r="Q72" s="77">
        <v>0</v>
      </c>
      <c r="R72" s="77">
        <v>151.16999999999999</v>
      </c>
      <c r="S72" s="78">
        <v>5.0000000000000001E-4</v>
      </c>
      <c r="T72" s="78">
        <v>3.3599999999999998E-2</v>
      </c>
      <c r="U72" s="78">
        <v>5.7999999999999996E-3</v>
      </c>
    </row>
    <row r="73" spans="2:21">
      <c r="B73" t="s">
        <v>525</v>
      </c>
      <c r="C73" t="s">
        <v>526</v>
      </c>
      <c r="D73" t="s">
        <v>100</v>
      </c>
      <c r="E73" t="s">
        <v>123</v>
      </c>
      <c r="F73" t="s">
        <v>527</v>
      </c>
      <c r="G73" t="s">
        <v>528</v>
      </c>
      <c r="H73" t="s">
        <v>520</v>
      </c>
      <c r="I73" t="s">
        <v>150</v>
      </c>
      <c r="J73" t="s">
        <v>529</v>
      </c>
      <c r="K73" s="77">
        <v>0.42</v>
      </c>
      <c r="L73" t="s">
        <v>102</v>
      </c>
      <c r="M73" s="78">
        <v>1.49E-2</v>
      </c>
      <c r="N73" s="78">
        <v>4.6899999999999997E-2</v>
      </c>
      <c r="O73" s="77">
        <v>5253.55</v>
      </c>
      <c r="P73" s="77">
        <v>98.84</v>
      </c>
      <c r="Q73" s="77">
        <v>0</v>
      </c>
      <c r="R73" s="77">
        <v>5.1926088200000002</v>
      </c>
      <c r="S73" s="78">
        <v>0</v>
      </c>
      <c r="T73" s="78">
        <v>1.1999999999999999E-3</v>
      </c>
      <c r="U73" s="78">
        <v>2.0000000000000001E-4</v>
      </c>
    </row>
    <row r="74" spans="2:21">
      <c r="B74" t="s">
        <v>530</v>
      </c>
      <c r="C74" t="s">
        <v>531</v>
      </c>
      <c r="D74" t="s">
        <v>100</v>
      </c>
      <c r="E74" t="s">
        <v>123</v>
      </c>
      <c r="F74" t="s">
        <v>532</v>
      </c>
      <c r="G74" t="s">
        <v>533</v>
      </c>
      <c r="H74" t="s">
        <v>386</v>
      </c>
      <c r="I74" t="s">
        <v>206</v>
      </c>
      <c r="J74" t="s">
        <v>534</v>
      </c>
      <c r="K74" s="77">
        <v>3.8</v>
      </c>
      <c r="L74" t="s">
        <v>102</v>
      </c>
      <c r="M74" s="78">
        <v>2.24E-2</v>
      </c>
      <c r="N74" s="78">
        <v>4.6300000000000001E-2</v>
      </c>
      <c r="O74" s="77">
        <v>85317.13</v>
      </c>
      <c r="P74" s="77">
        <v>92</v>
      </c>
      <c r="Q74" s="77">
        <v>0</v>
      </c>
      <c r="R74" s="77">
        <v>78.491759599999995</v>
      </c>
      <c r="S74" s="78">
        <v>1E-4</v>
      </c>
      <c r="T74" s="78">
        <v>1.7399999999999999E-2</v>
      </c>
      <c r="U74" s="78">
        <v>3.0000000000000001E-3</v>
      </c>
    </row>
    <row r="75" spans="2:21">
      <c r="B75" t="s">
        <v>535</v>
      </c>
      <c r="C75" t="s">
        <v>536</v>
      </c>
      <c r="D75" t="s">
        <v>100</v>
      </c>
      <c r="E75" t="s">
        <v>123</v>
      </c>
      <c r="F75" t="s">
        <v>537</v>
      </c>
      <c r="G75" t="s">
        <v>385</v>
      </c>
      <c r="H75" t="s">
        <v>386</v>
      </c>
      <c r="I75" t="s">
        <v>206</v>
      </c>
      <c r="J75" t="s">
        <v>538</v>
      </c>
      <c r="K75" s="77">
        <v>3.12</v>
      </c>
      <c r="L75" t="s">
        <v>102</v>
      </c>
      <c r="M75" s="78">
        <v>6.3500000000000001E-2</v>
      </c>
      <c r="N75" s="78">
        <v>5.74E-2</v>
      </c>
      <c r="O75" s="77">
        <v>72840</v>
      </c>
      <c r="P75" s="77">
        <v>102.09</v>
      </c>
      <c r="Q75" s="77">
        <v>0</v>
      </c>
      <c r="R75" s="77">
        <v>74.362356000000005</v>
      </c>
      <c r="S75" s="78">
        <v>2.0000000000000001E-4</v>
      </c>
      <c r="T75" s="78">
        <v>1.6500000000000001E-2</v>
      </c>
      <c r="U75" s="78">
        <v>2.8E-3</v>
      </c>
    </row>
    <row r="76" spans="2:21">
      <c r="B76" t="s">
        <v>539</v>
      </c>
      <c r="C76" t="s">
        <v>540</v>
      </c>
      <c r="D76" t="s">
        <v>100</v>
      </c>
      <c r="E76" t="s">
        <v>123</v>
      </c>
      <c r="F76" t="s">
        <v>541</v>
      </c>
      <c r="G76" t="s">
        <v>385</v>
      </c>
      <c r="H76" t="s">
        <v>520</v>
      </c>
      <c r="I76" t="s">
        <v>150</v>
      </c>
      <c r="J76" t="s">
        <v>542</v>
      </c>
      <c r="K76" s="77">
        <v>1.44</v>
      </c>
      <c r="L76" t="s">
        <v>102</v>
      </c>
      <c r="M76" s="78">
        <v>5.0999999999999997E-2</v>
      </c>
      <c r="N76" s="78">
        <v>4.87E-2</v>
      </c>
      <c r="O76" s="77">
        <v>17297.3</v>
      </c>
      <c r="P76" s="77">
        <v>102.53</v>
      </c>
      <c r="Q76" s="77">
        <v>0</v>
      </c>
      <c r="R76" s="77">
        <v>17.73492169</v>
      </c>
      <c r="S76" s="78">
        <v>1E-4</v>
      </c>
      <c r="T76" s="78">
        <v>3.8999999999999998E-3</v>
      </c>
      <c r="U76" s="78">
        <v>6.9999999999999999E-4</v>
      </c>
    </row>
    <row r="77" spans="2:21">
      <c r="B77" t="s">
        <v>543</v>
      </c>
      <c r="C77" t="s">
        <v>544</v>
      </c>
      <c r="D77" t="s">
        <v>100</v>
      </c>
      <c r="E77" t="s">
        <v>123</v>
      </c>
      <c r="F77" t="s">
        <v>545</v>
      </c>
      <c r="G77" t="s">
        <v>385</v>
      </c>
      <c r="H77" t="s">
        <v>386</v>
      </c>
      <c r="I77" t="s">
        <v>206</v>
      </c>
      <c r="J77" t="s">
        <v>546</v>
      </c>
      <c r="K77" s="77">
        <v>2.85</v>
      </c>
      <c r="L77" t="s">
        <v>102</v>
      </c>
      <c r="M77" s="78">
        <v>3.49E-2</v>
      </c>
      <c r="N77" s="78">
        <v>6.3200000000000006E-2</v>
      </c>
      <c r="O77" s="77">
        <v>70000</v>
      </c>
      <c r="P77" s="77">
        <v>92.66</v>
      </c>
      <c r="Q77" s="77">
        <v>0</v>
      </c>
      <c r="R77" s="77">
        <v>64.861999999999995</v>
      </c>
      <c r="S77" s="78">
        <v>1E-4</v>
      </c>
      <c r="T77" s="78">
        <v>1.44E-2</v>
      </c>
      <c r="U77" s="78">
        <v>2.5000000000000001E-3</v>
      </c>
    </row>
    <row r="78" spans="2:21">
      <c r="B78" t="s">
        <v>547</v>
      </c>
      <c r="C78" t="s">
        <v>548</v>
      </c>
      <c r="D78" t="s">
        <v>100</v>
      </c>
      <c r="E78" t="s">
        <v>123</v>
      </c>
      <c r="F78" t="s">
        <v>432</v>
      </c>
      <c r="G78" t="s">
        <v>433</v>
      </c>
      <c r="H78" t="s">
        <v>386</v>
      </c>
      <c r="I78" t="s">
        <v>206</v>
      </c>
      <c r="J78" t="s">
        <v>343</v>
      </c>
      <c r="K78" s="77">
        <v>3.03</v>
      </c>
      <c r="L78" t="s">
        <v>102</v>
      </c>
      <c r="M78" s="78">
        <v>5.0900000000000001E-2</v>
      </c>
      <c r="N78" s="78">
        <v>4.1799999999999997E-2</v>
      </c>
      <c r="O78" s="77">
        <v>5925</v>
      </c>
      <c r="P78" s="77">
        <v>103.81</v>
      </c>
      <c r="Q78" s="77">
        <v>0</v>
      </c>
      <c r="R78" s="77">
        <v>6.1507424999999998</v>
      </c>
      <c r="S78" s="78">
        <v>0</v>
      </c>
      <c r="T78" s="78">
        <v>1.4E-3</v>
      </c>
      <c r="U78" s="78">
        <v>2.0000000000000001E-4</v>
      </c>
    </row>
    <row r="79" spans="2:21">
      <c r="B79" t="s">
        <v>549</v>
      </c>
      <c r="C79" t="s">
        <v>550</v>
      </c>
      <c r="D79" t="s">
        <v>100</v>
      </c>
      <c r="E79" t="s">
        <v>123</v>
      </c>
      <c r="F79" t="s">
        <v>437</v>
      </c>
      <c r="G79" t="s">
        <v>334</v>
      </c>
      <c r="H79" t="s">
        <v>386</v>
      </c>
      <c r="I79" t="s">
        <v>206</v>
      </c>
      <c r="J79" t="s">
        <v>551</v>
      </c>
      <c r="K79" s="77">
        <v>3.63</v>
      </c>
      <c r="L79" t="s">
        <v>102</v>
      </c>
      <c r="M79" s="78">
        <v>4.5600000000000002E-2</v>
      </c>
      <c r="N79" s="78">
        <v>5.0799999999999998E-2</v>
      </c>
      <c r="O79" s="77">
        <v>97939.4</v>
      </c>
      <c r="P79" s="77">
        <v>98.58</v>
      </c>
      <c r="Q79" s="77">
        <v>0</v>
      </c>
      <c r="R79" s="77">
        <v>96.548660519999999</v>
      </c>
      <c r="S79" s="78">
        <v>2.0000000000000001E-4</v>
      </c>
      <c r="T79" s="78">
        <v>2.1399999999999999E-2</v>
      </c>
      <c r="U79" s="78">
        <v>3.7000000000000002E-3</v>
      </c>
    </row>
    <row r="80" spans="2:21">
      <c r="B80" t="s">
        <v>552</v>
      </c>
      <c r="C80" t="s">
        <v>553</v>
      </c>
      <c r="D80" t="s">
        <v>100</v>
      </c>
      <c r="E80" t="s">
        <v>123</v>
      </c>
      <c r="F80" t="s">
        <v>446</v>
      </c>
      <c r="G80" t="s">
        <v>342</v>
      </c>
      <c r="H80" t="s">
        <v>443</v>
      </c>
      <c r="I80" t="s">
        <v>206</v>
      </c>
      <c r="J80" t="s">
        <v>407</v>
      </c>
      <c r="K80" s="77">
        <v>4.96</v>
      </c>
      <c r="L80" t="s">
        <v>102</v>
      </c>
      <c r="M80" s="78">
        <v>2.41E-2</v>
      </c>
      <c r="N80" s="78">
        <v>5.5500000000000001E-2</v>
      </c>
      <c r="O80" s="77">
        <v>44444.44</v>
      </c>
      <c r="P80" s="77">
        <v>87.72</v>
      </c>
      <c r="Q80" s="77">
        <v>0</v>
      </c>
      <c r="R80" s="77">
        <v>38.986662768000002</v>
      </c>
      <c r="S80" s="78">
        <v>0</v>
      </c>
      <c r="T80" s="78">
        <v>8.6999999999999994E-3</v>
      </c>
      <c r="U80" s="78">
        <v>1.5E-3</v>
      </c>
    </row>
    <row r="81" spans="2:21">
      <c r="B81" t="s">
        <v>554</v>
      </c>
      <c r="C81" t="s">
        <v>555</v>
      </c>
      <c r="D81" t="s">
        <v>100</v>
      </c>
      <c r="E81" t="s">
        <v>123</v>
      </c>
      <c r="F81" t="s">
        <v>446</v>
      </c>
      <c r="G81" t="s">
        <v>342</v>
      </c>
      <c r="H81" t="s">
        <v>443</v>
      </c>
      <c r="I81" t="s">
        <v>206</v>
      </c>
      <c r="J81" t="s">
        <v>556</v>
      </c>
      <c r="K81" s="77">
        <v>6.71</v>
      </c>
      <c r="L81" t="s">
        <v>102</v>
      </c>
      <c r="M81" s="78">
        <v>4.9399999999999999E-2</v>
      </c>
      <c r="N81" s="78">
        <v>6.1100000000000002E-2</v>
      </c>
      <c r="O81" s="77">
        <v>207019</v>
      </c>
      <c r="P81" s="77">
        <v>96.55</v>
      </c>
      <c r="Q81" s="77">
        <v>0</v>
      </c>
      <c r="R81" s="77">
        <v>199.8768445</v>
      </c>
      <c r="S81" s="78">
        <v>2.0000000000000001E-4</v>
      </c>
      <c r="T81" s="78">
        <v>4.4400000000000002E-2</v>
      </c>
      <c r="U81" s="78">
        <v>7.7000000000000002E-3</v>
      </c>
    </row>
    <row r="82" spans="2:21">
      <c r="B82" t="s">
        <v>557</v>
      </c>
      <c r="C82" t="s">
        <v>558</v>
      </c>
      <c r="D82" t="s">
        <v>100</v>
      </c>
      <c r="E82" t="s">
        <v>123</v>
      </c>
      <c r="F82" t="s">
        <v>559</v>
      </c>
      <c r="G82" t="s">
        <v>132</v>
      </c>
      <c r="H82" t="s">
        <v>443</v>
      </c>
      <c r="I82" t="s">
        <v>206</v>
      </c>
      <c r="J82" t="s">
        <v>560</v>
      </c>
      <c r="K82" s="77">
        <v>8.52</v>
      </c>
      <c r="L82" t="s">
        <v>102</v>
      </c>
      <c r="M82" s="78">
        <v>2.7900000000000001E-2</v>
      </c>
      <c r="N82" s="78">
        <v>5.0099999999999999E-2</v>
      </c>
      <c r="O82" s="77">
        <v>30000</v>
      </c>
      <c r="P82" s="77">
        <v>83.51</v>
      </c>
      <c r="Q82" s="77">
        <v>0</v>
      </c>
      <c r="R82" s="77">
        <v>25.053000000000001</v>
      </c>
      <c r="S82" s="78">
        <v>1E-4</v>
      </c>
      <c r="T82" s="78">
        <v>5.5999999999999999E-3</v>
      </c>
      <c r="U82" s="78">
        <v>1E-3</v>
      </c>
    </row>
    <row r="83" spans="2:21">
      <c r="B83" t="s">
        <v>561</v>
      </c>
      <c r="C83" t="s">
        <v>562</v>
      </c>
      <c r="D83" t="s">
        <v>100</v>
      </c>
      <c r="E83" t="s">
        <v>123</v>
      </c>
      <c r="F83" t="s">
        <v>563</v>
      </c>
      <c r="G83" t="s">
        <v>417</v>
      </c>
      <c r="H83" t="s">
        <v>443</v>
      </c>
      <c r="I83" t="s">
        <v>206</v>
      </c>
      <c r="J83" t="s">
        <v>564</v>
      </c>
      <c r="K83" s="77">
        <v>3.73</v>
      </c>
      <c r="L83" t="s">
        <v>102</v>
      </c>
      <c r="M83" s="78">
        <v>4.7E-2</v>
      </c>
      <c r="N83" s="78">
        <v>4.53E-2</v>
      </c>
      <c r="O83" s="77">
        <v>158000</v>
      </c>
      <c r="P83" s="77">
        <v>104.73</v>
      </c>
      <c r="Q83" s="77">
        <v>0</v>
      </c>
      <c r="R83" s="77">
        <v>165.4734</v>
      </c>
      <c r="S83" s="78">
        <v>2.0000000000000001E-4</v>
      </c>
      <c r="T83" s="78">
        <v>3.6799999999999999E-2</v>
      </c>
      <c r="U83" s="78">
        <v>6.3E-3</v>
      </c>
    </row>
    <row r="84" spans="2:21">
      <c r="B84" t="s">
        <v>565</v>
      </c>
      <c r="C84" t="s">
        <v>566</v>
      </c>
      <c r="D84" t="s">
        <v>100</v>
      </c>
      <c r="E84" t="s">
        <v>123</v>
      </c>
      <c r="F84" t="s">
        <v>567</v>
      </c>
      <c r="G84" t="s">
        <v>417</v>
      </c>
      <c r="H84" t="s">
        <v>450</v>
      </c>
      <c r="I84" t="s">
        <v>150</v>
      </c>
      <c r="J84" t="s">
        <v>404</v>
      </c>
      <c r="K84" s="77">
        <v>2.68</v>
      </c>
      <c r="L84" t="s">
        <v>102</v>
      </c>
      <c r="M84" s="78">
        <v>1.84E-2</v>
      </c>
      <c r="N84" s="78">
        <v>4.0399999999999998E-2</v>
      </c>
      <c r="O84" s="77">
        <v>25000</v>
      </c>
      <c r="P84" s="77">
        <v>94.89</v>
      </c>
      <c r="Q84" s="77">
        <v>0</v>
      </c>
      <c r="R84" s="77">
        <v>23.7225</v>
      </c>
      <c r="S84" s="78">
        <v>1E-4</v>
      </c>
      <c r="T84" s="78">
        <v>5.3E-3</v>
      </c>
      <c r="U84" s="78">
        <v>8.9999999999999998E-4</v>
      </c>
    </row>
    <row r="85" spans="2:21">
      <c r="B85" t="s">
        <v>568</v>
      </c>
      <c r="C85" t="s">
        <v>569</v>
      </c>
      <c r="D85" t="s">
        <v>100</v>
      </c>
      <c r="E85" t="s">
        <v>123</v>
      </c>
      <c r="F85" t="s">
        <v>570</v>
      </c>
      <c r="G85" t="s">
        <v>417</v>
      </c>
      <c r="H85" t="s">
        <v>450</v>
      </c>
      <c r="I85" t="s">
        <v>150</v>
      </c>
      <c r="J85" t="s">
        <v>571</v>
      </c>
      <c r="K85" s="77">
        <v>5.63</v>
      </c>
      <c r="L85" t="s">
        <v>102</v>
      </c>
      <c r="M85" s="78">
        <v>4.6899999999999997E-2</v>
      </c>
      <c r="N85" s="78">
        <v>4.9799999999999997E-2</v>
      </c>
      <c r="O85" s="77">
        <v>150000</v>
      </c>
      <c r="P85" s="77">
        <v>98.93</v>
      </c>
      <c r="Q85" s="77">
        <v>0</v>
      </c>
      <c r="R85" s="77">
        <v>148.39500000000001</v>
      </c>
      <c r="S85" s="78">
        <v>2.9999999999999997E-4</v>
      </c>
      <c r="T85" s="78">
        <v>3.3000000000000002E-2</v>
      </c>
      <c r="U85" s="78">
        <v>5.7000000000000002E-3</v>
      </c>
    </row>
    <row r="86" spans="2:21">
      <c r="B86" t="s">
        <v>572</v>
      </c>
      <c r="C86" t="s">
        <v>573</v>
      </c>
      <c r="D86" t="s">
        <v>100</v>
      </c>
      <c r="E86" t="s">
        <v>123</v>
      </c>
      <c r="F86" t="s">
        <v>570</v>
      </c>
      <c r="G86" t="s">
        <v>417</v>
      </c>
      <c r="H86" t="s">
        <v>450</v>
      </c>
      <c r="I86" t="s">
        <v>150</v>
      </c>
      <c r="J86" t="s">
        <v>411</v>
      </c>
      <c r="K86" s="77">
        <v>4.97</v>
      </c>
      <c r="L86" t="s">
        <v>102</v>
      </c>
      <c r="M86" s="78">
        <v>2.6200000000000001E-2</v>
      </c>
      <c r="N86" s="78">
        <v>4.7100000000000003E-2</v>
      </c>
      <c r="O86" s="77">
        <v>45000</v>
      </c>
      <c r="P86" s="77">
        <v>90.92</v>
      </c>
      <c r="Q86" s="77">
        <v>0</v>
      </c>
      <c r="R86" s="77">
        <v>40.914000000000001</v>
      </c>
      <c r="S86" s="78">
        <v>0</v>
      </c>
      <c r="T86" s="78">
        <v>9.1000000000000004E-3</v>
      </c>
      <c r="U86" s="78">
        <v>1.6000000000000001E-3</v>
      </c>
    </row>
    <row r="87" spans="2:21">
      <c r="B87" t="s">
        <v>574</v>
      </c>
      <c r="C87" t="s">
        <v>575</v>
      </c>
      <c r="D87" t="s">
        <v>100</v>
      </c>
      <c r="E87" t="s">
        <v>123</v>
      </c>
      <c r="F87" t="s">
        <v>576</v>
      </c>
      <c r="G87" t="s">
        <v>466</v>
      </c>
      <c r="H87" t="s">
        <v>467</v>
      </c>
      <c r="I87" t="s">
        <v>206</v>
      </c>
      <c r="J87" t="s">
        <v>451</v>
      </c>
      <c r="K87" s="77">
        <v>1.48</v>
      </c>
      <c r="L87" t="s">
        <v>102</v>
      </c>
      <c r="M87" s="78">
        <v>3.9E-2</v>
      </c>
      <c r="N87" s="78">
        <v>5.21E-2</v>
      </c>
      <c r="O87" s="77">
        <v>25000</v>
      </c>
      <c r="P87" s="77">
        <v>99.15</v>
      </c>
      <c r="Q87" s="77">
        <v>0</v>
      </c>
      <c r="R87" s="77">
        <v>24.787500000000001</v>
      </c>
      <c r="S87" s="78">
        <v>0</v>
      </c>
      <c r="T87" s="78">
        <v>5.4999999999999997E-3</v>
      </c>
      <c r="U87" s="78">
        <v>8.9999999999999998E-4</v>
      </c>
    </row>
    <row r="88" spans="2:21">
      <c r="B88" t="s">
        <v>577</v>
      </c>
      <c r="C88" t="s">
        <v>578</v>
      </c>
      <c r="D88" t="s">
        <v>100</v>
      </c>
      <c r="E88" t="s">
        <v>123</v>
      </c>
      <c r="F88" t="s">
        <v>579</v>
      </c>
      <c r="G88" t="s">
        <v>466</v>
      </c>
      <c r="H88" t="s">
        <v>467</v>
      </c>
      <c r="I88" t="s">
        <v>206</v>
      </c>
      <c r="J88" t="s">
        <v>580</v>
      </c>
      <c r="K88" s="77">
        <v>3.14</v>
      </c>
      <c r="L88" t="s">
        <v>102</v>
      </c>
      <c r="M88" s="78">
        <v>0.04</v>
      </c>
      <c r="N88" s="78">
        <v>4.7399999999999998E-2</v>
      </c>
      <c r="O88" s="77">
        <v>30000</v>
      </c>
      <c r="P88" s="77">
        <v>99.77</v>
      </c>
      <c r="Q88" s="77">
        <v>0</v>
      </c>
      <c r="R88" s="77">
        <v>29.931000000000001</v>
      </c>
      <c r="S88" s="78">
        <v>0</v>
      </c>
      <c r="T88" s="78">
        <v>6.6E-3</v>
      </c>
      <c r="U88" s="78">
        <v>1.1000000000000001E-3</v>
      </c>
    </row>
    <row r="89" spans="2:21">
      <c r="B89" t="s">
        <v>581</v>
      </c>
      <c r="C89" t="s">
        <v>582</v>
      </c>
      <c r="D89" t="s">
        <v>100</v>
      </c>
      <c r="E89" t="s">
        <v>123</v>
      </c>
      <c r="F89" t="s">
        <v>583</v>
      </c>
      <c r="G89" t="s">
        <v>385</v>
      </c>
      <c r="H89" t="s">
        <v>467</v>
      </c>
      <c r="I89" t="s">
        <v>206</v>
      </c>
      <c r="J89" t="s">
        <v>458</v>
      </c>
      <c r="K89" s="77">
        <v>1.56</v>
      </c>
      <c r="L89" t="s">
        <v>102</v>
      </c>
      <c r="M89" s="78">
        <v>5.45E-2</v>
      </c>
      <c r="N89" s="78">
        <v>8.6900000000000005E-2</v>
      </c>
      <c r="O89" s="77">
        <v>8739.82</v>
      </c>
      <c r="P89" s="77">
        <v>95.98</v>
      </c>
      <c r="Q89" s="77">
        <v>0</v>
      </c>
      <c r="R89" s="77">
        <v>8.3884792360000002</v>
      </c>
      <c r="S89" s="78">
        <v>0</v>
      </c>
      <c r="T89" s="78">
        <v>1.9E-3</v>
      </c>
      <c r="U89" s="78">
        <v>2.9999999999999997E-4</v>
      </c>
    </row>
    <row r="90" spans="2:21">
      <c r="B90" t="s">
        <v>584</v>
      </c>
      <c r="C90" t="s">
        <v>585</v>
      </c>
      <c r="D90" t="s">
        <v>100</v>
      </c>
      <c r="E90" t="s">
        <v>123</v>
      </c>
      <c r="F90" t="s">
        <v>586</v>
      </c>
      <c r="G90" t="s">
        <v>385</v>
      </c>
      <c r="H90" t="s">
        <v>467</v>
      </c>
      <c r="I90" t="s">
        <v>206</v>
      </c>
      <c r="J90" t="s">
        <v>587</v>
      </c>
      <c r="K90" s="77">
        <v>1.86</v>
      </c>
      <c r="L90" t="s">
        <v>102</v>
      </c>
      <c r="M90" s="78">
        <v>3.95E-2</v>
      </c>
      <c r="N90" s="78">
        <v>6.1199999999999997E-2</v>
      </c>
      <c r="O90" s="77">
        <v>22500</v>
      </c>
      <c r="P90" s="77">
        <v>96.6</v>
      </c>
      <c r="Q90" s="77">
        <v>0</v>
      </c>
      <c r="R90" s="77">
        <v>21.734999999999999</v>
      </c>
      <c r="S90" s="78">
        <v>1E-4</v>
      </c>
      <c r="T90" s="78">
        <v>4.7999999999999996E-3</v>
      </c>
      <c r="U90" s="78">
        <v>8.0000000000000004E-4</v>
      </c>
    </row>
    <row r="91" spans="2:21">
      <c r="B91" t="s">
        <v>588</v>
      </c>
      <c r="C91" t="s">
        <v>589</v>
      </c>
      <c r="D91" t="s">
        <v>100</v>
      </c>
      <c r="E91" t="s">
        <v>123</v>
      </c>
      <c r="F91" t="s">
        <v>586</v>
      </c>
      <c r="G91" t="s">
        <v>385</v>
      </c>
      <c r="H91" t="s">
        <v>467</v>
      </c>
      <c r="I91" t="s">
        <v>206</v>
      </c>
      <c r="J91" t="s">
        <v>529</v>
      </c>
      <c r="K91" s="77">
        <v>0.42</v>
      </c>
      <c r="L91" t="s">
        <v>102</v>
      </c>
      <c r="M91" s="78">
        <v>6.0499999999999998E-2</v>
      </c>
      <c r="N91" s="78">
        <v>6.2700000000000006E-2</v>
      </c>
      <c r="O91" s="77">
        <v>4994.75</v>
      </c>
      <c r="P91" s="77">
        <v>100.45</v>
      </c>
      <c r="Q91" s="77">
        <v>0</v>
      </c>
      <c r="R91" s="77">
        <v>5.0172263749999999</v>
      </c>
      <c r="S91" s="78">
        <v>0</v>
      </c>
      <c r="T91" s="78">
        <v>1.1000000000000001E-3</v>
      </c>
      <c r="U91" s="78">
        <v>2.0000000000000001E-4</v>
      </c>
    </row>
    <row r="92" spans="2:21">
      <c r="B92" t="s">
        <v>590</v>
      </c>
      <c r="C92" t="s">
        <v>591</v>
      </c>
      <c r="D92" t="s">
        <v>100</v>
      </c>
      <c r="E92" t="s">
        <v>123</v>
      </c>
      <c r="F92" t="s">
        <v>592</v>
      </c>
      <c r="G92" t="s">
        <v>357</v>
      </c>
      <c r="H92" t="s">
        <v>467</v>
      </c>
      <c r="I92" t="s">
        <v>206</v>
      </c>
      <c r="J92" t="s">
        <v>319</v>
      </c>
      <c r="K92" s="77">
        <v>4.51</v>
      </c>
      <c r="L92" t="s">
        <v>102</v>
      </c>
      <c r="M92" s="78">
        <v>2.4299999999999999E-2</v>
      </c>
      <c r="N92" s="78">
        <v>4.9099999999999998E-2</v>
      </c>
      <c r="O92" s="77">
        <v>78972</v>
      </c>
      <c r="P92" s="77">
        <v>89.9</v>
      </c>
      <c r="Q92" s="77">
        <v>0</v>
      </c>
      <c r="R92" s="77">
        <v>70.995828000000003</v>
      </c>
      <c r="S92" s="78">
        <v>1E-4</v>
      </c>
      <c r="T92" s="78">
        <v>1.5800000000000002E-2</v>
      </c>
      <c r="U92" s="78">
        <v>2.7000000000000001E-3</v>
      </c>
    </row>
    <row r="93" spans="2:21">
      <c r="B93" t="s">
        <v>593</v>
      </c>
      <c r="C93" t="s">
        <v>594</v>
      </c>
      <c r="D93" t="s">
        <v>100</v>
      </c>
      <c r="E93" t="s">
        <v>123</v>
      </c>
      <c r="F93" t="s">
        <v>595</v>
      </c>
      <c r="G93" t="s">
        <v>596</v>
      </c>
      <c r="H93" t="s">
        <v>480</v>
      </c>
      <c r="I93" t="s">
        <v>150</v>
      </c>
      <c r="J93" t="s">
        <v>597</v>
      </c>
      <c r="K93" s="77">
        <v>2.21</v>
      </c>
      <c r="L93" t="s">
        <v>102</v>
      </c>
      <c r="M93" s="78">
        <v>3.4500000000000003E-2</v>
      </c>
      <c r="N93" s="78">
        <v>5.0299999999999997E-2</v>
      </c>
      <c r="O93" s="77">
        <v>157000</v>
      </c>
      <c r="P93" s="77">
        <v>97.85</v>
      </c>
      <c r="Q93" s="77">
        <v>0</v>
      </c>
      <c r="R93" s="77">
        <v>153.62450000000001</v>
      </c>
      <c r="S93" s="78">
        <v>2.0000000000000001E-4</v>
      </c>
      <c r="T93" s="78">
        <v>3.4099999999999998E-2</v>
      </c>
      <c r="U93" s="78">
        <v>5.8999999999999999E-3</v>
      </c>
    </row>
    <row r="94" spans="2:21">
      <c r="B94" t="s">
        <v>598</v>
      </c>
      <c r="C94" t="s">
        <v>599</v>
      </c>
      <c r="D94" t="s">
        <v>100</v>
      </c>
      <c r="E94" t="s">
        <v>123</v>
      </c>
      <c r="F94" t="s">
        <v>600</v>
      </c>
      <c r="G94" t="s">
        <v>357</v>
      </c>
      <c r="H94" t="s">
        <v>480</v>
      </c>
      <c r="I94" t="s">
        <v>150</v>
      </c>
      <c r="J94" t="s">
        <v>451</v>
      </c>
      <c r="K94" s="77">
        <v>2.13</v>
      </c>
      <c r="L94" t="s">
        <v>102</v>
      </c>
      <c r="M94" s="78">
        <v>3.2899999999999999E-2</v>
      </c>
      <c r="N94" s="78">
        <v>4.8399999999999999E-2</v>
      </c>
      <c r="O94" s="77">
        <v>16666.66</v>
      </c>
      <c r="P94" s="77">
        <v>97.69</v>
      </c>
      <c r="Q94" s="77">
        <v>0</v>
      </c>
      <c r="R94" s="77">
        <v>16.281660154000001</v>
      </c>
      <c r="S94" s="78">
        <v>0</v>
      </c>
      <c r="T94" s="78">
        <v>3.5999999999999999E-3</v>
      </c>
      <c r="U94" s="78">
        <v>5.9999999999999995E-4</v>
      </c>
    </row>
    <row r="95" spans="2:21">
      <c r="B95" t="s">
        <v>601</v>
      </c>
      <c r="C95" t="s">
        <v>602</v>
      </c>
      <c r="D95" t="s">
        <v>100</v>
      </c>
      <c r="E95" t="s">
        <v>123</v>
      </c>
      <c r="F95" t="s">
        <v>603</v>
      </c>
      <c r="G95" t="s">
        <v>472</v>
      </c>
      <c r="H95" t="s">
        <v>485</v>
      </c>
      <c r="I95" t="s">
        <v>206</v>
      </c>
      <c r="J95" t="s">
        <v>604</v>
      </c>
      <c r="K95" s="77">
        <v>0.26</v>
      </c>
      <c r="L95" t="s">
        <v>102</v>
      </c>
      <c r="M95" s="78">
        <v>0.02</v>
      </c>
      <c r="N95" s="78">
        <v>7.0499999999999993E-2</v>
      </c>
      <c r="O95" s="77">
        <v>2678.57</v>
      </c>
      <c r="P95" s="77">
        <v>98.75</v>
      </c>
      <c r="Q95" s="77">
        <v>2.7053699999999998</v>
      </c>
      <c r="R95" s="77">
        <v>5.350457875</v>
      </c>
      <c r="S95" s="78">
        <v>0</v>
      </c>
      <c r="T95" s="78">
        <v>1.1999999999999999E-3</v>
      </c>
      <c r="U95" s="78">
        <v>2.0000000000000001E-4</v>
      </c>
    </row>
    <row r="96" spans="2:21">
      <c r="B96" t="s">
        <v>605</v>
      </c>
      <c r="C96" t="s">
        <v>606</v>
      </c>
      <c r="D96" t="s">
        <v>100</v>
      </c>
      <c r="E96" t="s">
        <v>123</v>
      </c>
      <c r="F96" t="s">
        <v>583</v>
      </c>
      <c r="G96" t="s">
        <v>385</v>
      </c>
      <c r="H96" t="s">
        <v>489</v>
      </c>
      <c r="I96" t="s">
        <v>206</v>
      </c>
      <c r="J96" t="s">
        <v>493</v>
      </c>
      <c r="K96" s="77">
        <v>1.33</v>
      </c>
      <c r="L96" t="s">
        <v>102</v>
      </c>
      <c r="M96" s="78">
        <v>5.6000000000000001E-2</v>
      </c>
      <c r="N96" s="78">
        <v>0.4496</v>
      </c>
      <c r="O96" s="77">
        <v>12269.16</v>
      </c>
      <c r="P96" s="77">
        <v>61.75</v>
      </c>
      <c r="Q96" s="77">
        <v>0</v>
      </c>
      <c r="R96" s="77">
        <v>7.5762062999999999</v>
      </c>
      <c r="S96" s="78">
        <v>0</v>
      </c>
      <c r="T96" s="78">
        <v>1.6999999999999999E-3</v>
      </c>
      <c r="U96" s="78">
        <v>2.9999999999999997E-4</v>
      </c>
    </row>
    <row r="97" spans="2:21">
      <c r="B97" t="s">
        <v>607</v>
      </c>
      <c r="C97" t="s">
        <v>608</v>
      </c>
      <c r="D97" t="s">
        <v>100</v>
      </c>
      <c r="E97" t="s">
        <v>123</v>
      </c>
      <c r="F97" t="s">
        <v>609</v>
      </c>
      <c r="G97" t="s">
        <v>132</v>
      </c>
      <c r="H97" t="s">
        <v>209</v>
      </c>
      <c r="I97" t="s">
        <v>610</v>
      </c>
      <c r="J97" t="s">
        <v>451</v>
      </c>
      <c r="K97" s="77">
        <v>2.78</v>
      </c>
      <c r="L97" t="s">
        <v>102</v>
      </c>
      <c r="M97" s="78">
        <v>3.6499999999999998E-2</v>
      </c>
      <c r="N97" s="78">
        <v>5.2999999999999999E-2</v>
      </c>
      <c r="O97" s="77">
        <v>37000</v>
      </c>
      <c r="P97" s="77">
        <v>96.07</v>
      </c>
      <c r="Q97" s="77">
        <v>0</v>
      </c>
      <c r="R97" s="77">
        <v>35.545900000000003</v>
      </c>
      <c r="S97" s="78">
        <v>0</v>
      </c>
      <c r="T97" s="78">
        <v>7.9000000000000008E-3</v>
      </c>
      <c r="U97" s="78">
        <v>1.4E-3</v>
      </c>
    </row>
    <row r="98" spans="2:21">
      <c r="B98" t="s">
        <v>611</v>
      </c>
      <c r="C98" t="s">
        <v>612</v>
      </c>
      <c r="D98" t="s">
        <v>100</v>
      </c>
      <c r="E98" t="s">
        <v>123</v>
      </c>
      <c r="F98" t="s">
        <v>613</v>
      </c>
      <c r="G98" t="s">
        <v>533</v>
      </c>
      <c r="H98" t="s">
        <v>209</v>
      </c>
      <c r="I98" t="s">
        <v>610</v>
      </c>
      <c r="J98" t="s">
        <v>447</v>
      </c>
      <c r="K98" s="77">
        <v>2.69</v>
      </c>
      <c r="L98" t="s">
        <v>102</v>
      </c>
      <c r="M98" s="78">
        <v>7.1999999999999995E-2</v>
      </c>
      <c r="N98" s="78">
        <v>5.6399999999999999E-2</v>
      </c>
      <c r="O98" s="77">
        <v>11423.95</v>
      </c>
      <c r="P98" s="77">
        <v>104.33</v>
      </c>
      <c r="Q98" s="77">
        <v>0</v>
      </c>
      <c r="R98" s="77">
        <v>11.918607035000001</v>
      </c>
      <c r="S98" s="78">
        <v>0</v>
      </c>
      <c r="T98" s="78">
        <v>2.5999999999999999E-3</v>
      </c>
      <c r="U98" s="78">
        <v>5.0000000000000001E-4</v>
      </c>
    </row>
    <row r="99" spans="2:21">
      <c r="B99" s="79" t="s">
        <v>303</v>
      </c>
      <c r="C99" s="16"/>
      <c r="D99" s="16"/>
      <c r="E99" s="16"/>
      <c r="F99" s="16"/>
      <c r="K99" s="81">
        <v>2.25</v>
      </c>
      <c r="N99" s="80">
        <v>5.6500000000000002E-2</v>
      </c>
      <c r="O99" s="81">
        <v>290889.06</v>
      </c>
      <c r="Q99" s="81">
        <v>0</v>
      </c>
      <c r="R99" s="81">
        <v>291.82132836199997</v>
      </c>
      <c r="T99" s="80">
        <v>6.4799999999999996E-2</v>
      </c>
      <c r="U99" s="80">
        <v>1.12E-2</v>
      </c>
    </row>
    <row r="100" spans="2:21">
      <c r="B100" t="s">
        <v>614</v>
      </c>
      <c r="C100" t="s">
        <v>615</v>
      </c>
      <c r="D100" t="s">
        <v>100</v>
      </c>
      <c r="E100" t="s">
        <v>123</v>
      </c>
      <c r="F100" t="s">
        <v>508</v>
      </c>
      <c r="G100" t="s">
        <v>509</v>
      </c>
      <c r="H100" t="s">
        <v>386</v>
      </c>
      <c r="I100" t="s">
        <v>206</v>
      </c>
      <c r="J100" t="s">
        <v>616</v>
      </c>
      <c r="K100" s="77">
        <v>2.82</v>
      </c>
      <c r="L100" t="s">
        <v>102</v>
      </c>
      <c r="M100" s="78">
        <v>2.12E-2</v>
      </c>
      <c r="N100" s="78">
        <v>4.7800000000000002E-2</v>
      </c>
      <c r="O100" s="77">
        <v>111834.86</v>
      </c>
      <c r="P100" s="77">
        <v>103</v>
      </c>
      <c r="Q100" s="77">
        <v>0</v>
      </c>
      <c r="R100" s="77">
        <v>115.18990580000001</v>
      </c>
      <c r="S100" s="78">
        <v>6.9999999999999999E-4</v>
      </c>
      <c r="T100" s="78">
        <v>2.5600000000000001E-2</v>
      </c>
      <c r="U100" s="78">
        <v>4.4000000000000003E-3</v>
      </c>
    </row>
    <row r="101" spans="2:21">
      <c r="B101" t="s">
        <v>617</v>
      </c>
      <c r="C101" t="s">
        <v>618</v>
      </c>
      <c r="D101" t="s">
        <v>100</v>
      </c>
      <c r="E101" t="s">
        <v>123</v>
      </c>
      <c r="F101" t="s">
        <v>532</v>
      </c>
      <c r="G101" t="s">
        <v>533</v>
      </c>
      <c r="H101" t="s">
        <v>386</v>
      </c>
      <c r="I101" t="s">
        <v>206</v>
      </c>
      <c r="J101" t="s">
        <v>468</v>
      </c>
      <c r="K101" s="77">
        <v>3.7</v>
      </c>
      <c r="L101" t="s">
        <v>102</v>
      </c>
      <c r="M101" s="78">
        <v>3.7699999999999997E-2</v>
      </c>
      <c r="N101" s="78">
        <v>5.2900000000000003E-2</v>
      </c>
      <c r="O101" s="77">
        <v>6260.86</v>
      </c>
      <c r="P101" s="77">
        <v>101.87</v>
      </c>
      <c r="Q101" s="77">
        <v>0</v>
      </c>
      <c r="R101" s="77">
        <v>6.377938082</v>
      </c>
      <c r="S101" s="78">
        <v>0</v>
      </c>
      <c r="T101" s="78">
        <v>1.4E-3</v>
      </c>
      <c r="U101" s="78">
        <v>2.0000000000000001E-4</v>
      </c>
    </row>
    <row r="102" spans="2:21">
      <c r="B102" t="s">
        <v>619</v>
      </c>
      <c r="C102" t="s">
        <v>620</v>
      </c>
      <c r="D102" t="s">
        <v>100</v>
      </c>
      <c r="E102" t="s">
        <v>123</v>
      </c>
      <c r="F102" t="s">
        <v>532</v>
      </c>
      <c r="G102" t="s">
        <v>533</v>
      </c>
      <c r="H102" t="s">
        <v>386</v>
      </c>
      <c r="I102" t="s">
        <v>206</v>
      </c>
      <c r="J102" t="s">
        <v>621</v>
      </c>
      <c r="K102" s="77">
        <v>1</v>
      </c>
      <c r="L102" t="s">
        <v>102</v>
      </c>
      <c r="M102" s="78">
        <v>3.49E-2</v>
      </c>
      <c r="N102" s="78">
        <v>5.6500000000000002E-2</v>
      </c>
      <c r="O102" s="77">
        <v>114917.9</v>
      </c>
      <c r="P102" s="77">
        <v>99.2</v>
      </c>
      <c r="Q102" s="77">
        <v>0</v>
      </c>
      <c r="R102" s="77">
        <v>113.9985568</v>
      </c>
      <c r="S102" s="78">
        <v>2.0000000000000001E-4</v>
      </c>
      <c r="T102" s="78">
        <v>2.53E-2</v>
      </c>
      <c r="U102" s="78">
        <v>4.4000000000000003E-3</v>
      </c>
    </row>
    <row r="103" spans="2:21">
      <c r="B103" t="s">
        <v>622</v>
      </c>
      <c r="C103" t="s">
        <v>623</v>
      </c>
      <c r="D103" t="s">
        <v>100</v>
      </c>
      <c r="E103" t="s">
        <v>123</v>
      </c>
      <c r="F103" t="s">
        <v>624</v>
      </c>
      <c r="G103" t="s">
        <v>533</v>
      </c>
      <c r="H103" t="s">
        <v>473</v>
      </c>
      <c r="I103" t="s">
        <v>150</v>
      </c>
      <c r="J103" t="s">
        <v>625</v>
      </c>
      <c r="K103" s="77">
        <v>3.46</v>
      </c>
      <c r="L103" t="s">
        <v>102</v>
      </c>
      <c r="M103" s="78">
        <v>4.6899999999999997E-2</v>
      </c>
      <c r="N103" s="78">
        <v>7.4899999999999994E-2</v>
      </c>
      <c r="O103" s="77">
        <v>57875.44</v>
      </c>
      <c r="P103" s="77">
        <v>97.2</v>
      </c>
      <c r="Q103" s="77">
        <v>0</v>
      </c>
      <c r="R103" s="77">
        <v>56.254927680000002</v>
      </c>
      <c r="S103" s="78">
        <v>0</v>
      </c>
      <c r="T103" s="78">
        <v>1.2500000000000001E-2</v>
      </c>
      <c r="U103" s="78">
        <v>2.2000000000000001E-3</v>
      </c>
    </row>
    <row r="104" spans="2:21">
      <c r="B104" s="79" t="s">
        <v>626</v>
      </c>
      <c r="C104" s="16"/>
      <c r="D104" s="16"/>
      <c r="E104" s="16"/>
      <c r="F104" s="16"/>
      <c r="K104" s="81">
        <v>0</v>
      </c>
      <c r="N104" s="80">
        <v>0</v>
      </c>
      <c r="O104" s="81">
        <v>0</v>
      </c>
      <c r="Q104" s="81">
        <v>0</v>
      </c>
      <c r="R104" s="81">
        <v>0</v>
      </c>
      <c r="T104" s="80">
        <v>0</v>
      </c>
      <c r="U104" s="80">
        <v>0</v>
      </c>
    </row>
    <row r="105" spans="2:21">
      <c r="B105" t="s">
        <v>209</v>
      </c>
      <c r="C105" t="s">
        <v>209</v>
      </c>
      <c r="D105" s="16"/>
      <c r="E105" s="16"/>
      <c r="F105" s="16"/>
      <c r="G105" t="s">
        <v>209</v>
      </c>
      <c r="H105" t="s">
        <v>209</v>
      </c>
      <c r="K105" s="77">
        <v>0</v>
      </c>
      <c r="L105" t="s">
        <v>209</v>
      </c>
      <c r="M105" s="78">
        <v>0</v>
      </c>
      <c r="N105" s="78">
        <v>0</v>
      </c>
      <c r="O105" s="77">
        <v>0</v>
      </c>
      <c r="P105" s="77">
        <v>0</v>
      </c>
      <c r="R105" s="77">
        <v>0</v>
      </c>
      <c r="S105" s="78">
        <v>0</v>
      </c>
      <c r="T105" s="78">
        <v>0</v>
      </c>
      <c r="U105" s="78">
        <v>0</v>
      </c>
    </row>
    <row r="106" spans="2:21">
      <c r="B106" s="79" t="s">
        <v>215</v>
      </c>
      <c r="C106" s="16"/>
      <c r="D106" s="16"/>
      <c r="E106" s="16"/>
      <c r="F106" s="16"/>
      <c r="K106" s="81">
        <v>0</v>
      </c>
      <c r="N106" s="80">
        <v>0</v>
      </c>
      <c r="O106" s="81">
        <v>0</v>
      </c>
      <c r="Q106" s="81">
        <v>0</v>
      </c>
      <c r="R106" s="81">
        <v>0</v>
      </c>
      <c r="T106" s="80">
        <v>0</v>
      </c>
      <c r="U106" s="80">
        <v>0</v>
      </c>
    </row>
    <row r="107" spans="2:21">
      <c r="B107" s="79" t="s">
        <v>304</v>
      </c>
      <c r="C107" s="16"/>
      <c r="D107" s="16"/>
      <c r="E107" s="16"/>
      <c r="F107" s="16"/>
      <c r="K107" s="81">
        <v>0</v>
      </c>
      <c r="N107" s="80">
        <v>0</v>
      </c>
      <c r="O107" s="81">
        <v>0</v>
      </c>
      <c r="Q107" s="81">
        <v>0</v>
      </c>
      <c r="R107" s="81">
        <v>0</v>
      </c>
      <c r="T107" s="80">
        <v>0</v>
      </c>
      <c r="U107" s="80">
        <v>0</v>
      </c>
    </row>
    <row r="108" spans="2:21">
      <c r="B108" t="s">
        <v>209</v>
      </c>
      <c r="C108" t="s">
        <v>209</v>
      </c>
      <c r="D108" s="16"/>
      <c r="E108" s="16"/>
      <c r="F108" s="16"/>
      <c r="G108" t="s">
        <v>209</v>
      </c>
      <c r="H108" t="s">
        <v>209</v>
      </c>
      <c r="K108" s="77">
        <v>0</v>
      </c>
      <c r="L108" t="s">
        <v>209</v>
      </c>
      <c r="M108" s="78">
        <v>0</v>
      </c>
      <c r="N108" s="78">
        <v>0</v>
      </c>
      <c r="O108" s="77">
        <v>0</v>
      </c>
      <c r="P108" s="77">
        <v>0</v>
      </c>
      <c r="R108" s="77">
        <v>0</v>
      </c>
      <c r="S108" s="78">
        <v>0</v>
      </c>
      <c r="T108" s="78">
        <v>0</v>
      </c>
      <c r="U108" s="78">
        <v>0</v>
      </c>
    </row>
    <row r="109" spans="2:21">
      <c r="B109" s="79" t="s">
        <v>305</v>
      </c>
      <c r="C109" s="16"/>
      <c r="D109" s="16"/>
      <c r="E109" s="16"/>
      <c r="F109" s="16"/>
      <c r="K109" s="81">
        <v>0</v>
      </c>
      <c r="N109" s="80">
        <v>0</v>
      </c>
      <c r="O109" s="81">
        <v>0</v>
      </c>
      <c r="Q109" s="81">
        <v>0</v>
      </c>
      <c r="R109" s="81">
        <v>0</v>
      </c>
      <c r="T109" s="80">
        <v>0</v>
      </c>
      <c r="U109" s="80">
        <v>0</v>
      </c>
    </row>
    <row r="110" spans="2:21">
      <c r="B110" t="s">
        <v>209</v>
      </c>
      <c r="C110" t="s">
        <v>209</v>
      </c>
      <c r="D110" s="16"/>
      <c r="E110" s="16"/>
      <c r="F110" s="16"/>
      <c r="G110" t="s">
        <v>209</v>
      </c>
      <c r="H110" t="s">
        <v>209</v>
      </c>
      <c r="K110" s="77">
        <v>0</v>
      </c>
      <c r="L110" t="s">
        <v>209</v>
      </c>
      <c r="M110" s="78">
        <v>0</v>
      </c>
      <c r="N110" s="78">
        <v>0</v>
      </c>
      <c r="O110" s="77">
        <v>0</v>
      </c>
      <c r="P110" s="77">
        <v>0</v>
      </c>
      <c r="R110" s="77">
        <v>0</v>
      </c>
      <c r="S110" s="78">
        <v>0</v>
      </c>
      <c r="T110" s="78">
        <v>0</v>
      </c>
      <c r="U110" s="78">
        <v>0</v>
      </c>
    </row>
    <row r="111" spans="2:21">
      <c r="B111" t="s">
        <v>217</v>
      </c>
      <c r="C111" s="16"/>
      <c r="D111" s="16"/>
      <c r="E111" s="16"/>
      <c r="F111" s="16"/>
    </row>
    <row r="112" spans="2:21">
      <c r="B112" t="s">
        <v>298</v>
      </c>
      <c r="C112" s="16"/>
      <c r="D112" s="16"/>
      <c r="E112" s="16"/>
      <c r="F112" s="16"/>
    </row>
    <row r="113" spans="2:6">
      <c r="B113" t="s">
        <v>299</v>
      </c>
      <c r="C113" s="16"/>
      <c r="D113" s="16"/>
      <c r="E113" s="16"/>
      <c r="F113" s="16"/>
    </row>
    <row r="114" spans="2:6">
      <c r="B114" t="s">
        <v>300</v>
      </c>
      <c r="C114" s="16"/>
      <c r="D114" s="16"/>
      <c r="E114" s="16"/>
      <c r="F114" s="16"/>
    </row>
    <row r="115" spans="2:6">
      <c r="B115" t="s">
        <v>301</v>
      </c>
      <c r="C115" s="16"/>
      <c r="D115" s="16"/>
      <c r="E115" s="16"/>
      <c r="F115" s="16"/>
    </row>
    <row r="116" spans="2:6">
      <c r="C116" s="16"/>
      <c r="D116" s="16"/>
      <c r="E116" s="16"/>
      <c r="F116" s="16"/>
    </row>
    <row r="117" spans="2:6">
      <c r="C117" s="16"/>
      <c r="D117" s="16"/>
      <c r="E117" s="16"/>
      <c r="F117" s="16"/>
    </row>
    <row r="118" spans="2:6">
      <c r="C118" s="16"/>
      <c r="D118" s="16"/>
      <c r="E118" s="16"/>
      <c r="F118" s="16"/>
    </row>
    <row r="119" spans="2:6">
      <c r="C119" s="16"/>
      <c r="D119" s="16"/>
      <c r="E119" s="16"/>
      <c r="F119" s="16"/>
    </row>
    <row r="120" spans="2:6">
      <c r="C120" s="16"/>
      <c r="D120" s="16"/>
      <c r="E120" s="16"/>
      <c r="F120" s="16"/>
    </row>
    <row r="121" spans="2:6">
      <c r="C121" s="16"/>
      <c r="D121" s="16"/>
      <c r="E121" s="16"/>
      <c r="F121" s="16"/>
    </row>
    <row r="122" spans="2:6">
      <c r="C122" s="16"/>
      <c r="D122" s="16"/>
      <c r="E122" s="16"/>
      <c r="F122" s="16"/>
    </row>
    <row r="123" spans="2:6">
      <c r="C123" s="16"/>
      <c r="D123" s="16"/>
      <c r="E123" s="16"/>
      <c r="F123" s="16"/>
    </row>
    <row r="124" spans="2:6">
      <c r="C124" s="16"/>
      <c r="D124" s="16"/>
      <c r="E124" s="16"/>
      <c r="F124" s="16"/>
    </row>
    <row r="125" spans="2:6">
      <c r="C125" s="16"/>
      <c r="D125" s="16"/>
      <c r="E125" s="16"/>
      <c r="F125" s="16"/>
    </row>
    <row r="126" spans="2:6">
      <c r="C126" s="16"/>
      <c r="D126" s="16"/>
      <c r="E126" s="16"/>
      <c r="F126" s="16"/>
    </row>
    <row r="127" spans="2:6">
      <c r="C127" s="16"/>
      <c r="D127" s="16"/>
      <c r="E127" s="16"/>
      <c r="F127" s="16"/>
    </row>
    <row r="128" spans="2:6">
      <c r="C128" s="16"/>
      <c r="D128" s="16"/>
      <c r="E128" s="16"/>
      <c r="F128" s="16"/>
    </row>
    <row r="129" spans="3:6">
      <c r="C129" s="16"/>
      <c r="D129" s="16"/>
      <c r="E129" s="16"/>
      <c r="F129" s="16"/>
    </row>
    <row r="130" spans="3:6">
      <c r="C130" s="16"/>
      <c r="D130" s="16"/>
      <c r="E130" s="16"/>
      <c r="F130" s="16"/>
    </row>
    <row r="131" spans="3:6">
      <c r="C131" s="16"/>
      <c r="D131" s="16"/>
      <c r="E131" s="16"/>
      <c r="F131" s="16"/>
    </row>
    <row r="132" spans="3:6">
      <c r="C132" s="16"/>
      <c r="D132" s="16"/>
      <c r="E132" s="16"/>
      <c r="F132" s="16"/>
    </row>
    <row r="133" spans="3:6">
      <c r="C133" s="16"/>
      <c r="D133" s="16"/>
      <c r="E133" s="16"/>
      <c r="F133" s="16"/>
    </row>
    <row r="134" spans="3:6">
      <c r="C134" s="16"/>
      <c r="D134" s="16"/>
      <c r="E134" s="16"/>
      <c r="F134" s="16"/>
    </row>
    <row r="135" spans="3:6">
      <c r="C135" s="16"/>
      <c r="D135" s="16"/>
      <c r="E135" s="16"/>
      <c r="F135" s="16"/>
    </row>
    <row r="136" spans="3:6">
      <c r="C136" s="16"/>
      <c r="D136" s="16"/>
      <c r="E136" s="16"/>
      <c r="F136" s="16"/>
    </row>
    <row r="137" spans="3:6">
      <c r="C137" s="16"/>
      <c r="D137" s="16"/>
      <c r="E137" s="16"/>
      <c r="F137" s="16"/>
    </row>
    <row r="138" spans="3:6">
      <c r="C138" s="16"/>
      <c r="D138" s="16"/>
      <c r="E138" s="16"/>
      <c r="F138" s="16"/>
    </row>
    <row r="139" spans="3:6">
      <c r="C139" s="16"/>
      <c r="D139" s="16"/>
      <c r="E139" s="16"/>
      <c r="F139" s="16"/>
    </row>
    <row r="140" spans="3:6">
      <c r="C140" s="16"/>
      <c r="D140" s="16"/>
      <c r="E140" s="16"/>
      <c r="F140" s="16"/>
    </row>
    <row r="141" spans="3:6">
      <c r="C141" s="16"/>
      <c r="D141" s="16"/>
      <c r="E141" s="16"/>
      <c r="F141" s="16"/>
    </row>
    <row r="142" spans="3:6">
      <c r="C142" s="16"/>
      <c r="D142" s="16"/>
      <c r="E142" s="16"/>
      <c r="F142" s="16"/>
    </row>
    <row r="143" spans="3:6">
      <c r="C143" s="16"/>
      <c r="D143" s="16"/>
      <c r="E143" s="16"/>
      <c r="F143" s="16"/>
    </row>
    <row r="144" spans="3:6">
      <c r="C144" s="16"/>
      <c r="D144" s="16"/>
      <c r="E144" s="16"/>
      <c r="F144" s="16"/>
    </row>
    <row r="145" spans="3:6">
      <c r="C145" s="16"/>
      <c r="D145" s="16"/>
      <c r="E145" s="16"/>
      <c r="F145" s="16"/>
    </row>
    <row r="146" spans="3:6">
      <c r="C146" s="16"/>
      <c r="D146" s="16"/>
      <c r="E146" s="16"/>
      <c r="F146" s="16"/>
    </row>
    <row r="147" spans="3:6">
      <c r="C147" s="16"/>
      <c r="D147" s="16"/>
      <c r="E147" s="16"/>
      <c r="F147" s="16"/>
    </row>
    <row r="148" spans="3:6">
      <c r="C148" s="16"/>
      <c r="D148" s="16"/>
      <c r="E148" s="16"/>
      <c r="F148" s="16"/>
    </row>
    <row r="149" spans="3:6">
      <c r="C149" s="16"/>
      <c r="D149" s="16"/>
      <c r="E149" s="16"/>
      <c r="F149" s="16"/>
    </row>
    <row r="150" spans="3:6">
      <c r="C150" s="16"/>
      <c r="D150" s="16"/>
      <c r="E150" s="16"/>
      <c r="F150" s="16"/>
    </row>
    <row r="151" spans="3:6">
      <c r="C151" s="16"/>
      <c r="D151" s="16"/>
      <c r="E151" s="16"/>
      <c r="F151" s="16"/>
    </row>
    <row r="152" spans="3:6">
      <c r="C152" s="16"/>
      <c r="D152" s="16"/>
      <c r="E152" s="16"/>
      <c r="F152" s="16"/>
    </row>
    <row r="153" spans="3:6">
      <c r="C153" s="16"/>
      <c r="D153" s="16"/>
      <c r="E153" s="16"/>
      <c r="F153" s="16"/>
    </row>
    <row r="154" spans="3:6">
      <c r="C154" s="16"/>
      <c r="D154" s="16"/>
      <c r="E154" s="16"/>
      <c r="F154" s="16"/>
    </row>
    <row r="155" spans="3:6">
      <c r="C155" s="16"/>
      <c r="D155" s="16"/>
      <c r="E155" s="16"/>
      <c r="F155" s="16"/>
    </row>
    <row r="156" spans="3:6">
      <c r="C156" s="16"/>
      <c r="D156" s="16"/>
      <c r="E156" s="16"/>
      <c r="F156" s="16"/>
    </row>
    <row r="157" spans="3:6">
      <c r="C157" s="16"/>
      <c r="D157" s="16"/>
      <c r="E157" s="16"/>
      <c r="F157" s="16"/>
    </row>
    <row r="158" spans="3:6">
      <c r="C158" s="16"/>
      <c r="D158" s="16"/>
      <c r="E158" s="16"/>
      <c r="F158" s="16"/>
    </row>
    <row r="159" spans="3:6">
      <c r="C159" s="16"/>
      <c r="D159" s="16"/>
      <c r="E159" s="16"/>
      <c r="F159" s="16"/>
    </row>
    <row r="160" spans="3:6">
      <c r="C160" s="16"/>
      <c r="D160" s="16"/>
      <c r="E160" s="16"/>
      <c r="F160" s="16"/>
    </row>
    <row r="161" spans="3:6">
      <c r="C161" s="16"/>
      <c r="D161" s="16"/>
      <c r="E161" s="16"/>
      <c r="F161" s="16"/>
    </row>
    <row r="162" spans="3:6">
      <c r="C162" s="16"/>
      <c r="D162" s="16"/>
      <c r="E162" s="16"/>
      <c r="F162" s="16"/>
    </row>
    <row r="163" spans="3:6">
      <c r="C163" s="16"/>
      <c r="D163" s="16"/>
      <c r="E163" s="16"/>
      <c r="F163" s="16"/>
    </row>
    <row r="164" spans="3:6">
      <c r="C164" s="16"/>
      <c r="D164" s="16"/>
      <c r="E164" s="16"/>
      <c r="F164" s="16"/>
    </row>
    <row r="165" spans="3:6">
      <c r="C165" s="16"/>
      <c r="D165" s="16"/>
      <c r="E165" s="16"/>
      <c r="F165" s="16"/>
    </row>
    <row r="166" spans="3:6">
      <c r="C166" s="16"/>
      <c r="D166" s="16"/>
      <c r="E166" s="16"/>
      <c r="F166" s="16"/>
    </row>
    <row r="167" spans="3:6">
      <c r="C167" s="16"/>
      <c r="D167" s="16"/>
      <c r="E167" s="16"/>
      <c r="F167" s="16"/>
    </row>
    <row r="168" spans="3:6">
      <c r="C168" s="16"/>
      <c r="D168" s="16"/>
      <c r="E168" s="16"/>
      <c r="F168" s="16"/>
    </row>
    <row r="169" spans="3:6">
      <c r="C169" s="16"/>
      <c r="D169" s="16"/>
      <c r="E169" s="16"/>
      <c r="F169" s="16"/>
    </row>
    <row r="170" spans="3:6">
      <c r="C170" s="16"/>
      <c r="D170" s="16"/>
      <c r="E170" s="16"/>
      <c r="F170" s="16"/>
    </row>
    <row r="171" spans="3:6">
      <c r="C171" s="16"/>
      <c r="D171" s="16"/>
      <c r="E171" s="16"/>
      <c r="F171" s="16"/>
    </row>
    <row r="172" spans="3:6">
      <c r="C172" s="16"/>
      <c r="D172" s="16"/>
      <c r="E172" s="16"/>
      <c r="F172" s="16"/>
    </row>
    <row r="173" spans="3:6">
      <c r="C173" s="16"/>
      <c r="D173" s="16"/>
      <c r="E173" s="16"/>
      <c r="F173" s="16"/>
    </row>
    <row r="174" spans="3:6">
      <c r="C174" s="16"/>
      <c r="D174" s="16"/>
      <c r="E174" s="16"/>
      <c r="F174" s="16"/>
    </row>
    <row r="175" spans="3:6">
      <c r="C175" s="16"/>
      <c r="D175" s="16"/>
      <c r="E175" s="16"/>
      <c r="F175" s="16"/>
    </row>
    <row r="176" spans="3:6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>
      <formula1>$BN$7:$BN$11</formula1>
    </dataValidation>
    <dataValidation type="list" allowBlank="1" showInputMessage="1" showErrorMessage="1" sqref="E12:E799">
      <formula1>$BI$7:$BI$11</formula1>
    </dataValidation>
    <dataValidation type="list" allowBlank="1" showInputMessage="1" showErrorMessage="1" sqref="I12:I805">
      <formula1>$BM$7:$BM$10</formula1>
    </dataValidation>
    <dataValidation allowBlank="1" showInputMessage="1" showErrorMessage="1" sqref="H2 Q9"/>
    <dataValidation type="list" allowBlank="1" showInputMessage="1" showErrorMessage="1" sqref="G12:G805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J34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197</v>
      </c>
    </row>
    <row r="2" spans="2:62">
      <c r="B2" s="2" t="s">
        <v>1</v>
      </c>
    </row>
    <row r="3" spans="2:62">
      <c r="B3" s="2" t="s">
        <v>2</v>
      </c>
      <c r="C3" t="s">
        <v>198</v>
      </c>
    </row>
    <row r="4" spans="2:62">
      <c r="B4" s="2" t="s">
        <v>3</v>
      </c>
    </row>
    <row r="6" spans="2:62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7"/>
      <c r="BJ6" s="19"/>
    </row>
    <row r="7" spans="2:62" ht="26.25" customHeight="1">
      <c r="B7" s="95" t="s">
        <v>91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5">
        <v>0</v>
      </c>
      <c r="J11" s="7"/>
      <c r="K11" s="75">
        <v>0</v>
      </c>
      <c r="L11" s="75">
        <v>0</v>
      </c>
      <c r="M11" s="7"/>
      <c r="N11" s="76">
        <v>0</v>
      </c>
      <c r="O11" s="76">
        <v>0</v>
      </c>
      <c r="BF11" s="16"/>
      <c r="BG11" s="19"/>
      <c r="BH11" s="16"/>
      <c r="BJ11" s="16"/>
    </row>
    <row r="12" spans="2:62">
      <c r="B12" s="79" t="s">
        <v>200</v>
      </c>
      <c r="E12" s="16"/>
      <c r="F12" s="16"/>
      <c r="G12" s="16"/>
      <c r="I12" s="81">
        <v>0</v>
      </c>
      <c r="K12" s="81">
        <v>0</v>
      </c>
      <c r="L12" s="81">
        <v>0</v>
      </c>
      <c r="N12" s="80">
        <v>0</v>
      </c>
      <c r="O12" s="80">
        <v>0</v>
      </c>
    </row>
    <row r="13" spans="2:62">
      <c r="B13" s="79" t="s">
        <v>627</v>
      </c>
      <c r="E13" s="16"/>
      <c r="F13" s="16"/>
      <c r="G13" s="16"/>
      <c r="I13" s="81">
        <v>0</v>
      </c>
      <c r="K13" s="81">
        <v>0</v>
      </c>
      <c r="L13" s="81">
        <v>0</v>
      </c>
      <c r="N13" s="80">
        <v>0</v>
      </c>
      <c r="O13" s="80">
        <v>0</v>
      </c>
    </row>
    <row r="14" spans="2:62">
      <c r="B14" t="s">
        <v>209</v>
      </c>
      <c r="C14" t="s">
        <v>209</v>
      </c>
      <c r="E14" s="16"/>
      <c r="F14" s="16"/>
      <c r="G14" t="s">
        <v>209</v>
      </c>
      <c r="H14" t="s">
        <v>209</v>
      </c>
      <c r="I14" s="77">
        <v>0</v>
      </c>
      <c r="J14" s="77">
        <v>0</v>
      </c>
      <c r="L14" s="77">
        <v>0</v>
      </c>
      <c r="M14" s="78">
        <v>0</v>
      </c>
      <c r="N14" s="78">
        <v>0</v>
      </c>
      <c r="O14" s="78">
        <v>0</v>
      </c>
    </row>
    <row r="15" spans="2:62">
      <c r="B15" s="79" t="s">
        <v>628</v>
      </c>
      <c r="E15" s="16"/>
      <c r="F15" s="16"/>
      <c r="G15" s="16"/>
      <c r="I15" s="81">
        <v>0</v>
      </c>
      <c r="K15" s="81">
        <v>0</v>
      </c>
      <c r="L15" s="81">
        <v>0</v>
      </c>
      <c r="N15" s="80">
        <v>0</v>
      </c>
      <c r="O15" s="80">
        <v>0</v>
      </c>
    </row>
    <row r="16" spans="2:62">
      <c r="B16" t="s">
        <v>209</v>
      </c>
      <c r="C16" t="s">
        <v>209</v>
      </c>
      <c r="E16" s="16"/>
      <c r="F16" s="16"/>
      <c r="G16" t="s">
        <v>209</v>
      </c>
      <c r="H16" t="s">
        <v>209</v>
      </c>
      <c r="I16" s="77">
        <v>0</v>
      </c>
      <c r="J16" s="77">
        <v>0</v>
      </c>
      <c r="L16" s="77">
        <v>0</v>
      </c>
      <c r="M16" s="78">
        <v>0</v>
      </c>
      <c r="N16" s="78">
        <v>0</v>
      </c>
      <c r="O16" s="78">
        <v>0</v>
      </c>
    </row>
    <row r="17" spans="2:15">
      <c r="B17" s="79" t="s">
        <v>629</v>
      </c>
      <c r="E17" s="16"/>
      <c r="F17" s="16"/>
      <c r="G17" s="16"/>
      <c r="I17" s="81">
        <v>0</v>
      </c>
      <c r="K17" s="81">
        <v>0</v>
      </c>
      <c r="L17" s="81">
        <v>0</v>
      </c>
      <c r="N17" s="80">
        <v>0</v>
      </c>
      <c r="O17" s="80">
        <v>0</v>
      </c>
    </row>
    <row r="18" spans="2:15">
      <c r="B18" t="s">
        <v>209</v>
      </c>
      <c r="C18" t="s">
        <v>209</v>
      </c>
      <c r="E18" s="16"/>
      <c r="F18" s="16"/>
      <c r="G18" t="s">
        <v>209</v>
      </c>
      <c r="H18" t="s">
        <v>209</v>
      </c>
      <c r="I18" s="77">
        <v>0</v>
      </c>
      <c r="J18" s="77">
        <v>0</v>
      </c>
      <c r="L18" s="77">
        <v>0</v>
      </c>
      <c r="M18" s="78">
        <v>0</v>
      </c>
      <c r="N18" s="78">
        <v>0</v>
      </c>
      <c r="O18" s="78">
        <v>0</v>
      </c>
    </row>
    <row r="19" spans="2:15">
      <c r="B19" s="79" t="s">
        <v>630</v>
      </c>
      <c r="E19" s="16"/>
      <c r="F19" s="16"/>
      <c r="G19" s="16"/>
      <c r="I19" s="81">
        <v>0</v>
      </c>
      <c r="K19" s="81">
        <v>0</v>
      </c>
      <c r="L19" s="81">
        <v>0</v>
      </c>
      <c r="N19" s="80">
        <v>0</v>
      </c>
      <c r="O19" s="80">
        <v>0</v>
      </c>
    </row>
    <row r="20" spans="2:15">
      <c r="B20" t="s">
        <v>209</v>
      </c>
      <c r="C20" t="s">
        <v>209</v>
      </c>
      <c r="E20" s="16"/>
      <c r="F20" s="16"/>
      <c r="G20" t="s">
        <v>209</v>
      </c>
      <c r="H20" t="s">
        <v>209</v>
      </c>
      <c r="I20" s="77">
        <v>0</v>
      </c>
      <c r="J20" s="77">
        <v>0</v>
      </c>
      <c r="L20" s="77">
        <v>0</v>
      </c>
      <c r="M20" s="78">
        <v>0</v>
      </c>
      <c r="N20" s="78">
        <v>0</v>
      </c>
      <c r="O20" s="78">
        <v>0</v>
      </c>
    </row>
    <row r="21" spans="2:15">
      <c r="B21" s="79" t="s">
        <v>215</v>
      </c>
      <c r="E21" s="16"/>
      <c r="F21" s="16"/>
      <c r="G21" s="16"/>
      <c r="I21" s="81">
        <v>0</v>
      </c>
      <c r="K21" s="81">
        <v>0</v>
      </c>
      <c r="L21" s="81">
        <v>0</v>
      </c>
      <c r="N21" s="80">
        <v>0</v>
      </c>
      <c r="O21" s="80">
        <v>0</v>
      </c>
    </row>
    <row r="22" spans="2:15">
      <c r="B22" s="79" t="s">
        <v>304</v>
      </c>
      <c r="E22" s="16"/>
      <c r="F22" s="16"/>
      <c r="G22" s="16"/>
      <c r="I22" s="81">
        <v>0</v>
      </c>
      <c r="K22" s="81">
        <v>0</v>
      </c>
      <c r="L22" s="81">
        <v>0</v>
      </c>
      <c r="N22" s="80">
        <v>0</v>
      </c>
      <c r="O22" s="80">
        <v>0</v>
      </c>
    </row>
    <row r="23" spans="2:15">
      <c r="B23" t="s">
        <v>209</v>
      </c>
      <c r="C23" t="s">
        <v>209</v>
      </c>
      <c r="E23" s="16"/>
      <c r="F23" s="16"/>
      <c r="G23" t="s">
        <v>209</v>
      </c>
      <c r="H23" t="s">
        <v>209</v>
      </c>
      <c r="I23" s="77">
        <v>0</v>
      </c>
      <c r="J23" s="77">
        <v>0</v>
      </c>
      <c r="L23" s="77">
        <v>0</v>
      </c>
      <c r="M23" s="78">
        <v>0</v>
      </c>
      <c r="N23" s="78">
        <v>0</v>
      </c>
      <c r="O23" s="78">
        <v>0</v>
      </c>
    </row>
    <row r="24" spans="2:15">
      <c r="B24" s="79" t="s">
        <v>305</v>
      </c>
      <c r="E24" s="16"/>
      <c r="F24" s="16"/>
      <c r="G24" s="16"/>
      <c r="I24" s="81">
        <v>0</v>
      </c>
      <c r="K24" s="81">
        <v>0</v>
      </c>
      <c r="L24" s="81">
        <v>0</v>
      </c>
      <c r="N24" s="80">
        <v>0</v>
      </c>
      <c r="O24" s="80">
        <v>0</v>
      </c>
    </row>
    <row r="25" spans="2:15">
      <c r="B25" t="s">
        <v>209</v>
      </c>
      <c r="C25" t="s">
        <v>209</v>
      </c>
      <c r="E25" s="16"/>
      <c r="F25" s="16"/>
      <c r="G25" t="s">
        <v>209</v>
      </c>
      <c r="H25" t="s">
        <v>209</v>
      </c>
      <c r="I25" s="77">
        <v>0</v>
      </c>
      <c r="J25" s="77">
        <v>0</v>
      </c>
      <c r="L25" s="77">
        <v>0</v>
      </c>
      <c r="M25" s="78">
        <v>0</v>
      </c>
      <c r="N25" s="78">
        <v>0</v>
      </c>
      <c r="O25" s="78">
        <v>0</v>
      </c>
    </row>
    <row r="26" spans="2:15">
      <c r="B26" t="s">
        <v>217</v>
      </c>
      <c r="E26" s="16"/>
      <c r="F26" s="16"/>
      <c r="G26" s="16"/>
    </row>
    <row r="27" spans="2:15">
      <c r="B27" t="s">
        <v>298</v>
      </c>
      <c r="E27" s="16"/>
      <c r="F27" s="16"/>
      <c r="G27" s="16"/>
    </row>
    <row r="28" spans="2:15">
      <c r="B28" t="s">
        <v>299</v>
      </c>
      <c r="E28" s="16"/>
      <c r="F28" s="16"/>
      <c r="G28" s="16"/>
    </row>
    <row r="29" spans="2:15">
      <c r="B29" t="s">
        <v>300</v>
      </c>
      <c r="E29" s="16"/>
      <c r="F29" s="16"/>
      <c r="G29" s="16"/>
    </row>
    <row r="30" spans="2:15">
      <c r="B30" t="s">
        <v>301</v>
      </c>
      <c r="E30" s="16"/>
      <c r="F30" s="16"/>
      <c r="G30" s="16"/>
    </row>
    <row r="31" spans="2:15">
      <c r="E31" s="16"/>
      <c r="F31" s="16"/>
      <c r="G31" s="16"/>
    </row>
    <row r="32" spans="2:15">
      <c r="E32" s="16"/>
      <c r="F32" s="16"/>
      <c r="G32" s="16"/>
    </row>
    <row r="33" spans="5:7">
      <c r="E33" s="16"/>
      <c r="F33" s="16"/>
      <c r="G33" s="16"/>
    </row>
    <row r="34" spans="5:7">
      <c r="E34" s="16"/>
      <c r="F34" s="16"/>
      <c r="G34" s="16"/>
    </row>
    <row r="35" spans="5:7">
      <c r="E35" s="16"/>
      <c r="F35" s="16"/>
      <c r="G35" s="16"/>
    </row>
    <row r="36" spans="5:7">
      <c r="E36" s="16"/>
      <c r="F36" s="16"/>
      <c r="G36" s="16"/>
    </row>
    <row r="37" spans="5:7">
      <c r="E37" s="16"/>
      <c r="F37" s="16"/>
      <c r="G37" s="16"/>
    </row>
    <row r="38" spans="5:7">
      <c r="E38" s="16"/>
      <c r="F38" s="16"/>
      <c r="G38" s="16"/>
    </row>
    <row r="39" spans="5:7">
      <c r="E39" s="16"/>
      <c r="F39" s="16"/>
      <c r="G39" s="16"/>
    </row>
    <row r="40" spans="5:7">
      <c r="E40" s="16"/>
      <c r="F40" s="16"/>
      <c r="G40" s="16"/>
    </row>
    <row r="41" spans="5:7">
      <c r="E41" s="16"/>
      <c r="F41" s="16"/>
      <c r="G41" s="16"/>
    </row>
    <row r="42" spans="5:7">
      <c r="E42" s="16"/>
      <c r="F42" s="16"/>
      <c r="G42" s="16"/>
    </row>
    <row r="43" spans="5:7">
      <c r="E43" s="16"/>
      <c r="F43" s="16"/>
      <c r="G43" s="16"/>
    </row>
    <row r="44" spans="5:7">
      <c r="E44" s="16"/>
      <c r="F44" s="16"/>
      <c r="G44" s="16"/>
    </row>
    <row r="45" spans="5:7">
      <c r="E45" s="16"/>
      <c r="F45" s="16"/>
      <c r="G45" s="16"/>
    </row>
    <row r="46" spans="5:7">
      <c r="E46" s="16"/>
      <c r="F46" s="16"/>
      <c r="G46" s="16"/>
    </row>
    <row r="47" spans="5:7">
      <c r="E47" s="16"/>
      <c r="F47" s="16"/>
      <c r="G47" s="16"/>
    </row>
    <row r="48" spans="5:7">
      <c r="E48" s="16"/>
      <c r="F48" s="16"/>
      <c r="G48" s="16"/>
    </row>
    <row r="49" spans="5:7">
      <c r="E49" s="16"/>
      <c r="F49" s="16"/>
      <c r="G49" s="16"/>
    </row>
    <row r="50" spans="5:7">
      <c r="E50" s="16"/>
      <c r="F50" s="16"/>
      <c r="G50" s="16"/>
    </row>
    <row r="51" spans="5:7">
      <c r="E51" s="16"/>
      <c r="F51" s="16"/>
      <c r="G51" s="16"/>
    </row>
    <row r="52" spans="5:7">
      <c r="E52" s="16"/>
      <c r="F52" s="16"/>
      <c r="G52" s="16"/>
    </row>
    <row r="53" spans="5:7">
      <c r="E53" s="16"/>
      <c r="F53" s="16"/>
      <c r="G53" s="16"/>
    </row>
    <row r="54" spans="5:7">
      <c r="E54" s="16"/>
      <c r="F54" s="16"/>
      <c r="G54" s="16"/>
    </row>
    <row r="55" spans="5:7">
      <c r="E55" s="16"/>
      <c r="F55" s="16"/>
      <c r="G55" s="16"/>
    </row>
    <row r="56" spans="5:7">
      <c r="E56" s="16"/>
      <c r="F56" s="16"/>
      <c r="G56" s="16"/>
    </row>
    <row r="57" spans="5:7">
      <c r="E57" s="16"/>
      <c r="F57" s="16"/>
      <c r="G57" s="16"/>
    </row>
    <row r="58" spans="5:7">
      <c r="E58" s="16"/>
      <c r="F58" s="16"/>
      <c r="G58" s="16"/>
    </row>
    <row r="59" spans="5:7">
      <c r="E59" s="16"/>
      <c r="F59" s="16"/>
      <c r="G59" s="16"/>
    </row>
    <row r="60" spans="5:7">
      <c r="E60" s="16"/>
      <c r="F60" s="16"/>
      <c r="G60" s="16"/>
    </row>
    <row r="61" spans="5:7">
      <c r="E61" s="16"/>
      <c r="F61" s="16"/>
      <c r="G61" s="16"/>
    </row>
    <row r="62" spans="5:7">
      <c r="E62" s="16"/>
      <c r="F62" s="16"/>
      <c r="G62" s="16"/>
    </row>
    <row r="63" spans="5:7">
      <c r="E63" s="16"/>
      <c r="F63" s="16"/>
      <c r="G63" s="16"/>
    </row>
    <row r="64" spans="5:7">
      <c r="E64" s="16"/>
      <c r="F64" s="16"/>
      <c r="G64" s="16"/>
    </row>
    <row r="65" spans="5:7">
      <c r="E65" s="16"/>
      <c r="F65" s="16"/>
      <c r="G65" s="16"/>
    </row>
    <row r="66" spans="5:7">
      <c r="E66" s="16"/>
      <c r="F66" s="16"/>
      <c r="G66" s="16"/>
    </row>
    <row r="67" spans="5:7">
      <c r="E67" s="16"/>
      <c r="F67" s="16"/>
      <c r="G67" s="16"/>
    </row>
    <row r="68" spans="5:7">
      <c r="E68" s="16"/>
      <c r="F68" s="16"/>
      <c r="G68" s="16"/>
    </row>
    <row r="69" spans="5:7">
      <c r="E69" s="16"/>
      <c r="F69" s="16"/>
      <c r="G69" s="16"/>
    </row>
    <row r="70" spans="5:7">
      <c r="E70" s="16"/>
      <c r="F70" s="16"/>
      <c r="G70" s="16"/>
    </row>
    <row r="71" spans="5:7">
      <c r="E71" s="16"/>
      <c r="F71" s="16"/>
      <c r="G71" s="16"/>
    </row>
    <row r="72" spans="5:7">
      <c r="E72" s="16"/>
      <c r="F72" s="16"/>
      <c r="G72" s="16"/>
    </row>
    <row r="73" spans="5:7">
      <c r="E73" s="16"/>
      <c r="F73" s="16"/>
      <c r="G73" s="16"/>
    </row>
    <row r="74" spans="5:7">
      <c r="E74" s="16"/>
      <c r="F74" s="16"/>
      <c r="G74" s="16"/>
    </row>
    <row r="75" spans="5:7">
      <c r="E75" s="16"/>
      <c r="F75" s="16"/>
      <c r="G75" s="16"/>
    </row>
    <row r="76" spans="5:7">
      <c r="E76" s="16"/>
      <c r="F76" s="16"/>
      <c r="G76" s="16"/>
    </row>
    <row r="77" spans="5:7">
      <c r="E77" s="16"/>
      <c r="F77" s="16"/>
      <c r="G77" s="16"/>
    </row>
    <row r="78" spans="5:7">
      <c r="E78" s="16"/>
      <c r="F78" s="16"/>
      <c r="G78" s="16"/>
    </row>
    <row r="79" spans="5:7">
      <c r="E79" s="16"/>
      <c r="F79" s="16"/>
      <c r="G79" s="16"/>
    </row>
    <row r="80" spans="5:7">
      <c r="E80" s="16"/>
      <c r="F80" s="16"/>
      <c r="G80" s="16"/>
    </row>
    <row r="81" spans="5:7">
      <c r="E81" s="16"/>
      <c r="F81" s="16"/>
      <c r="G81" s="16"/>
    </row>
    <row r="82" spans="5:7">
      <c r="E82" s="16"/>
      <c r="F82" s="16"/>
      <c r="G82" s="16"/>
    </row>
    <row r="83" spans="5:7">
      <c r="E83" s="16"/>
      <c r="F83" s="16"/>
      <c r="G83" s="16"/>
    </row>
    <row r="84" spans="5:7">
      <c r="E84" s="16"/>
      <c r="F84" s="16"/>
      <c r="G84" s="16"/>
    </row>
    <row r="85" spans="5:7">
      <c r="E85" s="16"/>
      <c r="F85" s="16"/>
      <c r="G85" s="16"/>
    </row>
    <row r="86" spans="5:7">
      <c r="E86" s="16"/>
      <c r="F86" s="16"/>
      <c r="G86" s="16"/>
    </row>
    <row r="87" spans="5:7">
      <c r="E87" s="16"/>
      <c r="F87" s="16"/>
      <c r="G87" s="16"/>
    </row>
    <row r="88" spans="5:7">
      <c r="E88" s="16"/>
      <c r="F88" s="16"/>
      <c r="G88" s="16"/>
    </row>
    <row r="89" spans="5:7">
      <c r="E89" s="16"/>
      <c r="F89" s="16"/>
      <c r="G89" s="16"/>
    </row>
    <row r="90" spans="5:7">
      <c r="E90" s="16"/>
      <c r="F90" s="16"/>
      <c r="G90" s="16"/>
    </row>
    <row r="91" spans="5:7">
      <c r="E91" s="16"/>
      <c r="F91" s="16"/>
      <c r="G91" s="16"/>
    </row>
    <row r="92" spans="5:7">
      <c r="E92" s="16"/>
      <c r="F92" s="16"/>
      <c r="G92" s="16"/>
    </row>
    <row r="93" spans="5:7">
      <c r="E93" s="16"/>
      <c r="F93" s="16"/>
      <c r="G93" s="16"/>
    </row>
    <row r="94" spans="5:7">
      <c r="E94" s="16"/>
      <c r="F94" s="16"/>
      <c r="G94" s="16"/>
    </row>
    <row r="95" spans="5:7">
      <c r="E95" s="16"/>
      <c r="F95" s="16"/>
      <c r="G95" s="16"/>
    </row>
    <row r="96" spans="5:7">
      <c r="E96" s="16"/>
      <c r="F96" s="16"/>
      <c r="G96" s="16"/>
    </row>
    <row r="97" spans="5:7">
      <c r="E97" s="16"/>
      <c r="F97" s="16"/>
      <c r="G97" s="16"/>
    </row>
    <row r="98" spans="5:7">
      <c r="E98" s="16"/>
      <c r="F98" s="16"/>
      <c r="G98" s="16"/>
    </row>
    <row r="99" spans="5:7">
      <c r="E99" s="16"/>
      <c r="F99" s="16"/>
      <c r="G99" s="16"/>
    </row>
    <row r="100" spans="5:7">
      <c r="E100" s="16"/>
      <c r="F100" s="16"/>
      <c r="G100" s="16"/>
    </row>
    <row r="101" spans="5:7">
      <c r="E101" s="16"/>
      <c r="F101" s="16"/>
      <c r="G101" s="16"/>
    </row>
    <row r="102" spans="5:7">
      <c r="E102" s="16"/>
      <c r="F102" s="16"/>
      <c r="G102" s="16"/>
    </row>
    <row r="103" spans="5:7">
      <c r="E103" s="16"/>
      <c r="F103" s="16"/>
      <c r="G103" s="16"/>
    </row>
    <row r="104" spans="5:7">
      <c r="E104" s="16"/>
      <c r="F104" s="16"/>
      <c r="G104" s="16"/>
    </row>
    <row r="105" spans="5:7">
      <c r="E105" s="16"/>
      <c r="F105" s="16"/>
      <c r="G105" s="16"/>
    </row>
    <row r="106" spans="5:7">
      <c r="E106" s="16"/>
      <c r="F106" s="16"/>
      <c r="G106" s="16"/>
    </row>
    <row r="107" spans="5:7">
      <c r="E107" s="16"/>
      <c r="F107" s="16"/>
      <c r="G107" s="16"/>
    </row>
    <row r="108" spans="5:7">
      <c r="E108" s="16"/>
      <c r="F108" s="16"/>
      <c r="G108" s="16"/>
    </row>
    <row r="109" spans="5:7">
      <c r="E109" s="16"/>
      <c r="F109" s="16"/>
      <c r="G109" s="16"/>
    </row>
    <row r="110" spans="5:7">
      <c r="E110" s="16"/>
      <c r="F110" s="16"/>
      <c r="G110" s="16"/>
    </row>
    <row r="111" spans="5:7">
      <c r="E111" s="16"/>
      <c r="F111" s="16"/>
      <c r="G111" s="16"/>
    </row>
    <row r="112" spans="5:7">
      <c r="E112" s="16"/>
      <c r="F112" s="16"/>
      <c r="G112" s="16"/>
    </row>
    <row r="113" spans="5:7">
      <c r="E113" s="16"/>
      <c r="F113" s="16"/>
      <c r="G113" s="16"/>
    </row>
    <row r="114" spans="5:7">
      <c r="E114" s="16"/>
      <c r="F114" s="16"/>
      <c r="G114" s="16"/>
    </row>
    <row r="115" spans="5:7">
      <c r="E115" s="16"/>
      <c r="F115" s="16"/>
      <c r="G115" s="16"/>
    </row>
    <row r="116" spans="5:7">
      <c r="E116" s="16"/>
      <c r="F116" s="16"/>
      <c r="G116" s="16"/>
    </row>
    <row r="117" spans="5:7">
      <c r="E117" s="16"/>
      <c r="F117" s="16"/>
      <c r="G117" s="16"/>
    </row>
    <row r="118" spans="5:7">
      <c r="E118" s="16"/>
      <c r="F118" s="16"/>
      <c r="G118" s="16"/>
    </row>
    <row r="119" spans="5:7">
      <c r="E119" s="16"/>
      <c r="F119" s="16"/>
      <c r="G119" s="16"/>
    </row>
    <row r="120" spans="5:7">
      <c r="E120" s="16"/>
      <c r="F120" s="16"/>
      <c r="G120" s="16"/>
    </row>
    <row r="121" spans="5:7">
      <c r="E121" s="16"/>
      <c r="F121" s="16"/>
      <c r="G121" s="16"/>
    </row>
    <row r="122" spans="5:7">
      <c r="E122" s="16"/>
      <c r="F122" s="16"/>
      <c r="G122" s="16"/>
    </row>
    <row r="123" spans="5:7">
      <c r="E123" s="16"/>
      <c r="F123" s="16"/>
      <c r="G123" s="16"/>
    </row>
    <row r="124" spans="5:7">
      <c r="E124" s="16"/>
      <c r="F124" s="16"/>
      <c r="G124" s="16"/>
    </row>
    <row r="125" spans="5:7">
      <c r="E125" s="16"/>
      <c r="F125" s="16"/>
      <c r="G125" s="16"/>
    </row>
    <row r="126" spans="5:7">
      <c r="E126" s="16"/>
      <c r="F126" s="16"/>
      <c r="G126" s="16"/>
    </row>
    <row r="127" spans="5:7">
      <c r="E127" s="16"/>
      <c r="F127" s="16"/>
      <c r="G127" s="16"/>
    </row>
    <row r="128" spans="5:7">
      <c r="E128" s="16"/>
      <c r="F128" s="16"/>
      <c r="G128" s="16"/>
    </row>
    <row r="129" spans="5:7">
      <c r="E129" s="16"/>
      <c r="F129" s="16"/>
      <c r="G129" s="16"/>
    </row>
    <row r="130" spans="5:7">
      <c r="E130" s="16"/>
      <c r="F130" s="16"/>
      <c r="G130" s="16"/>
    </row>
    <row r="131" spans="5:7">
      <c r="E131" s="16"/>
      <c r="F131" s="16"/>
      <c r="G131" s="16"/>
    </row>
    <row r="132" spans="5:7">
      <c r="E132" s="16"/>
      <c r="F132" s="16"/>
      <c r="G132" s="16"/>
    </row>
    <row r="133" spans="5:7">
      <c r="E133" s="16"/>
      <c r="F133" s="16"/>
      <c r="G133" s="16"/>
    </row>
    <row r="134" spans="5:7">
      <c r="E134" s="16"/>
      <c r="F134" s="16"/>
      <c r="G134" s="16"/>
    </row>
    <row r="135" spans="5:7">
      <c r="E135" s="16"/>
      <c r="F135" s="16"/>
      <c r="G135" s="16"/>
    </row>
    <row r="136" spans="5:7">
      <c r="E136" s="16"/>
      <c r="F136" s="16"/>
      <c r="G136" s="16"/>
    </row>
    <row r="137" spans="5:7">
      <c r="E137" s="16"/>
      <c r="F137" s="16"/>
      <c r="G137" s="16"/>
    </row>
    <row r="138" spans="5:7">
      <c r="E138" s="16"/>
      <c r="F138" s="16"/>
      <c r="G138" s="16"/>
    </row>
    <row r="139" spans="5:7">
      <c r="E139" s="16"/>
      <c r="F139" s="16"/>
      <c r="G139" s="16"/>
    </row>
    <row r="140" spans="5:7">
      <c r="E140" s="16"/>
      <c r="F140" s="16"/>
      <c r="G140" s="16"/>
    </row>
    <row r="141" spans="5:7">
      <c r="E141" s="16"/>
      <c r="F141" s="16"/>
      <c r="G141" s="16"/>
    </row>
    <row r="142" spans="5:7">
      <c r="E142" s="16"/>
      <c r="F142" s="16"/>
      <c r="G142" s="16"/>
    </row>
    <row r="143" spans="5:7">
      <c r="E143" s="16"/>
      <c r="F143" s="16"/>
      <c r="G143" s="16"/>
    </row>
    <row r="144" spans="5:7">
      <c r="E144" s="16"/>
      <c r="F144" s="16"/>
      <c r="G144" s="16"/>
    </row>
    <row r="145" spans="5:7">
      <c r="E145" s="16"/>
      <c r="F145" s="16"/>
      <c r="G145" s="16"/>
    </row>
    <row r="146" spans="5:7">
      <c r="E146" s="16"/>
      <c r="F146" s="16"/>
      <c r="G146" s="16"/>
    </row>
    <row r="147" spans="5:7">
      <c r="E147" s="16"/>
      <c r="F147" s="16"/>
      <c r="G147" s="16"/>
    </row>
    <row r="148" spans="5:7">
      <c r="E148" s="16"/>
      <c r="F148" s="16"/>
      <c r="G148" s="16"/>
    </row>
    <row r="149" spans="5:7">
      <c r="E149" s="16"/>
      <c r="F149" s="16"/>
      <c r="G149" s="16"/>
    </row>
    <row r="150" spans="5:7">
      <c r="E150" s="16"/>
      <c r="F150" s="16"/>
      <c r="G150" s="16"/>
    </row>
    <row r="151" spans="5:7">
      <c r="E151" s="16"/>
      <c r="F151" s="16"/>
      <c r="G151" s="16"/>
    </row>
    <row r="152" spans="5:7">
      <c r="E152" s="16"/>
      <c r="F152" s="16"/>
      <c r="G152" s="16"/>
    </row>
    <row r="153" spans="5:7">
      <c r="E153" s="16"/>
      <c r="F153" s="16"/>
      <c r="G153" s="16"/>
    </row>
    <row r="154" spans="5:7">
      <c r="E154" s="16"/>
      <c r="F154" s="16"/>
      <c r="G154" s="16"/>
    </row>
    <row r="155" spans="5:7">
      <c r="E155" s="16"/>
      <c r="F155" s="16"/>
      <c r="G155" s="16"/>
    </row>
    <row r="156" spans="5:7">
      <c r="E156" s="16"/>
      <c r="F156" s="16"/>
      <c r="G156" s="16"/>
    </row>
    <row r="157" spans="5:7">
      <c r="E157" s="16"/>
      <c r="F157" s="16"/>
      <c r="G157" s="16"/>
    </row>
    <row r="158" spans="5:7">
      <c r="E158" s="16"/>
      <c r="F158" s="16"/>
      <c r="G158" s="16"/>
    </row>
    <row r="159" spans="5:7">
      <c r="E159" s="16"/>
      <c r="F159" s="16"/>
      <c r="G159" s="16"/>
    </row>
    <row r="160" spans="5:7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>
      <formula1>$BH$6:$BH$11</formula1>
    </dataValidation>
    <dataValidation type="list" allowBlank="1" showInputMessage="1" showErrorMessage="1" sqref="H12:H334">
      <formula1>$BJ$6:$BJ$11</formula1>
    </dataValidation>
    <dataValidation type="list" allowBlank="1" showInputMessage="1" showErrorMessage="1" sqref="E12:E334">
      <formula1>$BF$6:$BF$11</formula1>
    </dataValidation>
    <dataValidation allowBlank="1" showInputMessage="1" showErrorMessage="1" sqref="A1 K9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K22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197</v>
      </c>
    </row>
    <row r="2" spans="2:63">
      <c r="B2" s="2" t="s">
        <v>1</v>
      </c>
    </row>
    <row r="3" spans="2:63">
      <c r="B3" s="2" t="s">
        <v>2</v>
      </c>
      <c r="C3" t="s">
        <v>198</v>
      </c>
    </row>
    <row r="4" spans="2:63">
      <c r="B4" s="2" t="s">
        <v>3</v>
      </c>
    </row>
    <row r="6" spans="2:63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7"/>
      <c r="BK6" s="19"/>
    </row>
    <row r="7" spans="2:63" ht="26.25" customHeight="1">
      <c r="B7" s="95" t="s">
        <v>194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7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193</v>
      </c>
      <c r="C11" s="7"/>
      <c r="D11" s="7"/>
      <c r="E11" s="7"/>
      <c r="F11" s="7"/>
      <c r="G11" s="7"/>
      <c r="H11" s="75">
        <v>209500</v>
      </c>
      <c r="I11" s="7"/>
      <c r="J11" s="75">
        <v>0</v>
      </c>
      <c r="K11" s="75">
        <v>970.72090000000003</v>
      </c>
      <c r="L11" s="7"/>
      <c r="M11" s="76">
        <v>1</v>
      </c>
      <c r="N11" s="76">
        <v>3.7199999999999997E-2</v>
      </c>
      <c r="O11" s="35"/>
      <c r="BH11" s="16"/>
      <c r="BI11" s="19"/>
      <c r="BK11" s="16"/>
    </row>
    <row r="12" spans="2:63">
      <c r="B12" s="79" t="s">
        <v>200</v>
      </c>
      <c r="D12" s="16"/>
      <c r="E12" s="16"/>
      <c r="F12" s="16"/>
      <c r="G12" s="16"/>
      <c r="H12" s="81">
        <v>209500</v>
      </c>
      <c r="J12" s="81">
        <v>0</v>
      </c>
      <c r="K12" s="81">
        <v>970.72090000000003</v>
      </c>
      <c r="M12" s="80">
        <v>1</v>
      </c>
      <c r="N12" s="80">
        <v>3.7199999999999997E-2</v>
      </c>
    </row>
    <row r="13" spans="2:63">
      <c r="B13" s="79" t="s">
        <v>631</v>
      </c>
      <c r="D13" s="16"/>
      <c r="E13" s="16"/>
      <c r="F13" s="16"/>
      <c r="G13" s="16"/>
      <c r="H13" s="81">
        <v>0</v>
      </c>
      <c r="J13" s="81">
        <v>0</v>
      </c>
      <c r="K13" s="81">
        <v>0</v>
      </c>
      <c r="M13" s="80">
        <v>0</v>
      </c>
      <c r="N13" s="80">
        <v>0</v>
      </c>
    </row>
    <row r="14" spans="2:63">
      <c r="B14" t="s">
        <v>209</v>
      </c>
      <c r="C14" t="s">
        <v>209</v>
      </c>
      <c r="D14" s="16"/>
      <c r="E14" s="16"/>
      <c r="F14" t="s">
        <v>209</v>
      </c>
      <c r="G14" t="s">
        <v>209</v>
      </c>
      <c r="H14" s="77">
        <v>0</v>
      </c>
      <c r="I14" s="77">
        <v>0</v>
      </c>
      <c r="K14" s="77">
        <v>0</v>
      </c>
      <c r="L14" s="78">
        <v>0</v>
      </c>
      <c r="M14" s="78">
        <v>0</v>
      </c>
      <c r="N14" s="78">
        <v>0</v>
      </c>
    </row>
    <row r="15" spans="2:63">
      <c r="B15" s="79" t="s">
        <v>632</v>
      </c>
      <c r="D15" s="16"/>
      <c r="E15" s="16"/>
      <c r="F15" s="16"/>
      <c r="G15" s="16"/>
      <c r="H15" s="81">
        <v>8000</v>
      </c>
      <c r="J15" s="81">
        <v>0</v>
      </c>
      <c r="K15" s="81">
        <v>179.08</v>
      </c>
      <c r="M15" s="80">
        <v>0.1845</v>
      </c>
      <c r="N15" s="80">
        <v>6.8999999999999999E-3</v>
      </c>
    </row>
    <row r="16" spans="2:63">
      <c r="B16" t="s">
        <v>633</v>
      </c>
      <c r="C16" t="s">
        <v>634</v>
      </c>
      <c r="D16" t="s">
        <v>100</v>
      </c>
      <c r="E16" t="s">
        <v>635</v>
      </c>
      <c r="F16" t="s">
        <v>636</v>
      </c>
      <c r="G16" t="s">
        <v>102</v>
      </c>
      <c r="H16" s="77">
        <v>6000</v>
      </c>
      <c r="I16" s="77">
        <v>1990</v>
      </c>
      <c r="J16" s="77">
        <v>0</v>
      </c>
      <c r="K16" s="77">
        <v>119.4</v>
      </c>
      <c r="L16" s="78">
        <v>0</v>
      </c>
      <c r="M16" s="78">
        <v>0.123</v>
      </c>
      <c r="N16" s="78">
        <v>4.5999999999999999E-3</v>
      </c>
    </row>
    <row r="17" spans="2:14">
      <c r="B17" t="s">
        <v>637</v>
      </c>
      <c r="C17" t="s">
        <v>638</v>
      </c>
      <c r="D17" t="s">
        <v>100</v>
      </c>
      <c r="E17" t="s">
        <v>635</v>
      </c>
      <c r="F17" t="s">
        <v>636</v>
      </c>
      <c r="G17" t="s">
        <v>102</v>
      </c>
      <c r="H17" s="77">
        <v>500</v>
      </c>
      <c r="I17" s="77">
        <v>6233</v>
      </c>
      <c r="J17" s="77">
        <v>0</v>
      </c>
      <c r="K17" s="77">
        <v>31.164999999999999</v>
      </c>
      <c r="L17" s="78">
        <v>0</v>
      </c>
      <c r="M17" s="78">
        <v>3.2099999999999997E-2</v>
      </c>
      <c r="N17" s="78">
        <v>1.1999999999999999E-3</v>
      </c>
    </row>
    <row r="18" spans="2:14">
      <c r="B18" t="s">
        <v>639</v>
      </c>
      <c r="C18" t="s">
        <v>640</v>
      </c>
      <c r="D18" t="s">
        <v>100</v>
      </c>
      <c r="E18" t="s">
        <v>641</v>
      </c>
      <c r="F18" t="s">
        <v>636</v>
      </c>
      <c r="G18" t="s">
        <v>102</v>
      </c>
      <c r="H18" s="77">
        <v>1500</v>
      </c>
      <c r="I18" s="77">
        <v>1901</v>
      </c>
      <c r="J18" s="77">
        <v>0</v>
      </c>
      <c r="K18" s="77">
        <v>28.515000000000001</v>
      </c>
      <c r="L18" s="78">
        <v>0</v>
      </c>
      <c r="M18" s="78">
        <v>2.9399999999999999E-2</v>
      </c>
      <c r="N18" s="78">
        <v>1.1000000000000001E-3</v>
      </c>
    </row>
    <row r="19" spans="2:14">
      <c r="B19" s="79" t="s">
        <v>642</v>
      </c>
      <c r="D19" s="16"/>
      <c r="E19" s="16"/>
      <c r="F19" s="16"/>
      <c r="G19" s="16"/>
      <c r="H19" s="81">
        <v>201500</v>
      </c>
      <c r="J19" s="81">
        <v>0</v>
      </c>
      <c r="K19" s="81">
        <v>791.64089999999999</v>
      </c>
      <c r="M19" s="80">
        <v>0.8155</v>
      </c>
      <c r="N19" s="80">
        <v>3.0300000000000001E-2</v>
      </c>
    </row>
    <row r="20" spans="2:14">
      <c r="B20" t="s">
        <v>643</v>
      </c>
      <c r="C20" t="s">
        <v>644</v>
      </c>
      <c r="D20" t="s">
        <v>100</v>
      </c>
      <c r="E20" t="s">
        <v>635</v>
      </c>
      <c r="F20" t="s">
        <v>645</v>
      </c>
      <c r="G20" t="s">
        <v>102</v>
      </c>
      <c r="H20" s="77">
        <v>50000</v>
      </c>
      <c r="I20" s="77">
        <v>381.67</v>
      </c>
      <c r="J20" s="77">
        <v>0</v>
      </c>
      <c r="K20" s="77">
        <v>190.83500000000001</v>
      </c>
      <c r="L20" s="78">
        <v>2.0000000000000001E-4</v>
      </c>
      <c r="M20" s="78">
        <v>0.1966</v>
      </c>
      <c r="N20" s="78">
        <v>7.3000000000000001E-3</v>
      </c>
    </row>
    <row r="21" spans="2:14">
      <c r="B21" t="s">
        <v>646</v>
      </c>
      <c r="C21" t="s">
        <v>647</v>
      </c>
      <c r="D21" t="s">
        <v>100</v>
      </c>
      <c r="E21" t="s">
        <v>648</v>
      </c>
      <c r="F21" t="s">
        <v>645</v>
      </c>
      <c r="G21" t="s">
        <v>102</v>
      </c>
      <c r="H21" s="77">
        <v>100000</v>
      </c>
      <c r="I21" s="77">
        <v>363.66</v>
      </c>
      <c r="J21" s="77">
        <v>0</v>
      </c>
      <c r="K21" s="77">
        <v>363.66</v>
      </c>
      <c r="L21" s="78">
        <v>3.3E-3</v>
      </c>
      <c r="M21" s="78">
        <v>0.37459999999999999</v>
      </c>
      <c r="N21" s="78">
        <v>1.3899999999999999E-2</v>
      </c>
    </row>
    <row r="22" spans="2:14">
      <c r="B22" t="s">
        <v>649</v>
      </c>
      <c r="C22" t="s">
        <v>650</v>
      </c>
      <c r="D22" t="s">
        <v>100</v>
      </c>
      <c r="E22" t="s">
        <v>651</v>
      </c>
      <c r="F22" t="s">
        <v>645</v>
      </c>
      <c r="G22" t="s">
        <v>102</v>
      </c>
      <c r="H22" s="77">
        <v>50000</v>
      </c>
      <c r="I22" s="77">
        <v>353.96</v>
      </c>
      <c r="J22" s="77">
        <v>0</v>
      </c>
      <c r="K22" s="77">
        <v>176.98</v>
      </c>
      <c r="L22" s="78">
        <v>0</v>
      </c>
      <c r="M22" s="78">
        <v>0.18229999999999999</v>
      </c>
      <c r="N22" s="78">
        <v>6.7999999999999996E-3</v>
      </c>
    </row>
    <row r="23" spans="2:14">
      <c r="B23" t="s">
        <v>652</v>
      </c>
      <c r="C23" t="s">
        <v>653</v>
      </c>
      <c r="D23" t="s">
        <v>100</v>
      </c>
      <c r="E23" t="s">
        <v>641</v>
      </c>
      <c r="F23" t="s">
        <v>645</v>
      </c>
      <c r="G23" t="s">
        <v>102</v>
      </c>
      <c r="H23" s="77">
        <v>1500</v>
      </c>
      <c r="I23" s="77">
        <v>4011.06</v>
      </c>
      <c r="J23" s="77">
        <v>0</v>
      </c>
      <c r="K23" s="77">
        <v>60.165900000000001</v>
      </c>
      <c r="L23" s="78">
        <v>2.0000000000000001E-4</v>
      </c>
      <c r="M23" s="78">
        <v>6.2E-2</v>
      </c>
      <c r="N23" s="78">
        <v>2.3E-3</v>
      </c>
    </row>
    <row r="24" spans="2:14">
      <c r="B24" s="79" t="s">
        <v>654</v>
      </c>
      <c r="D24" s="16"/>
      <c r="E24" s="16"/>
      <c r="F24" s="16"/>
      <c r="G24" s="16"/>
      <c r="H24" s="81">
        <v>0</v>
      </c>
      <c r="J24" s="81">
        <v>0</v>
      </c>
      <c r="K24" s="81">
        <v>0</v>
      </c>
      <c r="M24" s="80">
        <v>0</v>
      </c>
      <c r="N24" s="80">
        <v>0</v>
      </c>
    </row>
    <row r="25" spans="2:14">
      <c r="B25" t="s">
        <v>209</v>
      </c>
      <c r="C25" t="s">
        <v>209</v>
      </c>
      <c r="D25" s="16"/>
      <c r="E25" s="16"/>
      <c r="F25" t="s">
        <v>209</v>
      </c>
      <c r="G25" t="s">
        <v>209</v>
      </c>
      <c r="H25" s="77">
        <v>0</v>
      </c>
      <c r="I25" s="77">
        <v>0</v>
      </c>
      <c r="K25" s="77">
        <v>0</v>
      </c>
      <c r="L25" s="78">
        <v>0</v>
      </c>
      <c r="M25" s="78">
        <v>0</v>
      </c>
      <c r="N25" s="78">
        <v>0</v>
      </c>
    </row>
    <row r="26" spans="2:14">
      <c r="B26" s="79" t="s">
        <v>626</v>
      </c>
      <c r="D26" s="16"/>
      <c r="E26" s="16"/>
      <c r="F26" s="16"/>
      <c r="G26" s="16"/>
      <c r="H26" s="81">
        <v>0</v>
      </c>
      <c r="J26" s="81">
        <v>0</v>
      </c>
      <c r="K26" s="81">
        <v>0</v>
      </c>
      <c r="M26" s="80">
        <v>0</v>
      </c>
      <c r="N26" s="80">
        <v>0</v>
      </c>
    </row>
    <row r="27" spans="2:14">
      <c r="B27" t="s">
        <v>209</v>
      </c>
      <c r="C27" t="s">
        <v>209</v>
      </c>
      <c r="D27" s="16"/>
      <c r="E27" s="16"/>
      <c r="F27" t="s">
        <v>209</v>
      </c>
      <c r="G27" t="s">
        <v>209</v>
      </c>
      <c r="H27" s="77">
        <v>0</v>
      </c>
      <c r="I27" s="77">
        <v>0</v>
      </c>
      <c r="K27" s="77">
        <v>0</v>
      </c>
      <c r="L27" s="78">
        <v>0</v>
      </c>
      <c r="M27" s="78">
        <v>0</v>
      </c>
      <c r="N27" s="78">
        <v>0</v>
      </c>
    </row>
    <row r="28" spans="2:14">
      <c r="B28" s="79" t="s">
        <v>655</v>
      </c>
      <c r="D28" s="16"/>
      <c r="E28" s="16"/>
      <c r="F28" s="16"/>
      <c r="G28" s="16"/>
      <c r="H28" s="81">
        <v>0</v>
      </c>
      <c r="J28" s="81">
        <v>0</v>
      </c>
      <c r="K28" s="81">
        <v>0</v>
      </c>
      <c r="M28" s="80">
        <v>0</v>
      </c>
      <c r="N28" s="80">
        <v>0</v>
      </c>
    </row>
    <row r="29" spans="2:14">
      <c r="B29" t="s">
        <v>209</v>
      </c>
      <c r="C29" t="s">
        <v>209</v>
      </c>
      <c r="D29" s="16"/>
      <c r="E29" s="16"/>
      <c r="F29" t="s">
        <v>209</v>
      </c>
      <c r="G29" t="s">
        <v>209</v>
      </c>
      <c r="H29" s="77">
        <v>0</v>
      </c>
      <c r="I29" s="77">
        <v>0</v>
      </c>
      <c r="K29" s="77">
        <v>0</v>
      </c>
      <c r="L29" s="78">
        <v>0</v>
      </c>
      <c r="M29" s="78">
        <v>0</v>
      </c>
      <c r="N29" s="78">
        <v>0</v>
      </c>
    </row>
    <row r="30" spans="2:14">
      <c r="B30" s="79" t="s">
        <v>215</v>
      </c>
      <c r="D30" s="16"/>
      <c r="E30" s="16"/>
      <c r="F30" s="16"/>
      <c r="G30" s="16"/>
      <c r="H30" s="81">
        <v>0</v>
      </c>
      <c r="J30" s="81">
        <v>0</v>
      </c>
      <c r="K30" s="81">
        <v>0</v>
      </c>
      <c r="M30" s="80">
        <v>0</v>
      </c>
      <c r="N30" s="80">
        <v>0</v>
      </c>
    </row>
    <row r="31" spans="2:14">
      <c r="B31" s="79" t="s">
        <v>656</v>
      </c>
      <c r="D31" s="16"/>
      <c r="E31" s="16"/>
      <c r="F31" s="16"/>
      <c r="G31" s="16"/>
      <c r="H31" s="81">
        <v>0</v>
      </c>
      <c r="J31" s="81">
        <v>0</v>
      </c>
      <c r="K31" s="81">
        <v>0</v>
      </c>
      <c r="M31" s="80">
        <v>0</v>
      </c>
      <c r="N31" s="80">
        <v>0</v>
      </c>
    </row>
    <row r="32" spans="2:14">
      <c r="B32" t="s">
        <v>209</v>
      </c>
      <c r="C32" t="s">
        <v>209</v>
      </c>
      <c r="D32" s="16"/>
      <c r="E32" s="16"/>
      <c r="F32" t="s">
        <v>209</v>
      </c>
      <c r="G32" t="s">
        <v>209</v>
      </c>
      <c r="H32" s="77">
        <v>0</v>
      </c>
      <c r="I32" s="77">
        <v>0</v>
      </c>
      <c r="K32" s="77">
        <v>0</v>
      </c>
      <c r="L32" s="78">
        <v>0</v>
      </c>
      <c r="M32" s="78">
        <v>0</v>
      </c>
      <c r="N32" s="78">
        <v>0</v>
      </c>
    </row>
    <row r="33" spans="2:14">
      <c r="B33" s="79" t="s">
        <v>657</v>
      </c>
      <c r="D33" s="16"/>
      <c r="E33" s="16"/>
      <c r="F33" s="16"/>
      <c r="G33" s="16"/>
      <c r="H33" s="81">
        <v>0</v>
      </c>
      <c r="J33" s="81">
        <v>0</v>
      </c>
      <c r="K33" s="81">
        <v>0</v>
      </c>
      <c r="M33" s="80">
        <v>0</v>
      </c>
      <c r="N33" s="80">
        <v>0</v>
      </c>
    </row>
    <row r="34" spans="2:14">
      <c r="B34" t="s">
        <v>209</v>
      </c>
      <c r="C34" t="s">
        <v>209</v>
      </c>
      <c r="D34" s="16"/>
      <c r="E34" s="16"/>
      <c r="F34" t="s">
        <v>209</v>
      </c>
      <c r="G34" t="s">
        <v>209</v>
      </c>
      <c r="H34" s="77">
        <v>0</v>
      </c>
      <c r="I34" s="77">
        <v>0</v>
      </c>
      <c r="K34" s="77">
        <v>0</v>
      </c>
      <c r="L34" s="78">
        <v>0</v>
      </c>
      <c r="M34" s="78">
        <v>0</v>
      </c>
      <c r="N34" s="78">
        <v>0</v>
      </c>
    </row>
    <row r="35" spans="2:14">
      <c r="B35" s="79" t="s">
        <v>626</v>
      </c>
      <c r="D35" s="16"/>
      <c r="E35" s="16"/>
      <c r="F35" s="16"/>
      <c r="G35" s="16"/>
      <c r="H35" s="81">
        <v>0</v>
      </c>
      <c r="J35" s="81">
        <v>0</v>
      </c>
      <c r="K35" s="81">
        <v>0</v>
      </c>
      <c r="M35" s="80">
        <v>0</v>
      </c>
      <c r="N35" s="80">
        <v>0</v>
      </c>
    </row>
    <row r="36" spans="2:14">
      <c r="B36" t="s">
        <v>209</v>
      </c>
      <c r="C36" t="s">
        <v>209</v>
      </c>
      <c r="D36" s="16"/>
      <c r="E36" s="16"/>
      <c r="F36" t="s">
        <v>209</v>
      </c>
      <c r="G36" t="s">
        <v>209</v>
      </c>
      <c r="H36" s="77">
        <v>0</v>
      </c>
      <c r="I36" s="77">
        <v>0</v>
      </c>
      <c r="K36" s="77">
        <v>0</v>
      </c>
      <c r="L36" s="78">
        <v>0</v>
      </c>
      <c r="M36" s="78">
        <v>0</v>
      </c>
      <c r="N36" s="78">
        <v>0</v>
      </c>
    </row>
    <row r="37" spans="2:14">
      <c r="B37" s="79" t="s">
        <v>655</v>
      </c>
      <c r="D37" s="16"/>
      <c r="E37" s="16"/>
      <c r="F37" s="16"/>
      <c r="G37" s="16"/>
      <c r="H37" s="81">
        <v>0</v>
      </c>
      <c r="J37" s="81">
        <v>0</v>
      </c>
      <c r="K37" s="81">
        <v>0</v>
      </c>
      <c r="M37" s="80">
        <v>0</v>
      </c>
      <c r="N37" s="80">
        <v>0</v>
      </c>
    </row>
    <row r="38" spans="2:14">
      <c r="B38" t="s">
        <v>209</v>
      </c>
      <c r="C38" t="s">
        <v>209</v>
      </c>
      <c r="D38" s="16"/>
      <c r="E38" s="16"/>
      <c r="F38" t="s">
        <v>209</v>
      </c>
      <c r="G38" t="s">
        <v>209</v>
      </c>
      <c r="H38" s="77">
        <v>0</v>
      </c>
      <c r="I38" s="77">
        <v>0</v>
      </c>
      <c r="K38" s="77">
        <v>0</v>
      </c>
      <c r="L38" s="78">
        <v>0</v>
      </c>
      <c r="M38" s="78">
        <v>0</v>
      </c>
      <c r="N38" s="78">
        <v>0</v>
      </c>
    </row>
    <row r="39" spans="2:14">
      <c r="B39" t="s">
        <v>217</v>
      </c>
      <c r="D39" s="16"/>
      <c r="E39" s="16"/>
      <c r="F39" s="16"/>
      <c r="G39" s="16"/>
    </row>
    <row r="40" spans="2:14">
      <c r="B40" t="s">
        <v>298</v>
      </c>
      <c r="D40" s="16"/>
      <c r="E40" s="16"/>
      <c r="F40" s="16"/>
      <c r="G40" s="16"/>
    </row>
    <row r="41" spans="2:14">
      <c r="B41" t="s">
        <v>299</v>
      </c>
      <c r="D41" s="16"/>
      <c r="E41" s="16"/>
      <c r="F41" s="16"/>
      <c r="G41" s="16"/>
    </row>
    <row r="42" spans="2:14">
      <c r="B42" t="s">
        <v>300</v>
      </c>
      <c r="D42" s="16"/>
      <c r="E42" s="16"/>
      <c r="F42" s="16"/>
      <c r="G42" s="16"/>
    </row>
    <row r="43" spans="2:14">
      <c r="B43" t="s">
        <v>301</v>
      </c>
      <c r="D43" s="16"/>
      <c r="E43" s="16"/>
      <c r="F43" s="16"/>
      <c r="G43" s="16"/>
    </row>
    <row r="44" spans="2:14">
      <c r="D44" s="16"/>
      <c r="E44" s="16"/>
      <c r="F44" s="16"/>
      <c r="G44" s="16"/>
    </row>
    <row r="45" spans="2:14">
      <c r="D45" s="16"/>
      <c r="E45" s="16"/>
      <c r="F45" s="16"/>
      <c r="G45" s="16"/>
    </row>
    <row r="46" spans="2:14">
      <c r="D46" s="16"/>
      <c r="E46" s="16"/>
      <c r="F46" s="16"/>
      <c r="G46" s="16"/>
    </row>
    <row r="47" spans="2:14">
      <c r="D47" s="16"/>
      <c r="E47" s="16"/>
      <c r="F47" s="16"/>
      <c r="G47" s="16"/>
    </row>
    <row r="48" spans="2:14">
      <c r="D48" s="16"/>
      <c r="E48" s="16"/>
      <c r="F48" s="16"/>
      <c r="G48" s="16"/>
    </row>
    <row r="49" spans="4:7">
      <c r="D49" s="16"/>
      <c r="E49" s="16"/>
      <c r="F49" s="16"/>
      <c r="G49" s="16"/>
    </row>
    <row r="50" spans="4:7">
      <c r="D50" s="16"/>
      <c r="E50" s="16"/>
      <c r="F50" s="16"/>
      <c r="G50" s="16"/>
    </row>
    <row r="51" spans="4:7">
      <c r="D51" s="16"/>
      <c r="E51" s="16"/>
      <c r="F51" s="16"/>
      <c r="G51" s="16"/>
    </row>
    <row r="52" spans="4:7">
      <c r="D52" s="16"/>
      <c r="E52" s="16"/>
      <c r="F52" s="16"/>
      <c r="G52" s="16"/>
    </row>
    <row r="53" spans="4:7">
      <c r="D53" s="16"/>
      <c r="E53" s="16"/>
      <c r="F53" s="16"/>
      <c r="G53" s="16"/>
    </row>
    <row r="54" spans="4:7">
      <c r="D54" s="16"/>
      <c r="E54" s="16"/>
      <c r="F54" s="16"/>
      <c r="G54" s="16"/>
    </row>
    <row r="55" spans="4:7">
      <c r="D55" s="16"/>
      <c r="E55" s="16"/>
      <c r="F55" s="16"/>
      <c r="G55" s="16"/>
    </row>
    <row r="56" spans="4:7">
      <c r="D56" s="16"/>
      <c r="E56" s="16"/>
      <c r="F56" s="16"/>
      <c r="G56" s="16"/>
    </row>
    <row r="57" spans="4:7">
      <c r="D57" s="16"/>
      <c r="E57" s="16"/>
      <c r="F57" s="16"/>
      <c r="G57" s="16"/>
    </row>
    <row r="58" spans="4:7">
      <c r="D58" s="16"/>
      <c r="E58" s="16"/>
      <c r="F58" s="16"/>
      <c r="G58" s="16"/>
    </row>
    <row r="59" spans="4:7">
      <c r="D59" s="16"/>
      <c r="E59" s="16"/>
      <c r="F59" s="16"/>
      <c r="G59" s="16"/>
    </row>
    <row r="60" spans="4:7">
      <c r="D60" s="16"/>
      <c r="E60" s="16"/>
      <c r="F60" s="16"/>
      <c r="G60" s="16"/>
    </row>
    <row r="61" spans="4:7">
      <c r="D61" s="16"/>
      <c r="E61" s="16"/>
      <c r="F61" s="16"/>
      <c r="G61" s="16"/>
    </row>
    <row r="62" spans="4:7">
      <c r="D62" s="16"/>
      <c r="E62" s="16"/>
      <c r="F62" s="16"/>
      <c r="G62" s="16"/>
    </row>
    <row r="63" spans="4:7">
      <c r="D63" s="16"/>
      <c r="E63" s="16"/>
      <c r="F63" s="16"/>
      <c r="G63" s="16"/>
    </row>
    <row r="64" spans="4:7">
      <c r="D64" s="16"/>
      <c r="E64" s="16"/>
      <c r="F64" s="16"/>
      <c r="G64" s="16"/>
    </row>
    <row r="65" spans="4:7">
      <c r="D65" s="16"/>
      <c r="E65" s="16"/>
      <c r="F65" s="16"/>
      <c r="G65" s="16"/>
    </row>
    <row r="66" spans="4:7">
      <c r="D66" s="16"/>
      <c r="E66" s="16"/>
      <c r="F66" s="16"/>
      <c r="G66" s="16"/>
    </row>
    <row r="67" spans="4:7">
      <c r="D67" s="16"/>
      <c r="E67" s="16"/>
      <c r="F67" s="16"/>
      <c r="G67" s="16"/>
    </row>
    <row r="68" spans="4:7">
      <c r="D68" s="16"/>
      <c r="E68" s="16"/>
      <c r="F68" s="16"/>
      <c r="G68" s="16"/>
    </row>
    <row r="69" spans="4:7">
      <c r="D69" s="16"/>
      <c r="E69" s="16"/>
      <c r="F69" s="16"/>
      <c r="G69" s="16"/>
    </row>
    <row r="70" spans="4:7">
      <c r="D70" s="16"/>
      <c r="E70" s="16"/>
      <c r="F70" s="16"/>
      <c r="G70" s="16"/>
    </row>
    <row r="71" spans="4:7">
      <c r="D71" s="16"/>
      <c r="E71" s="16"/>
      <c r="F71" s="16"/>
      <c r="G71" s="16"/>
    </row>
    <row r="72" spans="4:7">
      <c r="D72" s="16"/>
      <c r="E72" s="16"/>
      <c r="F72" s="16"/>
      <c r="G72" s="16"/>
    </row>
    <row r="73" spans="4:7">
      <c r="D73" s="16"/>
      <c r="E73" s="16"/>
      <c r="F73" s="16"/>
      <c r="G73" s="16"/>
    </row>
    <row r="74" spans="4:7">
      <c r="D74" s="16"/>
      <c r="E74" s="16"/>
      <c r="F74" s="16"/>
      <c r="G74" s="16"/>
    </row>
    <row r="75" spans="4:7">
      <c r="D75" s="16"/>
      <c r="E75" s="16"/>
      <c r="F75" s="16"/>
      <c r="G75" s="16"/>
    </row>
    <row r="76" spans="4:7">
      <c r="D76" s="16"/>
      <c r="E76" s="16"/>
      <c r="F76" s="16"/>
      <c r="G76" s="16"/>
    </row>
    <row r="77" spans="4:7">
      <c r="D77" s="16"/>
      <c r="E77" s="16"/>
      <c r="F77" s="16"/>
      <c r="G77" s="16"/>
    </row>
    <row r="78" spans="4:7">
      <c r="D78" s="16"/>
      <c r="E78" s="16"/>
      <c r="F78" s="16"/>
      <c r="G78" s="16"/>
    </row>
    <row r="79" spans="4:7">
      <c r="D79" s="16"/>
      <c r="E79" s="16"/>
      <c r="F79" s="16"/>
      <c r="G79" s="16"/>
    </row>
    <row r="80" spans="4:7">
      <c r="D80" s="16"/>
      <c r="E80" s="16"/>
      <c r="F80" s="16"/>
      <c r="G80" s="16"/>
    </row>
    <row r="81" spans="4:7">
      <c r="D81" s="16"/>
      <c r="E81" s="16"/>
      <c r="F81" s="16"/>
      <c r="G81" s="16"/>
    </row>
    <row r="82" spans="4:7">
      <c r="D82" s="16"/>
      <c r="E82" s="16"/>
      <c r="F82" s="16"/>
      <c r="G82" s="16"/>
    </row>
    <row r="83" spans="4:7">
      <c r="D83" s="16"/>
      <c r="E83" s="16"/>
      <c r="F83" s="16"/>
      <c r="G83" s="16"/>
    </row>
    <row r="84" spans="4:7">
      <c r="D84" s="16"/>
      <c r="E84" s="16"/>
      <c r="F84" s="16"/>
      <c r="G84" s="16"/>
    </row>
    <row r="85" spans="4:7">
      <c r="D85" s="16"/>
      <c r="E85" s="16"/>
      <c r="F85" s="16"/>
      <c r="G85" s="16"/>
    </row>
    <row r="86" spans="4:7">
      <c r="D86" s="16"/>
      <c r="E86" s="16"/>
      <c r="F86" s="16"/>
      <c r="G86" s="16"/>
    </row>
    <row r="87" spans="4:7">
      <c r="D87" s="16"/>
      <c r="E87" s="16"/>
      <c r="F87" s="16"/>
      <c r="G87" s="16"/>
    </row>
    <row r="88" spans="4:7">
      <c r="D88" s="16"/>
      <c r="E88" s="16"/>
      <c r="F88" s="16"/>
      <c r="G88" s="16"/>
    </row>
    <row r="89" spans="4:7">
      <c r="D89" s="16"/>
      <c r="E89" s="16"/>
      <c r="F89" s="16"/>
      <c r="G89" s="16"/>
    </row>
    <row r="90" spans="4:7">
      <c r="D90" s="16"/>
      <c r="E90" s="16"/>
      <c r="F90" s="16"/>
      <c r="G90" s="16"/>
    </row>
    <row r="91" spans="4:7">
      <c r="D91" s="16"/>
      <c r="E91" s="16"/>
      <c r="F91" s="16"/>
      <c r="G91" s="16"/>
    </row>
    <row r="92" spans="4:7">
      <c r="D92" s="16"/>
      <c r="E92" s="16"/>
      <c r="F92" s="16"/>
      <c r="G92" s="16"/>
    </row>
    <row r="93" spans="4:7">
      <c r="D93" s="16"/>
      <c r="E93" s="16"/>
      <c r="F93" s="16"/>
      <c r="G93" s="16"/>
    </row>
    <row r="94" spans="4:7">
      <c r="D94" s="16"/>
      <c r="E94" s="16"/>
      <c r="F94" s="16"/>
      <c r="G94" s="16"/>
    </row>
    <row r="95" spans="4:7">
      <c r="D95" s="16"/>
      <c r="E95" s="16"/>
      <c r="F95" s="16"/>
      <c r="G95" s="16"/>
    </row>
    <row r="96" spans="4:7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</row>
    <row r="3" spans="2:65">
      <c r="B3" s="2" t="s">
        <v>2</v>
      </c>
      <c r="C3" t="s">
        <v>198</v>
      </c>
    </row>
    <row r="4" spans="2:65">
      <c r="B4" s="2" t="s">
        <v>3</v>
      </c>
    </row>
    <row r="6" spans="2:65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7"/>
    </row>
    <row r="7" spans="2:65" ht="26.25" customHeight="1">
      <c r="B7" s="95" t="s">
        <v>93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5">
        <v>0</v>
      </c>
      <c r="K11" s="7"/>
      <c r="L11" s="75">
        <v>0</v>
      </c>
      <c r="M11" s="7"/>
      <c r="N11" s="76">
        <v>0</v>
      </c>
      <c r="O11" s="76">
        <v>0</v>
      </c>
      <c r="P11" s="35"/>
      <c r="BG11" s="16"/>
      <c r="BH11" s="19"/>
      <c r="BI11" s="16"/>
      <c r="BM11" s="16"/>
    </row>
    <row r="12" spans="2:65">
      <c r="B12" s="79" t="s">
        <v>200</v>
      </c>
      <c r="C12" s="16"/>
      <c r="D12" s="16"/>
      <c r="E12" s="16"/>
      <c r="J12" s="81">
        <v>0</v>
      </c>
      <c r="L12" s="81">
        <v>0</v>
      </c>
      <c r="N12" s="80">
        <v>0</v>
      </c>
      <c r="O12" s="80">
        <v>0</v>
      </c>
    </row>
    <row r="13" spans="2:65">
      <c r="B13" s="79" t="s">
        <v>658</v>
      </c>
      <c r="C13" s="16"/>
      <c r="D13" s="16"/>
      <c r="E13" s="16"/>
      <c r="J13" s="81">
        <v>0</v>
      </c>
      <c r="L13" s="81">
        <v>0</v>
      </c>
      <c r="N13" s="80">
        <v>0</v>
      </c>
      <c r="O13" s="80">
        <v>0</v>
      </c>
    </row>
    <row r="14" spans="2:65">
      <c r="B14" t="s">
        <v>209</v>
      </c>
      <c r="C14" t="s">
        <v>209</v>
      </c>
      <c r="D14" s="16"/>
      <c r="E14" s="16"/>
      <c r="F14" t="s">
        <v>209</v>
      </c>
      <c r="G14" t="s">
        <v>209</v>
      </c>
      <c r="I14" t="s">
        <v>209</v>
      </c>
      <c r="J14" s="77">
        <v>0</v>
      </c>
      <c r="K14" s="77">
        <v>0</v>
      </c>
      <c r="L14" s="77">
        <v>0</v>
      </c>
      <c r="M14" s="78">
        <v>0</v>
      </c>
      <c r="N14" s="78">
        <v>0</v>
      </c>
      <c r="O14" s="78">
        <v>0</v>
      </c>
    </row>
    <row r="15" spans="2:65">
      <c r="B15" s="79" t="s">
        <v>659</v>
      </c>
      <c r="C15" s="16"/>
      <c r="D15" s="16"/>
      <c r="E15" s="16"/>
      <c r="J15" s="81">
        <v>0</v>
      </c>
      <c r="L15" s="81">
        <v>0</v>
      </c>
      <c r="N15" s="80">
        <v>0</v>
      </c>
      <c r="O15" s="80">
        <v>0</v>
      </c>
    </row>
    <row r="16" spans="2:65">
      <c r="B16" t="s">
        <v>209</v>
      </c>
      <c r="C16" t="s">
        <v>209</v>
      </c>
      <c r="D16" s="16"/>
      <c r="E16" s="16"/>
      <c r="F16" t="s">
        <v>209</v>
      </c>
      <c r="G16" t="s">
        <v>209</v>
      </c>
      <c r="I16" t="s">
        <v>209</v>
      </c>
      <c r="J16" s="77">
        <v>0</v>
      </c>
      <c r="K16" s="77">
        <v>0</v>
      </c>
      <c r="L16" s="77">
        <v>0</v>
      </c>
      <c r="M16" s="78">
        <v>0</v>
      </c>
      <c r="N16" s="78">
        <v>0</v>
      </c>
      <c r="O16" s="78">
        <v>0</v>
      </c>
    </row>
    <row r="17" spans="2:15">
      <c r="B17" s="79" t="s">
        <v>92</v>
      </c>
      <c r="C17" s="16"/>
      <c r="D17" s="16"/>
      <c r="E17" s="16"/>
      <c r="J17" s="81">
        <v>0</v>
      </c>
      <c r="L17" s="81">
        <v>0</v>
      </c>
      <c r="N17" s="80">
        <v>0</v>
      </c>
      <c r="O17" s="80">
        <v>0</v>
      </c>
    </row>
    <row r="18" spans="2:15">
      <c r="B18" t="s">
        <v>209</v>
      </c>
      <c r="C18" t="s">
        <v>209</v>
      </c>
      <c r="D18" s="16"/>
      <c r="E18" s="16"/>
      <c r="F18" t="s">
        <v>209</v>
      </c>
      <c r="G18" t="s">
        <v>209</v>
      </c>
      <c r="I18" t="s">
        <v>209</v>
      </c>
      <c r="J18" s="77">
        <v>0</v>
      </c>
      <c r="K18" s="77">
        <v>0</v>
      </c>
      <c r="L18" s="77">
        <v>0</v>
      </c>
      <c r="M18" s="78">
        <v>0</v>
      </c>
      <c r="N18" s="78">
        <v>0</v>
      </c>
      <c r="O18" s="78">
        <v>0</v>
      </c>
    </row>
    <row r="19" spans="2:15">
      <c r="B19" s="79" t="s">
        <v>626</v>
      </c>
      <c r="C19" s="16"/>
      <c r="D19" s="16"/>
      <c r="E19" s="16"/>
      <c r="J19" s="81">
        <v>0</v>
      </c>
      <c r="L19" s="81">
        <v>0</v>
      </c>
      <c r="N19" s="80">
        <v>0</v>
      </c>
      <c r="O19" s="80">
        <v>0</v>
      </c>
    </row>
    <row r="20" spans="2:15">
      <c r="B20" t="s">
        <v>209</v>
      </c>
      <c r="C20" t="s">
        <v>209</v>
      </c>
      <c r="D20" s="16"/>
      <c r="E20" s="16"/>
      <c r="F20" t="s">
        <v>209</v>
      </c>
      <c r="G20" t="s">
        <v>209</v>
      </c>
      <c r="I20" t="s">
        <v>209</v>
      </c>
      <c r="J20" s="77">
        <v>0</v>
      </c>
      <c r="K20" s="77">
        <v>0</v>
      </c>
      <c r="L20" s="77">
        <v>0</v>
      </c>
      <c r="M20" s="78">
        <v>0</v>
      </c>
      <c r="N20" s="78">
        <v>0</v>
      </c>
      <c r="O20" s="78">
        <v>0</v>
      </c>
    </row>
    <row r="21" spans="2:15">
      <c r="B21" s="79" t="s">
        <v>215</v>
      </c>
      <c r="C21" s="16"/>
      <c r="D21" s="16"/>
      <c r="E21" s="16"/>
      <c r="J21" s="81">
        <v>0</v>
      </c>
      <c r="L21" s="81">
        <v>0</v>
      </c>
      <c r="N21" s="80">
        <v>0</v>
      </c>
      <c r="O21" s="80">
        <v>0</v>
      </c>
    </row>
    <row r="22" spans="2:15">
      <c r="B22" s="79" t="s">
        <v>658</v>
      </c>
      <c r="C22" s="16"/>
      <c r="D22" s="16"/>
      <c r="E22" s="16"/>
      <c r="J22" s="81">
        <v>0</v>
      </c>
      <c r="L22" s="81">
        <v>0</v>
      </c>
      <c r="N22" s="80">
        <v>0</v>
      </c>
      <c r="O22" s="80">
        <v>0</v>
      </c>
    </row>
    <row r="23" spans="2:15">
      <c r="B23" t="s">
        <v>209</v>
      </c>
      <c r="C23" t="s">
        <v>209</v>
      </c>
      <c r="D23" s="16"/>
      <c r="E23" s="16"/>
      <c r="F23" t="s">
        <v>209</v>
      </c>
      <c r="G23" t="s">
        <v>209</v>
      </c>
      <c r="I23" t="s">
        <v>209</v>
      </c>
      <c r="J23" s="77">
        <v>0</v>
      </c>
      <c r="K23" s="77">
        <v>0</v>
      </c>
      <c r="L23" s="77">
        <v>0</v>
      </c>
      <c r="M23" s="78">
        <v>0</v>
      </c>
      <c r="N23" s="78">
        <v>0</v>
      </c>
      <c r="O23" s="78">
        <v>0</v>
      </c>
    </row>
    <row r="24" spans="2:15">
      <c r="B24" s="79" t="s">
        <v>659</v>
      </c>
      <c r="C24" s="16"/>
      <c r="D24" s="16"/>
      <c r="E24" s="16"/>
      <c r="J24" s="81">
        <v>0</v>
      </c>
      <c r="L24" s="81">
        <v>0</v>
      </c>
      <c r="N24" s="80">
        <v>0</v>
      </c>
      <c r="O24" s="80">
        <v>0</v>
      </c>
    </row>
    <row r="25" spans="2:15">
      <c r="B25" t="s">
        <v>209</v>
      </c>
      <c r="C25" t="s">
        <v>209</v>
      </c>
      <c r="D25" s="16"/>
      <c r="E25" s="16"/>
      <c r="F25" t="s">
        <v>209</v>
      </c>
      <c r="G25" t="s">
        <v>209</v>
      </c>
      <c r="I25" t="s">
        <v>209</v>
      </c>
      <c r="J25" s="77">
        <v>0</v>
      </c>
      <c r="K25" s="77">
        <v>0</v>
      </c>
      <c r="L25" s="77">
        <v>0</v>
      </c>
      <c r="M25" s="78">
        <v>0</v>
      </c>
      <c r="N25" s="78">
        <v>0</v>
      </c>
      <c r="O25" s="78">
        <v>0</v>
      </c>
    </row>
    <row r="26" spans="2:15">
      <c r="B26" s="79" t="s">
        <v>92</v>
      </c>
      <c r="C26" s="16"/>
      <c r="D26" s="16"/>
      <c r="E26" s="16"/>
      <c r="J26" s="81">
        <v>0</v>
      </c>
      <c r="L26" s="81">
        <v>0</v>
      </c>
      <c r="N26" s="80">
        <v>0</v>
      </c>
      <c r="O26" s="80">
        <v>0</v>
      </c>
    </row>
    <row r="27" spans="2:15">
      <c r="B27" t="s">
        <v>209</v>
      </c>
      <c r="C27" t="s">
        <v>209</v>
      </c>
      <c r="D27" s="16"/>
      <c r="E27" s="16"/>
      <c r="F27" t="s">
        <v>209</v>
      </c>
      <c r="G27" t="s">
        <v>209</v>
      </c>
      <c r="I27" t="s">
        <v>209</v>
      </c>
      <c r="J27" s="77">
        <v>0</v>
      </c>
      <c r="K27" s="77">
        <v>0</v>
      </c>
      <c r="L27" s="77">
        <v>0</v>
      </c>
      <c r="M27" s="78">
        <v>0</v>
      </c>
      <c r="N27" s="78">
        <v>0</v>
      </c>
      <c r="O27" s="78">
        <v>0</v>
      </c>
    </row>
    <row r="28" spans="2:15">
      <c r="B28" s="79" t="s">
        <v>626</v>
      </c>
      <c r="C28" s="16"/>
      <c r="D28" s="16"/>
      <c r="E28" s="16"/>
      <c r="J28" s="81">
        <v>0</v>
      </c>
      <c r="L28" s="81">
        <v>0</v>
      </c>
      <c r="N28" s="80">
        <v>0</v>
      </c>
      <c r="O28" s="80">
        <v>0</v>
      </c>
    </row>
    <row r="29" spans="2:15">
      <c r="B29" t="s">
        <v>209</v>
      </c>
      <c r="C29" t="s">
        <v>209</v>
      </c>
      <c r="D29" s="16"/>
      <c r="E29" s="16"/>
      <c r="F29" t="s">
        <v>209</v>
      </c>
      <c r="G29" t="s">
        <v>209</v>
      </c>
      <c r="I29" t="s">
        <v>209</v>
      </c>
      <c r="J29" s="77">
        <v>0</v>
      </c>
      <c r="K29" s="77">
        <v>0</v>
      </c>
      <c r="L29" s="77">
        <v>0</v>
      </c>
      <c r="M29" s="78">
        <v>0</v>
      </c>
      <c r="N29" s="78">
        <v>0</v>
      </c>
      <c r="O29" s="78">
        <v>0</v>
      </c>
    </row>
    <row r="30" spans="2:15">
      <c r="B30" t="s">
        <v>217</v>
      </c>
      <c r="C30" s="16"/>
      <c r="D30" s="16"/>
      <c r="E30" s="16"/>
    </row>
    <row r="31" spans="2:15">
      <c r="B31" t="s">
        <v>298</v>
      </c>
      <c r="C31" s="16"/>
      <c r="D31" s="16"/>
      <c r="E31" s="16"/>
    </row>
    <row r="32" spans="2:15">
      <c r="B32" t="s">
        <v>299</v>
      </c>
      <c r="C32" s="16"/>
      <c r="D32" s="16"/>
      <c r="E32" s="16"/>
    </row>
    <row r="33" spans="2:5">
      <c r="B33" t="s">
        <v>300</v>
      </c>
      <c r="C33" s="16"/>
      <c r="D33" s="16"/>
      <c r="E33" s="16"/>
    </row>
    <row r="34" spans="2:5">
      <c r="C34" s="16"/>
      <c r="D34" s="16"/>
      <c r="E34" s="16"/>
    </row>
    <row r="35" spans="2:5"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</row>
    <row r="3" spans="2:60">
      <c r="B3" s="2" t="s">
        <v>2</v>
      </c>
      <c r="C3" t="s">
        <v>198</v>
      </c>
    </row>
    <row r="4" spans="2:60">
      <c r="B4" s="2" t="s">
        <v>3</v>
      </c>
    </row>
    <row r="6" spans="2:60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60" ht="26.25" customHeight="1">
      <c r="B7" s="95" t="s">
        <v>95</v>
      </c>
      <c r="C7" s="96"/>
      <c r="D7" s="96"/>
      <c r="E7" s="96"/>
      <c r="F7" s="96"/>
      <c r="G7" s="96"/>
      <c r="H7" s="96"/>
      <c r="I7" s="96"/>
      <c r="J7" s="96"/>
      <c r="K7" s="96"/>
      <c r="L7" s="97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5">
        <v>0</v>
      </c>
      <c r="H11" s="7"/>
      <c r="I11" s="75">
        <v>0</v>
      </c>
      <c r="J11" s="25"/>
      <c r="K11" s="76">
        <v>0</v>
      </c>
      <c r="L11" s="76">
        <v>0</v>
      </c>
      <c r="BC11" s="16"/>
      <c r="BD11" s="19"/>
      <c r="BE11" s="16"/>
      <c r="BG11" s="16"/>
    </row>
    <row r="12" spans="2:60">
      <c r="B12" s="79" t="s">
        <v>200</v>
      </c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0">
      <c r="B13" s="79" t="s">
        <v>660</v>
      </c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0">
      <c r="B14" t="s">
        <v>209</v>
      </c>
      <c r="C14" t="s">
        <v>209</v>
      </c>
      <c r="D14" s="16"/>
      <c r="E14" t="s">
        <v>209</v>
      </c>
      <c r="F14" t="s">
        <v>209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0">
      <c r="B15" s="79" t="s">
        <v>215</v>
      </c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0">
      <c r="B16" s="79" t="s">
        <v>661</v>
      </c>
      <c r="D16" s="16"/>
      <c r="E16" s="16"/>
      <c r="G16" s="81">
        <v>0</v>
      </c>
      <c r="I16" s="81">
        <v>0</v>
      </c>
      <c r="K16" s="80">
        <v>0</v>
      </c>
      <c r="L16" s="80">
        <v>0</v>
      </c>
    </row>
    <row r="17" spans="2:12">
      <c r="B17" t="s">
        <v>209</v>
      </c>
      <c r="C17" t="s">
        <v>209</v>
      </c>
      <c r="D17" s="16"/>
      <c r="E17" t="s">
        <v>209</v>
      </c>
      <c r="F17" t="s">
        <v>209</v>
      </c>
      <c r="G17" s="77">
        <v>0</v>
      </c>
      <c r="H17" s="77">
        <v>0</v>
      </c>
      <c r="I17" s="77">
        <v>0</v>
      </c>
      <c r="J17" s="78">
        <v>0</v>
      </c>
      <c r="K17" s="78">
        <v>0</v>
      </c>
      <c r="L17" s="78">
        <v>0</v>
      </c>
    </row>
    <row r="18" spans="2:12">
      <c r="B18" t="s">
        <v>217</v>
      </c>
      <c r="D18" s="16"/>
      <c r="E18" s="16"/>
    </row>
    <row r="19" spans="2:12">
      <c r="B19" t="s">
        <v>298</v>
      </c>
      <c r="D19" s="16"/>
      <c r="E19" s="16"/>
    </row>
    <row r="20" spans="2:12">
      <c r="B20" t="s">
        <v>299</v>
      </c>
      <c r="D20" s="16"/>
      <c r="E20" s="16"/>
    </row>
    <row r="21" spans="2:12">
      <c r="B21" t="s">
        <v>300</v>
      </c>
      <c r="D21" s="16"/>
      <c r="E21" s="16"/>
    </row>
    <row r="22" spans="2:12"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197</v>
      </c>
    </row>
    <row r="2" spans="2:61">
      <c r="B2" s="2" t="s">
        <v>1</v>
      </c>
    </row>
    <row r="3" spans="2:61">
      <c r="B3" s="2" t="s">
        <v>2</v>
      </c>
      <c r="C3" t="s">
        <v>198</v>
      </c>
    </row>
    <row r="4" spans="2:61">
      <c r="B4" s="2" t="s">
        <v>3</v>
      </c>
    </row>
    <row r="6" spans="2:61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61" ht="26.25" customHeight="1">
      <c r="B7" s="95" t="s">
        <v>98</v>
      </c>
      <c r="C7" s="96"/>
      <c r="D7" s="96"/>
      <c r="E7" s="96"/>
      <c r="F7" s="96"/>
      <c r="G7" s="96"/>
      <c r="H7" s="96"/>
      <c r="I7" s="96"/>
      <c r="J7" s="96"/>
      <c r="K7" s="96"/>
      <c r="L7" s="97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25"/>
      <c r="K11" s="76">
        <v>0</v>
      </c>
      <c r="L11" s="76">
        <v>0</v>
      </c>
      <c r="BD11" s="16"/>
      <c r="BE11" s="19"/>
      <c r="BF11" s="16"/>
      <c r="BH11" s="16"/>
    </row>
    <row r="12" spans="2:61">
      <c r="B12" s="79" t="s">
        <v>200</v>
      </c>
      <c r="C12" s="16"/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1">
      <c r="B13" s="79" t="s">
        <v>662</v>
      </c>
      <c r="C13" s="16"/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1">
      <c r="B14" t="s">
        <v>209</v>
      </c>
      <c r="C14" t="s">
        <v>209</v>
      </c>
      <c r="D14" s="16"/>
      <c r="E14" t="s">
        <v>209</v>
      </c>
      <c r="F14" t="s">
        <v>209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1">
      <c r="B15" s="79" t="s">
        <v>663</v>
      </c>
      <c r="C15" s="16"/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1">
      <c r="B16" t="s">
        <v>209</v>
      </c>
      <c r="C16" t="s">
        <v>209</v>
      </c>
      <c r="D16" s="16"/>
      <c r="E16" t="s">
        <v>209</v>
      </c>
      <c r="F16" t="s">
        <v>209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664</v>
      </c>
      <c r="C17" s="16"/>
      <c r="D17" s="16"/>
      <c r="E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209</v>
      </c>
      <c r="C18" t="s">
        <v>209</v>
      </c>
      <c r="D18" s="16"/>
      <c r="E18" t="s">
        <v>209</v>
      </c>
      <c r="F18" t="s">
        <v>209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626</v>
      </c>
      <c r="C19" s="16"/>
      <c r="D19" s="16"/>
      <c r="E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209</v>
      </c>
      <c r="C20" t="s">
        <v>209</v>
      </c>
      <c r="D20" s="16"/>
      <c r="E20" t="s">
        <v>209</v>
      </c>
      <c r="F20" t="s">
        <v>209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215</v>
      </c>
      <c r="C21" s="16"/>
      <c r="D21" s="16"/>
      <c r="E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s="79" t="s">
        <v>662</v>
      </c>
      <c r="C22" s="16"/>
      <c r="D22" s="16"/>
      <c r="E22" s="16"/>
      <c r="G22" s="81">
        <v>0</v>
      </c>
      <c r="I22" s="81">
        <v>0</v>
      </c>
      <c r="K22" s="80">
        <v>0</v>
      </c>
      <c r="L22" s="80">
        <v>0</v>
      </c>
    </row>
    <row r="23" spans="2:12">
      <c r="B23" t="s">
        <v>209</v>
      </c>
      <c r="C23" t="s">
        <v>209</v>
      </c>
      <c r="D23" s="16"/>
      <c r="E23" t="s">
        <v>209</v>
      </c>
      <c r="F23" t="s">
        <v>209</v>
      </c>
      <c r="G23" s="77">
        <v>0</v>
      </c>
      <c r="H23" s="77">
        <v>0</v>
      </c>
      <c r="I23" s="77">
        <v>0</v>
      </c>
      <c r="J23" s="78">
        <v>0</v>
      </c>
      <c r="K23" s="78">
        <v>0</v>
      </c>
      <c r="L23" s="78">
        <v>0</v>
      </c>
    </row>
    <row r="24" spans="2:12">
      <c r="B24" s="79" t="s">
        <v>665</v>
      </c>
      <c r="C24" s="16"/>
      <c r="D24" s="16"/>
      <c r="E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209</v>
      </c>
      <c r="C25" t="s">
        <v>209</v>
      </c>
      <c r="D25" s="16"/>
      <c r="E25" t="s">
        <v>209</v>
      </c>
      <c r="F25" t="s">
        <v>209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664</v>
      </c>
      <c r="C26" s="16"/>
      <c r="D26" s="16"/>
      <c r="E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209</v>
      </c>
      <c r="C27" t="s">
        <v>209</v>
      </c>
      <c r="D27" s="16"/>
      <c r="E27" t="s">
        <v>209</v>
      </c>
      <c r="F27" t="s">
        <v>209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666</v>
      </c>
      <c r="C28" s="16"/>
      <c r="D28" s="16"/>
      <c r="E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209</v>
      </c>
      <c r="C29" t="s">
        <v>209</v>
      </c>
      <c r="D29" s="16"/>
      <c r="E29" t="s">
        <v>209</v>
      </c>
      <c r="F29" t="s">
        <v>209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626</v>
      </c>
      <c r="C30" s="16"/>
      <c r="D30" s="16"/>
      <c r="E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209</v>
      </c>
      <c r="C31" t="s">
        <v>209</v>
      </c>
      <c r="D31" s="16"/>
      <c r="E31" t="s">
        <v>209</v>
      </c>
      <c r="F31" t="s">
        <v>209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t="s">
        <v>217</v>
      </c>
      <c r="C32" s="16"/>
      <c r="D32" s="16"/>
      <c r="E32" s="16"/>
    </row>
    <row r="33" spans="2:5">
      <c r="B33" t="s">
        <v>298</v>
      </c>
      <c r="C33" s="16"/>
      <c r="D33" s="16"/>
      <c r="E33" s="16"/>
    </row>
    <row r="34" spans="2:5">
      <c r="B34" t="s">
        <v>299</v>
      </c>
      <c r="C34" s="16"/>
      <c r="D34" s="16"/>
      <c r="E34" s="16"/>
    </row>
    <row r="35" spans="2:5">
      <c r="B35" t="s">
        <v>300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197</v>
      </c>
    </row>
    <row r="2" spans="1:60">
      <c r="B2" s="2" t="s">
        <v>1</v>
      </c>
    </row>
    <row r="3" spans="1:60">
      <c r="B3" s="2" t="s">
        <v>2</v>
      </c>
      <c r="C3" t="s">
        <v>198</v>
      </c>
    </row>
    <row r="4" spans="1:60">
      <c r="B4" s="2" t="s">
        <v>3</v>
      </c>
    </row>
    <row r="6" spans="1:60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7"/>
      <c r="BD6" s="16" t="s">
        <v>100</v>
      </c>
      <c r="BF6" s="16" t="s">
        <v>101</v>
      </c>
      <c r="BH6" s="19" t="s">
        <v>102</v>
      </c>
    </row>
    <row r="7" spans="1:60" ht="26.25" customHeight="1">
      <c r="B7" s="95" t="s">
        <v>103</v>
      </c>
      <c r="C7" s="96"/>
      <c r="D7" s="96"/>
      <c r="E7" s="96"/>
      <c r="F7" s="96"/>
      <c r="G7" s="96"/>
      <c r="H7" s="96"/>
      <c r="I7" s="96"/>
      <c r="J7" s="96"/>
      <c r="K7" s="97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5">
        <v>0</v>
      </c>
      <c r="H11" s="25"/>
      <c r="I11" s="75">
        <v>0</v>
      </c>
      <c r="J11" s="76">
        <v>0</v>
      </c>
      <c r="K11" s="76">
        <v>0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79" t="s">
        <v>200</v>
      </c>
      <c r="C12" s="19"/>
      <c r="D12" s="19"/>
      <c r="E12" s="19"/>
      <c r="F12" s="19"/>
      <c r="G12" s="81">
        <v>0</v>
      </c>
      <c r="H12" s="19"/>
      <c r="I12" s="81">
        <v>0</v>
      </c>
      <c r="J12" s="80">
        <v>0</v>
      </c>
      <c r="K12" s="80">
        <v>0</v>
      </c>
      <c r="BD12" s="16" t="s">
        <v>121</v>
      </c>
      <c r="BF12" s="16" t="s">
        <v>122</v>
      </c>
    </row>
    <row r="13" spans="1:60">
      <c r="B13" t="s">
        <v>209</v>
      </c>
      <c r="C13" t="s">
        <v>209</v>
      </c>
      <c r="D13" s="19"/>
      <c r="E13" t="s">
        <v>209</v>
      </c>
      <c r="F13" t="s">
        <v>209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BD13" s="16" t="s">
        <v>123</v>
      </c>
      <c r="BE13" s="16" t="s">
        <v>124</v>
      </c>
      <c r="BF13" s="16" t="s">
        <v>125</v>
      </c>
    </row>
    <row r="14" spans="1:60">
      <c r="B14" s="79" t="s">
        <v>215</v>
      </c>
      <c r="C14" s="19"/>
      <c r="D14" s="19"/>
      <c r="E14" s="19"/>
      <c r="F14" s="19"/>
      <c r="G14" s="81">
        <v>0</v>
      </c>
      <c r="H14" s="19"/>
      <c r="I14" s="81">
        <v>0</v>
      </c>
      <c r="J14" s="80">
        <v>0</v>
      </c>
      <c r="K14" s="80">
        <v>0</v>
      </c>
      <c r="BF14" s="16" t="s">
        <v>126</v>
      </c>
    </row>
    <row r="15" spans="1:60">
      <c r="B15" t="s">
        <v>209</v>
      </c>
      <c r="C15" t="s">
        <v>209</v>
      </c>
      <c r="D15" s="19"/>
      <c r="E15" t="s">
        <v>209</v>
      </c>
      <c r="F15" t="s">
        <v>209</v>
      </c>
      <c r="G15" s="77">
        <v>0</v>
      </c>
      <c r="H15" s="77">
        <v>0</v>
      </c>
      <c r="I15" s="77">
        <v>0</v>
      </c>
      <c r="J15" s="78">
        <v>0</v>
      </c>
      <c r="K15" s="78">
        <v>0</v>
      </c>
      <c r="BF15" s="16" t="s">
        <v>127</v>
      </c>
    </row>
    <row r="16" spans="1:60">
      <c r="B16" t="s">
        <v>217</v>
      </c>
      <c r="C16" s="19"/>
      <c r="D16" s="19"/>
      <c r="E16" s="19"/>
      <c r="F16" s="19"/>
      <c r="G16" s="19"/>
      <c r="H16" s="19"/>
      <c r="BF16" s="16" t="s">
        <v>128</v>
      </c>
    </row>
    <row r="17" spans="2:58">
      <c r="B17" t="s">
        <v>298</v>
      </c>
      <c r="C17" s="19"/>
      <c r="D17" s="19"/>
      <c r="E17" s="19"/>
      <c r="F17" s="19"/>
      <c r="G17" s="19"/>
      <c r="H17" s="19"/>
      <c r="BF17" s="16" t="s">
        <v>129</v>
      </c>
    </row>
    <row r="18" spans="2:58">
      <c r="B18" t="s">
        <v>299</v>
      </c>
      <c r="C18" s="19"/>
      <c r="D18" s="19"/>
      <c r="E18" s="19"/>
      <c r="F18" s="19"/>
      <c r="G18" s="19"/>
      <c r="H18" s="19"/>
      <c r="BF18" s="16" t="s">
        <v>130</v>
      </c>
    </row>
    <row r="19" spans="2:58">
      <c r="B19" t="s">
        <v>300</v>
      </c>
      <c r="C19" s="19"/>
      <c r="D19" s="19"/>
      <c r="E19" s="19"/>
      <c r="F19" s="19"/>
      <c r="G19" s="19"/>
      <c r="H19" s="19"/>
      <c r="BF19" s="16" t="s">
        <v>131</v>
      </c>
    </row>
    <row r="20" spans="2:58">
      <c r="C20" s="19"/>
      <c r="D20" s="19"/>
      <c r="E20" s="19"/>
      <c r="F20" s="19"/>
      <c r="G20" s="19"/>
      <c r="H20" s="19"/>
      <c r="BF20" s="16" t="s">
        <v>132</v>
      </c>
    </row>
    <row r="21" spans="2:58">
      <c r="C21" s="19"/>
      <c r="D21" s="19"/>
      <c r="E21" s="19"/>
      <c r="F21" s="19"/>
      <c r="G21" s="19"/>
      <c r="H21" s="19"/>
      <c r="BF21" s="16" t="s">
        <v>123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</row>
    <row r="3" spans="2:81">
      <c r="B3" s="2" t="s">
        <v>2</v>
      </c>
      <c r="C3" t="s">
        <v>198</v>
      </c>
      <c r="E3" s="15"/>
    </row>
    <row r="4" spans="2:81">
      <c r="B4" s="2" t="s">
        <v>3</v>
      </c>
    </row>
    <row r="6" spans="2:81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7"/>
    </row>
    <row r="7" spans="2:81" ht="26.25" customHeight="1">
      <c r="B7" s="95" t="s">
        <v>133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7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9" t="s">
        <v>200</v>
      </c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81">
      <c r="B13" s="79" t="s">
        <v>667</v>
      </c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81">
      <c r="B14" t="s">
        <v>209</v>
      </c>
      <c r="C14" t="s">
        <v>209</v>
      </c>
      <c r="E14" t="s">
        <v>209</v>
      </c>
      <c r="H14" s="77">
        <v>0</v>
      </c>
      <c r="I14" t="s">
        <v>209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81">
      <c r="B15" s="79" t="s">
        <v>668</v>
      </c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81">
      <c r="B16" t="s">
        <v>209</v>
      </c>
      <c r="C16" t="s">
        <v>209</v>
      </c>
      <c r="E16" t="s">
        <v>209</v>
      </c>
      <c r="H16" s="77">
        <v>0</v>
      </c>
      <c r="I16" t="s">
        <v>209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669</v>
      </c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670</v>
      </c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209</v>
      </c>
      <c r="C19" t="s">
        <v>209</v>
      </c>
      <c r="E19" t="s">
        <v>209</v>
      </c>
      <c r="H19" s="77">
        <v>0</v>
      </c>
      <c r="I19" t="s">
        <v>209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671</v>
      </c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209</v>
      </c>
      <c r="C21" t="s">
        <v>209</v>
      </c>
      <c r="E21" t="s">
        <v>209</v>
      </c>
      <c r="H21" s="77">
        <v>0</v>
      </c>
      <c r="I21" t="s">
        <v>209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672</v>
      </c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209</v>
      </c>
      <c r="C23" t="s">
        <v>209</v>
      </c>
      <c r="E23" t="s">
        <v>209</v>
      </c>
      <c r="H23" s="77">
        <v>0</v>
      </c>
      <c r="I23" t="s">
        <v>209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673</v>
      </c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209</v>
      </c>
      <c r="C25" t="s">
        <v>209</v>
      </c>
      <c r="E25" t="s">
        <v>209</v>
      </c>
      <c r="H25" s="77">
        <v>0</v>
      </c>
      <c r="I25" t="s">
        <v>209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215</v>
      </c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667</v>
      </c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209</v>
      </c>
      <c r="C28" t="s">
        <v>209</v>
      </c>
      <c r="E28" t="s">
        <v>209</v>
      </c>
      <c r="H28" s="77">
        <v>0</v>
      </c>
      <c r="I28" t="s">
        <v>209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668</v>
      </c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209</v>
      </c>
      <c r="C30" t="s">
        <v>209</v>
      </c>
      <c r="E30" t="s">
        <v>209</v>
      </c>
      <c r="H30" s="77">
        <v>0</v>
      </c>
      <c r="I30" t="s">
        <v>209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669</v>
      </c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670</v>
      </c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209</v>
      </c>
      <c r="C33" t="s">
        <v>209</v>
      </c>
      <c r="E33" t="s">
        <v>209</v>
      </c>
      <c r="H33" s="77">
        <v>0</v>
      </c>
      <c r="I33" t="s">
        <v>209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671</v>
      </c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209</v>
      </c>
      <c r="C35" t="s">
        <v>209</v>
      </c>
      <c r="E35" t="s">
        <v>209</v>
      </c>
      <c r="H35" s="77">
        <v>0</v>
      </c>
      <c r="I35" t="s">
        <v>209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672</v>
      </c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209</v>
      </c>
      <c r="C37" t="s">
        <v>209</v>
      </c>
      <c r="E37" t="s">
        <v>209</v>
      </c>
      <c r="H37" s="77">
        <v>0</v>
      </c>
      <c r="I37" t="s">
        <v>209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673</v>
      </c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209</v>
      </c>
      <c r="C39" t="s">
        <v>209</v>
      </c>
      <c r="E39" t="s">
        <v>209</v>
      </c>
      <c r="H39" s="77">
        <v>0</v>
      </c>
      <c r="I39" t="s">
        <v>209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217</v>
      </c>
    </row>
    <row r="41" spans="2:17">
      <c r="B41" t="s">
        <v>298</v>
      </c>
    </row>
    <row r="42" spans="2:17">
      <c r="B42" t="s">
        <v>299</v>
      </c>
    </row>
    <row r="43" spans="2:17">
      <c r="B43" t="s">
        <v>300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197</v>
      </c>
    </row>
    <row r="2" spans="2:72">
      <c r="B2" s="2" t="s">
        <v>1</v>
      </c>
    </row>
    <row r="3" spans="2:72">
      <c r="B3" s="2" t="s">
        <v>2</v>
      </c>
      <c r="C3" t="s">
        <v>198</v>
      </c>
    </row>
    <row r="4" spans="2:72">
      <c r="B4" s="2" t="s">
        <v>3</v>
      </c>
    </row>
    <row r="6" spans="2:72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7"/>
    </row>
    <row r="7" spans="2:72" ht="26.25" customHeight="1">
      <c r="B7" s="95" t="s">
        <v>69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9" t="s">
        <v>200</v>
      </c>
      <c r="G12" s="81">
        <v>0</v>
      </c>
      <c r="J12" s="80">
        <v>0</v>
      </c>
      <c r="K12" s="81">
        <v>0</v>
      </c>
      <c r="M12" s="81">
        <v>0</v>
      </c>
      <c r="O12" s="80">
        <v>0</v>
      </c>
      <c r="P12" s="80">
        <v>0</v>
      </c>
    </row>
    <row r="13" spans="2:72">
      <c r="B13" s="79" t="s">
        <v>674</v>
      </c>
      <c r="G13" s="81">
        <v>0</v>
      </c>
      <c r="J13" s="80">
        <v>0</v>
      </c>
      <c r="K13" s="81">
        <v>0</v>
      </c>
      <c r="M13" s="81">
        <v>0</v>
      </c>
      <c r="O13" s="80">
        <v>0</v>
      </c>
      <c r="P13" s="80">
        <v>0</v>
      </c>
    </row>
    <row r="14" spans="2:72">
      <c r="B14" t="s">
        <v>209</v>
      </c>
      <c r="C14" t="s">
        <v>209</v>
      </c>
      <c r="D14" t="s">
        <v>209</v>
      </c>
      <c r="G14" s="77">
        <v>0</v>
      </c>
      <c r="H14" t="s">
        <v>209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72">
      <c r="B15" s="79" t="s">
        <v>675</v>
      </c>
      <c r="G15" s="81">
        <v>0</v>
      </c>
      <c r="J15" s="80">
        <v>0</v>
      </c>
      <c r="K15" s="81">
        <v>0</v>
      </c>
      <c r="M15" s="81">
        <v>0</v>
      </c>
      <c r="O15" s="80">
        <v>0</v>
      </c>
      <c r="P15" s="80">
        <v>0</v>
      </c>
    </row>
    <row r="16" spans="2:72">
      <c r="B16" t="s">
        <v>209</v>
      </c>
      <c r="C16" t="s">
        <v>209</v>
      </c>
      <c r="D16" t="s">
        <v>209</v>
      </c>
      <c r="G16" s="77">
        <v>0</v>
      </c>
      <c r="H16" t="s">
        <v>209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676</v>
      </c>
      <c r="G17" s="81">
        <v>0</v>
      </c>
      <c r="J17" s="80">
        <v>0</v>
      </c>
      <c r="K17" s="81">
        <v>0</v>
      </c>
      <c r="M17" s="81">
        <v>0</v>
      </c>
      <c r="O17" s="80">
        <v>0</v>
      </c>
      <c r="P17" s="80">
        <v>0</v>
      </c>
    </row>
    <row r="18" spans="2:16">
      <c r="B18" t="s">
        <v>209</v>
      </c>
      <c r="C18" t="s">
        <v>209</v>
      </c>
      <c r="D18" t="s">
        <v>209</v>
      </c>
      <c r="G18" s="77">
        <v>0</v>
      </c>
      <c r="H18" t="s">
        <v>209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677</v>
      </c>
      <c r="G19" s="81">
        <v>0</v>
      </c>
      <c r="J19" s="80">
        <v>0</v>
      </c>
      <c r="K19" s="81">
        <v>0</v>
      </c>
      <c r="M19" s="81">
        <v>0</v>
      </c>
      <c r="O19" s="80">
        <v>0</v>
      </c>
      <c r="P19" s="80">
        <v>0</v>
      </c>
    </row>
    <row r="20" spans="2:16">
      <c r="B20" t="s">
        <v>209</v>
      </c>
      <c r="C20" t="s">
        <v>209</v>
      </c>
      <c r="D20" t="s">
        <v>209</v>
      </c>
      <c r="G20" s="77">
        <v>0</v>
      </c>
      <c r="H20" t="s">
        <v>209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626</v>
      </c>
      <c r="G21" s="81">
        <v>0</v>
      </c>
      <c r="J21" s="80">
        <v>0</v>
      </c>
      <c r="K21" s="81">
        <v>0</v>
      </c>
      <c r="M21" s="81">
        <v>0</v>
      </c>
      <c r="O21" s="80">
        <v>0</v>
      </c>
      <c r="P21" s="80">
        <v>0</v>
      </c>
    </row>
    <row r="22" spans="2:16">
      <c r="B22" t="s">
        <v>209</v>
      </c>
      <c r="C22" t="s">
        <v>209</v>
      </c>
      <c r="D22" t="s">
        <v>209</v>
      </c>
      <c r="G22" s="77">
        <v>0</v>
      </c>
      <c r="H22" t="s">
        <v>209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  <c r="P22" s="78">
        <v>0</v>
      </c>
    </row>
    <row r="23" spans="2:16">
      <c r="B23" s="79" t="s">
        <v>215</v>
      </c>
      <c r="G23" s="81">
        <v>0</v>
      </c>
      <c r="J23" s="80">
        <v>0</v>
      </c>
      <c r="K23" s="81">
        <v>0</v>
      </c>
      <c r="M23" s="81">
        <v>0</v>
      </c>
      <c r="O23" s="80">
        <v>0</v>
      </c>
      <c r="P23" s="80">
        <v>0</v>
      </c>
    </row>
    <row r="24" spans="2:16">
      <c r="B24" s="79" t="s">
        <v>296</v>
      </c>
      <c r="G24" s="81">
        <v>0</v>
      </c>
      <c r="J24" s="80">
        <v>0</v>
      </c>
      <c r="K24" s="81">
        <v>0</v>
      </c>
      <c r="M24" s="81">
        <v>0</v>
      </c>
      <c r="O24" s="80">
        <v>0</v>
      </c>
      <c r="P24" s="80">
        <v>0</v>
      </c>
    </row>
    <row r="25" spans="2:16">
      <c r="B25" t="s">
        <v>209</v>
      </c>
      <c r="C25" t="s">
        <v>209</v>
      </c>
      <c r="D25" t="s">
        <v>209</v>
      </c>
      <c r="G25" s="77">
        <v>0</v>
      </c>
      <c r="H25" t="s">
        <v>209</v>
      </c>
      <c r="I25" s="78">
        <v>0</v>
      </c>
      <c r="J25" s="78">
        <v>0</v>
      </c>
      <c r="K25" s="77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s="79" t="s">
        <v>678</v>
      </c>
      <c r="G26" s="81">
        <v>0</v>
      </c>
      <c r="J26" s="80">
        <v>0</v>
      </c>
      <c r="K26" s="81">
        <v>0</v>
      </c>
      <c r="M26" s="81">
        <v>0</v>
      </c>
      <c r="O26" s="80">
        <v>0</v>
      </c>
      <c r="P26" s="80">
        <v>0</v>
      </c>
    </row>
    <row r="27" spans="2:16">
      <c r="B27" t="s">
        <v>209</v>
      </c>
      <c r="C27" t="s">
        <v>209</v>
      </c>
      <c r="D27" t="s">
        <v>209</v>
      </c>
      <c r="G27" s="77">
        <v>0</v>
      </c>
      <c r="H27" t="s">
        <v>209</v>
      </c>
      <c r="I27" s="78">
        <v>0</v>
      </c>
      <c r="J27" s="78">
        <v>0</v>
      </c>
      <c r="K27" s="77">
        <v>0</v>
      </c>
      <c r="L27" s="77">
        <v>0</v>
      </c>
      <c r="M27" s="77">
        <v>0</v>
      </c>
      <c r="N27" s="78">
        <v>0</v>
      </c>
      <c r="O27" s="78">
        <v>0</v>
      </c>
      <c r="P27" s="78">
        <v>0</v>
      </c>
    </row>
    <row r="28" spans="2:16">
      <c r="B28" t="s">
        <v>298</v>
      </c>
    </row>
    <row r="29" spans="2:16">
      <c r="B29" t="s">
        <v>299</v>
      </c>
    </row>
    <row r="30" spans="2:16">
      <c r="B30" t="s">
        <v>300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</row>
    <row r="3" spans="2:65">
      <c r="B3" s="2" t="s">
        <v>2</v>
      </c>
      <c r="C3" t="s">
        <v>198</v>
      </c>
    </row>
    <row r="4" spans="2:65">
      <c r="B4" s="2" t="s">
        <v>3</v>
      </c>
    </row>
    <row r="6" spans="2:65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7"/>
    </row>
    <row r="7" spans="2:65" ht="26.25" customHeight="1">
      <c r="B7" s="95" t="s">
        <v>82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7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5">
        <v>0</v>
      </c>
      <c r="O11" s="7"/>
      <c r="P11" s="75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9" t="s">
        <v>200</v>
      </c>
      <c r="D12" s="16"/>
      <c r="E12" s="16"/>
      <c r="F12" s="16"/>
      <c r="J12" s="81">
        <v>0</v>
      </c>
      <c r="M12" s="80">
        <v>0</v>
      </c>
      <c r="N12" s="81">
        <v>0</v>
      </c>
      <c r="P12" s="81">
        <v>0</v>
      </c>
      <c r="R12" s="80">
        <v>0</v>
      </c>
      <c r="S12" s="80">
        <v>0</v>
      </c>
    </row>
    <row r="13" spans="2:65">
      <c r="B13" s="79" t="s">
        <v>679</v>
      </c>
      <c r="D13" s="16"/>
      <c r="E13" s="16"/>
      <c r="F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65">
      <c r="B14" t="s">
        <v>209</v>
      </c>
      <c r="C14" t="s">
        <v>209</v>
      </c>
      <c r="D14" s="16"/>
      <c r="E14" s="16"/>
      <c r="F14" t="s">
        <v>209</v>
      </c>
      <c r="G14" t="s">
        <v>209</v>
      </c>
      <c r="J14" s="77">
        <v>0</v>
      </c>
      <c r="K14" t="s">
        <v>209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65">
      <c r="B15" s="79" t="s">
        <v>680</v>
      </c>
      <c r="D15" s="16"/>
      <c r="E15" s="16"/>
      <c r="F15" s="16"/>
      <c r="J15" s="81">
        <v>0</v>
      </c>
      <c r="M15" s="80">
        <v>0</v>
      </c>
      <c r="N15" s="81">
        <v>0</v>
      </c>
      <c r="P15" s="81">
        <v>0</v>
      </c>
      <c r="R15" s="80">
        <v>0</v>
      </c>
      <c r="S15" s="80">
        <v>0</v>
      </c>
    </row>
    <row r="16" spans="2:65">
      <c r="B16" t="s">
        <v>209</v>
      </c>
      <c r="C16" t="s">
        <v>209</v>
      </c>
      <c r="D16" s="16"/>
      <c r="E16" s="16"/>
      <c r="F16" t="s">
        <v>209</v>
      </c>
      <c r="G16" t="s">
        <v>209</v>
      </c>
      <c r="J16" s="77">
        <v>0</v>
      </c>
      <c r="K16" t="s">
        <v>209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  <c r="S16" s="78">
        <v>0</v>
      </c>
    </row>
    <row r="17" spans="2:19">
      <c r="B17" s="79" t="s">
        <v>303</v>
      </c>
      <c r="D17" s="16"/>
      <c r="E17" s="16"/>
      <c r="F17" s="16"/>
      <c r="J17" s="81">
        <v>0</v>
      </c>
      <c r="M17" s="80">
        <v>0</v>
      </c>
      <c r="N17" s="81">
        <v>0</v>
      </c>
      <c r="P17" s="81">
        <v>0</v>
      </c>
      <c r="R17" s="80">
        <v>0</v>
      </c>
      <c r="S17" s="80">
        <v>0</v>
      </c>
    </row>
    <row r="18" spans="2:19">
      <c r="B18" t="s">
        <v>209</v>
      </c>
      <c r="C18" t="s">
        <v>209</v>
      </c>
      <c r="D18" s="16"/>
      <c r="E18" s="16"/>
      <c r="F18" t="s">
        <v>209</v>
      </c>
      <c r="G18" t="s">
        <v>209</v>
      </c>
      <c r="J18" s="77">
        <v>0</v>
      </c>
      <c r="K18" t="s">
        <v>209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  <c r="S18" s="78">
        <v>0</v>
      </c>
    </row>
    <row r="19" spans="2:19">
      <c r="B19" s="79" t="s">
        <v>626</v>
      </c>
      <c r="D19" s="16"/>
      <c r="E19" s="16"/>
      <c r="F19" s="16"/>
      <c r="J19" s="81">
        <v>0</v>
      </c>
      <c r="M19" s="80">
        <v>0</v>
      </c>
      <c r="N19" s="81">
        <v>0</v>
      </c>
      <c r="P19" s="81">
        <v>0</v>
      </c>
      <c r="R19" s="80">
        <v>0</v>
      </c>
      <c r="S19" s="80">
        <v>0</v>
      </c>
    </row>
    <row r="20" spans="2:19">
      <c r="B20" t="s">
        <v>209</v>
      </c>
      <c r="C20" t="s">
        <v>209</v>
      </c>
      <c r="D20" s="16"/>
      <c r="E20" s="16"/>
      <c r="F20" t="s">
        <v>209</v>
      </c>
      <c r="G20" t="s">
        <v>209</v>
      </c>
      <c r="J20" s="77">
        <v>0</v>
      </c>
      <c r="K20" t="s">
        <v>209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  <c r="S20" s="78">
        <v>0</v>
      </c>
    </row>
    <row r="21" spans="2:19">
      <c r="B21" s="79" t="s">
        <v>215</v>
      </c>
      <c r="D21" s="16"/>
      <c r="E21" s="16"/>
      <c r="F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s="79" t="s">
        <v>681</v>
      </c>
      <c r="D22" s="16"/>
      <c r="E22" s="16"/>
      <c r="F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t="s">
        <v>209</v>
      </c>
      <c r="C23" t="s">
        <v>209</v>
      </c>
      <c r="D23" s="16"/>
      <c r="E23" s="16"/>
      <c r="F23" t="s">
        <v>209</v>
      </c>
      <c r="G23" t="s">
        <v>209</v>
      </c>
      <c r="J23" s="77">
        <v>0</v>
      </c>
      <c r="K23" t="s">
        <v>209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  <c r="S23" s="78">
        <v>0</v>
      </c>
    </row>
    <row r="24" spans="2:19">
      <c r="B24" s="79" t="s">
        <v>682</v>
      </c>
      <c r="D24" s="16"/>
      <c r="E24" s="16"/>
      <c r="F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209</v>
      </c>
      <c r="C25" t="s">
        <v>209</v>
      </c>
      <c r="D25" s="16"/>
      <c r="E25" s="16"/>
      <c r="F25" t="s">
        <v>209</v>
      </c>
      <c r="G25" t="s">
        <v>209</v>
      </c>
      <c r="J25" s="77">
        <v>0</v>
      </c>
      <c r="K25" t="s">
        <v>209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t="s">
        <v>217</v>
      </c>
      <c r="D26" s="16"/>
      <c r="E26" s="16"/>
      <c r="F26" s="16"/>
    </row>
    <row r="27" spans="2:19">
      <c r="B27" t="s">
        <v>298</v>
      </c>
      <c r="D27" s="16"/>
      <c r="E27" s="16"/>
      <c r="F27" s="16"/>
    </row>
    <row r="28" spans="2:19">
      <c r="B28" t="s">
        <v>299</v>
      </c>
      <c r="D28" s="16"/>
      <c r="E28" s="16"/>
      <c r="F28" s="16"/>
    </row>
    <row r="29" spans="2:19">
      <c r="B29" t="s">
        <v>300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</row>
    <row r="3" spans="2:81">
      <c r="B3" s="2" t="s">
        <v>2</v>
      </c>
      <c r="C3" t="s">
        <v>198</v>
      </c>
    </row>
    <row r="4" spans="2:81">
      <c r="B4" s="2" t="s">
        <v>3</v>
      </c>
    </row>
    <row r="6" spans="2:81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7"/>
    </row>
    <row r="7" spans="2:81" ht="26.25" customHeight="1">
      <c r="B7" s="95" t="s">
        <v>89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7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5">
        <v>0</v>
      </c>
      <c r="O11" s="7"/>
      <c r="P11" s="75">
        <v>0</v>
      </c>
      <c r="Q11" s="7"/>
      <c r="R11" s="76">
        <v>0</v>
      </c>
      <c r="S11" s="76">
        <v>0</v>
      </c>
      <c r="T11" s="35"/>
      <c r="BZ11" s="16"/>
      <c r="CC11" s="16"/>
    </row>
    <row r="12" spans="2:81">
      <c r="B12" s="79" t="s">
        <v>200</v>
      </c>
      <c r="C12" s="16"/>
      <c r="D12" s="16"/>
      <c r="E12" s="16"/>
      <c r="J12" s="81">
        <v>0</v>
      </c>
      <c r="M12" s="80">
        <v>0</v>
      </c>
      <c r="N12" s="81">
        <v>0</v>
      </c>
      <c r="P12" s="81">
        <v>0</v>
      </c>
      <c r="R12" s="80">
        <v>0</v>
      </c>
      <c r="S12" s="80">
        <v>0</v>
      </c>
    </row>
    <row r="13" spans="2:81">
      <c r="B13" s="79" t="s">
        <v>679</v>
      </c>
      <c r="C13" s="16"/>
      <c r="D13" s="16"/>
      <c r="E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81">
      <c r="B14" t="s">
        <v>209</v>
      </c>
      <c r="C14" t="s">
        <v>209</v>
      </c>
      <c r="D14" s="16"/>
      <c r="E14" s="16"/>
      <c r="F14" t="s">
        <v>209</v>
      </c>
      <c r="G14" t="s">
        <v>209</v>
      </c>
      <c r="J14" s="77">
        <v>0</v>
      </c>
      <c r="K14" t="s">
        <v>209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81">
      <c r="B15" s="79" t="s">
        <v>680</v>
      </c>
      <c r="C15" s="16"/>
      <c r="D15" s="16"/>
      <c r="E15" s="16"/>
      <c r="J15" s="81">
        <v>0</v>
      </c>
      <c r="M15" s="80">
        <v>0</v>
      </c>
      <c r="N15" s="81">
        <v>0</v>
      </c>
      <c r="P15" s="81">
        <v>0</v>
      </c>
      <c r="R15" s="80">
        <v>0</v>
      </c>
      <c r="S15" s="80">
        <v>0</v>
      </c>
    </row>
    <row r="16" spans="2:81">
      <c r="B16" t="s">
        <v>209</v>
      </c>
      <c r="C16" t="s">
        <v>209</v>
      </c>
      <c r="D16" s="16"/>
      <c r="E16" s="16"/>
      <c r="F16" t="s">
        <v>209</v>
      </c>
      <c r="G16" t="s">
        <v>209</v>
      </c>
      <c r="J16" s="77">
        <v>0</v>
      </c>
      <c r="K16" t="s">
        <v>209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  <c r="S16" s="78">
        <v>0</v>
      </c>
    </row>
    <row r="17" spans="2:19">
      <c r="B17" s="79" t="s">
        <v>303</v>
      </c>
      <c r="C17" s="16"/>
      <c r="D17" s="16"/>
      <c r="E17" s="16"/>
      <c r="J17" s="81">
        <v>0</v>
      </c>
      <c r="M17" s="80">
        <v>0</v>
      </c>
      <c r="N17" s="81">
        <v>0</v>
      </c>
      <c r="P17" s="81">
        <v>0</v>
      </c>
      <c r="R17" s="80">
        <v>0</v>
      </c>
      <c r="S17" s="80">
        <v>0</v>
      </c>
    </row>
    <row r="18" spans="2:19">
      <c r="B18" t="s">
        <v>209</v>
      </c>
      <c r="C18" t="s">
        <v>209</v>
      </c>
      <c r="D18" s="16"/>
      <c r="E18" s="16"/>
      <c r="F18" t="s">
        <v>209</v>
      </c>
      <c r="G18" t="s">
        <v>209</v>
      </c>
      <c r="J18" s="77">
        <v>0</v>
      </c>
      <c r="K18" t="s">
        <v>209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  <c r="S18" s="78">
        <v>0</v>
      </c>
    </row>
    <row r="19" spans="2:19">
      <c r="B19" s="79" t="s">
        <v>626</v>
      </c>
      <c r="C19" s="16"/>
      <c r="D19" s="16"/>
      <c r="E19" s="16"/>
      <c r="J19" s="81">
        <v>0</v>
      </c>
      <c r="M19" s="80">
        <v>0</v>
      </c>
      <c r="N19" s="81">
        <v>0</v>
      </c>
      <c r="P19" s="81">
        <v>0</v>
      </c>
      <c r="R19" s="80">
        <v>0</v>
      </c>
      <c r="S19" s="80">
        <v>0</v>
      </c>
    </row>
    <row r="20" spans="2:19">
      <c r="B20" t="s">
        <v>209</v>
      </c>
      <c r="C20" t="s">
        <v>209</v>
      </c>
      <c r="D20" s="16"/>
      <c r="E20" s="16"/>
      <c r="F20" t="s">
        <v>209</v>
      </c>
      <c r="G20" t="s">
        <v>209</v>
      </c>
      <c r="J20" s="77">
        <v>0</v>
      </c>
      <c r="K20" t="s">
        <v>209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  <c r="S20" s="78">
        <v>0</v>
      </c>
    </row>
    <row r="21" spans="2:19">
      <c r="B21" s="79" t="s">
        <v>215</v>
      </c>
      <c r="C21" s="16"/>
      <c r="D21" s="16"/>
      <c r="E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s="79" t="s">
        <v>304</v>
      </c>
      <c r="C22" s="16"/>
      <c r="D22" s="16"/>
      <c r="E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t="s">
        <v>209</v>
      </c>
      <c r="C23" t="s">
        <v>209</v>
      </c>
      <c r="D23" s="16"/>
      <c r="E23" s="16"/>
      <c r="F23" t="s">
        <v>209</v>
      </c>
      <c r="G23" t="s">
        <v>209</v>
      </c>
      <c r="J23" s="77">
        <v>0</v>
      </c>
      <c r="K23" t="s">
        <v>209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  <c r="S23" s="78">
        <v>0</v>
      </c>
    </row>
    <row r="24" spans="2:19">
      <c r="B24" s="79" t="s">
        <v>305</v>
      </c>
      <c r="C24" s="16"/>
      <c r="D24" s="16"/>
      <c r="E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209</v>
      </c>
      <c r="C25" t="s">
        <v>209</v>
      </c>
      <c r="D25" s="16"/>
      <c r="E25" s="16"/>
      <c r="F25" t="s">
        <v>209</v>
      </c>
      <c r="G25" t="s">
        <v>209</v>
      </c>
      <c r="J25" s="77">
        <v>0</v>
      </c>
      <c r="K25" t="s">
        <v>209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t="s">
        <v>217</v>
      </c>
      <c r="C26" s="16"/>
      <c r="D26" s="16"/>
      <c r="E26" s="16"/>
    </row>
    <row r="27" spans="2:19">
      <c r="B27" t="s">
        <v>298</v>
      </c>
      <c r="C27" s="16"/>
      <c r="D27" s="16"/>
      <c r="E27" s="16"/>
    </row>
    <row r="28" spans="2:19">
      <c r="B28" t="s">
        <v>299</v>
      </c>
      <c r="C28" s="16"/>
      <c r="D28" s="16"/>
      <c r="E28" s="16"/>
    </row>
    <row r="29" spans="2:19">
      <c r="B29" t="s">
        <v>300</v>
      </c>
      <c r="C29" s="16"/>
      <c r="D29" s="16"/>
      <c r="E29" s="16"/>
    </row>
    <row r="30" spans="2:19">
      <c r="C30" s="16"/>
      <c r="D30" s="16"/>
      <c r="E30" s="16"/>
    </row>
    <row r="31" spans="2:19">
      <c r="C31" s="16"/>
      <c r="D31" s="16"/>
      <c r="E31" s="16"/>
    </row>
    <row r="32" spans="2:19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197</v>
      </c>
    </row>
    <row r="2" spans="2:98">
      <c r="B2" s="2" t="s">
        <v>1</v>
      </c>
    </row>
    <row r="3" spans="2:98">
      <c r="B3" s="2" t="s">
        <v>2</v>
      </c>
      <c r="C3" t="s">
        <v>198</v>
      </c>
    </row>
    <row r="4" spans="2:98">
      <c r="B4" s="2" t="s">
        <v>3</v>
      </c>
    </row>
    <row r="6" spans="2:98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7"/>
    </row>
    <row r="7" spans="2:98" ht="26.25" customHeight="1">
      <c r="B7" s="95" t="s">
        <v>91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7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5">
        <v>0</v>
      </c>
      <c r="I11" s="7"/>
      <c r="J11" s="75">
        <v>0</v>
      </c>
      <c r="K11" s="7"/>
      <c r="L11" s="76">
        <v>0</v>
      </c>
      <c r="M11" s="76">
        <v>0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9" t="s">
        <v>200</v>
      </c>
      <c r="C12" s="16"/>
      <c r="D12" s="16"/>
      <c r="E12" s="16"/>
      <c r="H12" s="81">
        <v>0</v>
      </c>
      <c r="J12" s="81">
        <v>0</v>
      </c>
      <c r="L12" s="80">
        <v>0</v>
      </c>
      <c r="M12" s="80">
        <v>0</v>
      </c>
    </row>
    <row r="13" spans="2:98">
      <c r="B13" t="s">
        <v>209</v>
      </c>
      <c r="C13" t="s">
        <v>209</v>
      </c>
      <c r="D13" s="16"/>
      <c r="E13" s="16"/>
      <c r="F13" t="s">
        <v>209</v>
      </c>
      <c r="G13" t="s">
        <v>209</v>
      </c>
      <c r="H13" s="77">
        <v>0</v>
      </c>
      <c r="I13" s="77">
        <v>0</v>
      </c>
      <c r="J13" s="77">
        <v>0</v>
      </c>
      <c r="K13" s="78">
        <v>0</v>
      </c>
      <c r="L13" s="78">
        <v>0</v>
      </c>
      <c r="M13" s="78">
        <v>0</v>
      </c>
    </row>
    <row r="14" spans="2:98">
      <c r="B14" s="79" t="s">
        <v>215</v>
      </c>
      <c r="C14" s="16"/>
      <c r="D14" s="16"/>
      <c r="E14" s="16"/>
      <c r="H14" s="81">
        <v>0</v>
      </c>
      <c r="J14" s="81">
        <v>0</v>
      </c>
      <c r="L14" s="80">
        <v>0</v>
      </c>
      <c r="M14" s="80">
        <v>0</v>
      </c>
    </row>
    <row r="15" spans="2:98">
      <c r="B15" s="79" t="s">
        <v>304</v>
      </c>
      <c r="C15" s="16"/>
      <c r="D15" s="16"/>
      <c r="E15" s="16"/>
      <c r="H15" s="81">
        <v>0</v>
      </c>
      <c r="J15" s="81">
        <v>0</v>
      </c>
      <c r="L15" s="80">
        <v>0</v>
      </c>
      <c r="M15" s="80">
        <v>0</v>
      </c>
    </row>
    <row r="16" spans="2:98">
      <c r="B16" t="s">
        <v>209</v>
      </c>
      <c r="C16" t="s">
        <v>209</v>
      </c>
      <c r="D16" s="16"/>
      <c r="E16" s="16"/>
      <c r="F16" t="s">
        <v>209</v>
      </c>
      <c r="G16" t="s">
        <v>209</v>
      </c>
      <c r="H16" s="77">
        <v>0</v>
      </c>
      <c r="I16" s="77">
        <v>0</v>
      </c>
      <c r="J16" s="77">
        <v>0</v>
      </c>
      <c r="K16" s="78">
        <v>0</v>
      </c>
      <c r="L16" s="78">
        <v>0</v>
      </c>
      <c r="M16" s="78">
        <v>0</v>
      </c>
    </row>
    <row r="17" spans="2:13">
      <c r="B17" s="79" t="s">
        <v>305</v>
      </c>
      <c r="C17" s="16"/>
      <c r="D17" s="16"/>
      <c r="E17" s="16"/>
      <c r="H17" s="81">
        <v>0</v>
      </c>
      <c r="J17" s="81">
        <v>0</v>
      </c>
      <c r="L17" s="80">
        <v>0</v>
      </c>
      <c r="M17" s="80">
        <v>0</v>
      </c>
    </row>
    <row r="18" spans="2:13">
      <c r="B18" t="s">
        <v>209</v>
      </c>
      <c r="C18" t="s">
        <v>209</v>
      </c>
      <c r="D18" s="16"/>
      <c r="E18" s="16"/>
      <c r="F18" t="s">
        <v>209</v>
      </c>
      <c r="G18" t="s">
        <v>209</v>
      </c>
      <c r="H18" s="77">
        <v>0</v>
      </c>
      <c r="I18" s="77">
        <v>0</v>
      </c>
      <c r="J18" s="77">
        <v>0</v>
      </c>
      <c r="K18" s="78">
        <v>0</v>
      </c>
      <c r="L18" s="78">
        <v>0</v>
      </c>
      <c r="M18" s="78">
        <v>0</v>
      </c>
    </row>
    <row r="19" spans="2:13">
      <c r="B19" t="s">
        <v>217</v>
      </c>
      <c r="C19" s="16"/>
      <c r="D19" s="16"/>
      <c r="E19" s="16"/>
    </row>
    <row r="20" spans="2:13">
      <c r="B20" t="s">
        <v>298</v>
      </c>
      <c r="C20" s="16"/>
      <c r="D20" s="16"/>
      <c r="E20" s="16"/>
    </row>
    <row r="21" spans="2:13">
      <c r="B21" t="s">
        <v>299</v>
      </c>
      <c r="C21" s="16"/>
      <c r="D21" s="16"/>
      <c r="E21" s="16"/>
    </row>
    <row r="22" spans="2:13">
      <c r="B22" t="s">
        <v>300</v>
      </c>
      <c r="C22" s="16"/>
      <c r="D22" s="16"/>
      <c r="E22" s="16"/>
    </row>
    <row r="23" spans="2:13">
      <c r="C23" s="16"/>
      <c r="D23" s="16"/>
      <c r="E23" s="16"/>
    </row>
    <row r="24" spans="2:13"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C58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</row>
    <row r="3" spans="2:55">
      <c r="B3" s="2" t="s">
        <v>2</v>
      </c>
      <c r="C3" t="s">
        <v>198</v>
      </c>
    </row>
    <row r="4" spans="2:55">
      <c r="B4" s="2" t="s">
        <v>3</v>
      </c>
    </row>
    <row r="6" spans="2:55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7"/>
    </row>
    <row r="7" spans="2:55" ht="26.25" customHeight="1">
      <c r="B7" s="95" t="s">
        <v>139</v>
      </c>
      <c r="C7" s="96"/>
      <c r="D7" s="96"/>
      <c r="E7" s="96"/>
      <c r="F7" s="96"/>
      <c r="G7" s="96"/>
      <c r="H7" s="96"/>
      <c r="I7" s="96"/>
      <c r="J7" s="96"/>
      <c r="K7" s="97"/>
    </row>
    <row r="8" spans="2:55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C8" s="16"/>
    </row>
    <row r="9" spans="2:55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140</v>
      </c>
      <c r="C11" s="7"/>
      <c r="D11" s="7"/>
      <c r="E11" s="7"/>
      <c r="F11" s="75">
        <v>0</v>
      </c>
      <c r="G11" s="7"/>
      <c r="H11" s="75">
        <v>0</v>
      </c>
      <c r="I11" s="7"/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9" t="s">
        <v>200</v>
      </c>
      <c r="C12" s="16"/>
      <c r="F12" s="81">
        <v>0</v>
      </c>
      <c r="H12" s="81">
        <v>0</v>
      </c>
      <c r="J12" s="80">
        <v>0</v>
      </c>
      <c r="K12" s="80">
        <v>0</v>
      </c>
    </row>
    <row r="13" spans="2:55">
      <c r="B13" s="79" t="s">
        <v>683</v>
      </c>
      <c r="C13" s="16"/>
      <c r="F13" s="81">
        <v>0</v>
      </c>
      <c r="H13" s="81">
        <v>0</v>
      </c>
      <c r="J13" s="80">
        <v>0</v>
      </c>
      <c r="K13" s="80">
        <v>0</v>
      </c>
    </row>
    <row r="14" spans="2:55">
      <c r="B14" t="s">
        <v>209</v>
      </c>
      <c r="C14" t="s">
        <v>209</v>
      </c>
      <c r="D14" t="s">
        <v>209</v>
      </c>
      <c r="F14" s="77">
        <v>0</v>
      </c>
      <c r="G14" s="77">
        <v>0</v>
      </c>
      <c r="H14" s="77">
        <v>0</v>
      </c>
      <c r="I14" s="78">
        <v>0</v>
      </c>
      <c r="J14" s="78">
        <v>0</v>
      </c>
      <c r="K14" s="78">
        <v>0</v>
      </c>
    </row>
    <row r="15" spans="2:55">
      <c r="B15" s="79" t="s">
        <v>684</v>
      </c>
      <c r="C15" s="16"/>
      <c r="F15" s="81">
        <v>0</v>
      </c>
      <c r="H15" s="81">
        <v>0</v>
      </c>
      <c r="J15" s="80">
        <v>0</v>
      </c>
      <c r="K15" s="80">
        <v>0</v>
      </c>
    </row>
    <row r="16" spans="2:55">
      <c r="B16" t="s">
        <v>209</v>
      </c>
      <c r="C16" t="s">
        <v>209</v>
      </c>
      <c r="D16" t="s">
        <v>209</v>
      </c>
      <c r="F16" s="77">
        <v>0</v>
      </c>
      <c r="G16" s="77">
        <v>0</v>
      </c>
      <c r="H16" s="77">
        <v>0</v>
      </c>
      <c r="I16" s="78">
        <v>0</v>
      </c>
      <c r="J16" s="78">
        <v>0</v>
      </c>
      <c r="K16" s="78">
        <v>0</v>
      </c>
    </row>
    <row r="17" spans="2:11">
      <c r="B17" s="79" t="s">
        <v>685</v>
      </c>
      <c r="C17" s="16"/>
      <c r="F17" s="81">
        <v>0</v>
      </c>
      <c r="H17" s="81">
        <v>0</v>
      </c>
      <c r="J17" s="80">
        <v>0</v>
      </c>
      <c r="K17" s="80">
        <v>0</v>
      </c>
    </row>
    <row r="18" spans="2:11">
      <c r="B18" t="s">
        <v>209</v>
      </c>
      <c r="C18" t="s">
        <v>209</v>
      </c>
      <c r="D18" t="s">
        <v>209</v>
      </c>
      <c r="F18" s="77">
        <v>0</v>
      </c>
      <c r="G18" s="77">
        <v>0</v>
      </c>
      <c r="H18" s="77">
        <v>0</v>
      </c>
      <c r="I18" s="78">
        <v>0</v>
      </c>
      <c r="J18" s="78">
        <v>0</v>
      </c>
      <c r="K18" s="78">
        <v>0</v>
      </c>
    </row>
    <row r="19" spans="2:11">
      <c r="B19" s="79" t="s">
        <v>686</v>
      </c>
      <c r="C19" s="16"/>
      <c r="F19" s="81">
        <v>0</v>
      </c>
      <c r="H19" s="81">
        <v>0</v>
      </c>
      <c r="J19" s="80">
        <v>0</v>
      </c>
      <c r="K19" s="80">
        <v>0</v>
      </c>
    </row>
    <row r="20" spans="2:11">
      <c r="B20" t="s">
        <v>209</v>
      </c>
      <c r="C20" t="s">
        <v>209</v>
      </c>
      <c r="D20" t="s">
        <v>209</v>
      </c>
      <c r="F20" s="77">
        <v>0</v>
      </c>
      <c r="G20" s="77">
        <v>0</v>
      </c>
      <c r="H20" s="77">
        <v>0</v>
      </c>
      <c r="I20" s="78">
        <v>0</v>
      </c>
      <c r="J20" s="78">
        <v>0</v>
      </c>
      <c r="K20" s="78">
        <v>0</v>
      </c>
    </row>
    <row r="21" spans="2:11">
      <c r="B21" s="79" t="s">
        <v>215</v>
      </c>
      <c r="C21" s="16"/>
      <c r="F21" s="81">
        <v>0</v>
      </c>
      <c r="H21" s="81">
        <v>0</v>
      </c>
      <c r="J21" s="80">
        <v>0</v>
      </c>
      <c r="K21" s="80">
        <v>0</v>
      </c>
    </row>
    <row r="22" spans="2:11">
      <c r="B22" s="79" t="s">
        <v>687</v>
      </c>
      <c r="C22" s="16"/>
      <c r="F22" s="81">
        <v>0</v>
      </c>
      <c r="H22" s="81">
        <v>0</v>
      </c>
      <c r="J22" s="80">
        <v>0</v>
      </c>
      <c r="K22" s="80">
        <v>0</v>
      </c>
    </row>
    <row r="23" spans="2:11">
      <c r="B23" t="s">
        <v>209</v>
      </c>
      <c r="C23" t="s">
        <v>209</v>
      </c>
      <c r="D23" t="s">
        <v>209</v>
      </c>
      <c r="F23" s="77">
        <v>0</v>
      </c>
      <c r="G23" s="77">
        <v>0</v>
      </c>
      <c r="H23" s="77">
        <v>0</v>
      </c>
      <c r="I23" s="78">
        <v>0</v>
      </c>
      <c r="J23" s="78">
        <v>0</v>
      </c>
      <c r="K23" s="78">
        <v>0</v>
      </c>
    </row>
    <row r="24" spans="2:11">
      <c r="B24" s="79" t="s">
        <v>688</v>
      </c>
      <c r="C24" s="16"/>
      <c r="F24" s="81">
        <v>0</v>
      </c>
      <c r="H24" s="81">
        <v>0</v>
      </c>
      <c r="J24" s="80">
        <v>0</v>
      </c>
      <c r="K24" s="80">
        <v>0</v>
      </c>
    </row>
    <row r="25" spans="2:11">
      <c r="B25" t="s">
        <v>209</v>
      </c>
      <c r="C25" t="s">
        <v>209</v>
      </c>
      <c r="D25" t="s">
        <v>209</v>
      </c>
      <c r="F25" s="77">
        <v>0</v>
      </c>
      <c r="G25" s="77">
        <v>0</v>
      </c>
      <c r="H25" s="77">
        <v>0</v>
      </c>
      <c r="I25" s="78">
        <v>0</v>
      </c>
      <c r="J25" s="78">
        <v>0</v>
      </c>
      <c r="K25" s="78">
        <v>0</v>
      </c>
    </row>
    <row r="26" spans="2:11">
      <c r="B26" s="79" t="s">
        <v>689</v>
      </c>
      <c r="C26" s="16"/>
      <c r="F26" s="81">
        <v>0</v>
      </c>
      <c r="H26" s="81">
        <v>0</v>
      </c>
      <c r="J26" s="80">
        <v>0</v>
      </c>
      <c r="K26" s="80">
        <v>0</v>
      </c>
    </row>
    <row r="27" spans="2:11">
      <c r="B27" t="s">
        <v>209</v>
      </c>
      <c r="C27" t="s">
        <v>209</v>
      </c>
      <c r="D27" t="s">
        <v>209</v>
      </c>
      <c r="F27" s="77">
        <v>0</v>
      </c>
      <c r="G27" s="77">
        <v>0</v>
      </c>
      <c r="H27" s="77">
        <v>0</v>
      </c>
      <c r="I27" s="78">
        <v>0</v>
      </c>
      <c r="J27" s="78">
        <v>0</v>
      </c>
      <c r="K27" s="78">
        <v>0</v>
      </c>
    </row>
    <row r="28" spans="2:11">
      <c r="B28" s="79" t="s">
        <v>690</v>
      </c>
      <c r="C28" s="16"/>
      <c r="F28" s="81">
        <v>0</v>
      </c>
      <c r="H28" s="81">
        <v>0</v>
      </c>
      <c r="J28" s="80">
        <v>0</v>
      </c>
      <c r="K28" s="80">
        <v>0</v>
      </c>
    </row>
    <row r="29" spans="2:11">
      <c r="B29" t="s">
        <v>209</v>
      </c>
      <c r="C29" t="s">
        <v>209</v>
      </c>
      <c r="D29" t="s">
        <v>209</v>
      </c>
      <c r="F29" s="77">
        <v>0</v>
      </c>
      <c r="G29" s="77">
        <v>0</v>
      </c>
      <c r="H29" s="77">
        <v>0</v>
      </c>
      <c r="I29" s="78">
        <v>0</v>
      </c>
      <c r="J29" s="78">
        <v>0</v>
      </c>
      <c r="K29" s="78">
        <v>0</v>
      </c>
    </row>
    <row r="30" spans="2:11">
      <c r="B30" t="s">
        <v>217</v>
      </c>
      <c r="C30" s="16"/>
    </row>
    <row r="31" spans="2:11">
      <c r="B31" t="s">
        <v>298</v>
      </c>
      <c r="C31" s="16"/>
    </row>
    <row r="32" spans="2:11">
      <c r="B32" t="s">
        <v>299</v>
      </c>
      <c r="C32" s="16"/>
    </row>
    <row r="33" spans="2:3">
      <c r="B33" t="s">
        <v>300</v>
      </c>
      <c r="C33" s="16"/>
    </row>
    <row r="34" spans="2:3">
      <c r="C34" s="16"/>
    </row>
    <row r="35" spans="2:3">
      <c r="C35" s="16"/>
    </row>
    <row r="36" spans="2:3">
      <c r="C36" s="16"/>
    </row>
    <row r="37" spans="2:3">
      <c r="C37" s="16"/>
    </row>
    <row r="38" spans="2:3">
      <c r="C38" s="16"/>
    </row>
    <row r="39" spans="2:3">
      <c r="C39" s="16"/>
    </row>
    <row r="40" spans="2:3">
      <c r="C40" s="16"/>
    </row>
    <row r="41" spans="2:3">
      <c r="C41" s="16"/>
    </row>
    <row r="42" spans="2:3">
      <c r="C42" s="16"/>
    </row>
    <row r="43" spans="2:3">
      <c r="C43" s="16"/>
    </row>
    <row r="44" spans="2:3">
      <c r="C44" s="16"/>
    </row>
    <row r="45" spans="2:3">
      <c r="C45" s="16"/>
    </row>
    <row r="46" spans="2:3">
      <c r="C46" s="16"/>
    </row>
    <row r="47" spans="2:3">
      <c r="C47" s="16"/>
    </row>
    <row r="48" spans="2:3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197</v>
      </c>
    </row>
    <row r="2" spans="2:59">
      <c r="B2" s="2" t="s">
        <v>1</v>
      </c>
    </row>
    <row r="3" spans="2:59">
      <c r="B3" s="2" t="s">
        <v>2</v>
      </c>
      <c r="C3" t="s">
        <v>198</v>
      </c>
    </row>
    <row r="4" spans="2:59">
      <c r="B4" s="2" t="s">
        <v>3</v>
      </c>
    </row>
    <row r="6" spans="2:59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59" ht="26.25" customHeight="1">
      <c r="B7" s="95" t="s">
        <v>141</v>
      </c>
      <c r="C7" s="96"/>
      <c r="D7" s="96"/>
      <c r="E7" s="96"/>
      <c r="F7" s="96"/>
      <c r="G7" s="96"/>
      <c r="H7" s="96"/>
      <c r="I7" s="96"/>
      <c r="J7" s="96"/>
      <c r="K7" s="96"/>
      <c r="L7" s="97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M11" s="16"/>
      <c r="N11" s="16"/>
      <c r="O11" s="16"/>
      <c r="P11" s="16"/>
      <c r="BG11" s="16"/>
    </row>
    <row r="12" spans="2:59">
      <c r="B12" s="79" t="s">
        <v>691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9">
      <c r="B13" t="s">
        <v>209</v>
      </c>
      <c r="C13" t="s">
        <v>209</v>
      </c>
      <c r="D13" t="s">
        <v>209</v>
      </c>
      <c r="E13" t="s">
        <v>209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L13" s="78">
        <v>0</v>
      </c>
    </row>
    <row r="14" spans="2:59">
      <c r="B14" s="79" t="s">
        <v>661</v>
      </c>
      <c r="C14" s="16"/>
      <c r="D14" s="16"/>
      <c r="G14" s="81">
        <v>0</v>
      </c>
      <c r="I14" s="81">
        <v>0</v>
      </c>
      <c r="K14" s="80">
        <v>0</v>
      </c>
      <c r="L14" s="80">
        <v>0</v>
      </c>
    </row>
    <row r="15" spans="2:59">
      <c r="B15" t="s">
        <v>209</v>
      </c>
      <c r="C15" t="s">
        <v>209</v>
      </c>
      <c r="D15" t="s">
        <v>209</v>
      </c>
      <c r="E15" t="s">
        <v>209</v>
      </c>
      <c r="G15" s="77">
        <v>0</v>
      </c>
      <c r="H15" s="77">
        <v>0</v>
      </c>
      <c r="I15" s="77">
        <v>0</v>
      </c>
      <c r="J15" s="78">
        <v>0</v>
      </c>
      <c r="K15" s="78">
        <v>0</v>
      </c>
      <c r="L15" s="78">
        <v>0</v>
      </c>
    </row>
    <row r="16" spans="2:59">
      <c r="B16" t="s">
        <v>217</v>
      </c>
      <c r="C16" s="16"/>
      <c r="D16" s="16"/>
    </row>
    <row r="17" spans="2:4">
      <c r="B17" t="s">
        <v>298</v>
      </c>
      <c r="C17" s="16"/>
      <c r="D17" s="16"/>
    </row>
    <row r="18" spans="2:4">
      <c r="B18" t="s">
        <v>299</v>
      </c>
      <c r="C18" s="16"/>
      <c r="D18" s="16"/>
    </row>
    <row r="19" spans="2:4">
      <c r="B19" t="s">
        <v>300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197</v>
      </c>
    </row>
    <row r="2" spans="2:52">
      <c r="B2" s="2" t="s">
        <v>1</v>
      </c>
    </row>
    <row r="3" spans="2:52">
      <c r="B3" s="2" t="s">
        <v>2</v>
      </c>
      <c r="C3" t="s">
        <v>198</v>
      </c>
    </row>
    <row r="4" spans="2:52">
      <c r="B4" s="2" t="s">
        <v>3</v>
      </c>
    </row>
    <row r="6" spans="2:52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52" ht="26.25" customHeight="1">
      <c r="B7" s="95" t="s">
        <v>142</v>
      </c>
      <c r="C7" s="96"/>
      <c r="D7" s="96"/>
      <c r="E7" s="96"/>
      <c r="F7" s="96"/>
      <c r="G7" s="96"/>
      <c r="H7" s="96"/>
      <c r="I7" s="96"/>
      <c r="J7" s="96"/>
      <c r="K7" s="96"/>
      <c r="L7" s="97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AZ11" s="16"/>
    </row>
    <row r="12" spans="2:52">
      <c r="B12" s="79" t="s">
        <v>200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2">
      <c r="B13" s="79" t="s">
        <v>662</v>
      </c>
      <c r="C13" s="16"/>
      <c r="D13" s="16"/>
      <c r="G13" s="81">
        <v>0</v>
      </c>
      <c r="I13" s="81">
        <v>0</v>
      </c>
      <c r="K13" s="80">
        <v>0</v>
      </c>
      <c r="L13" s="80">
        <v>0</v>
      </c>
    </row>
    <row r="14" spans="2:52">
      <c r="B14" t="s">
        <v>209</v>
      </c>
      <c r="C14" t="s">
        <v>209</v>
      </c>
      <c r="D14" t="s">
        <v>209</v>
      </c>
      <c r="E14" t="s">
        <v>209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52">
      <c r="B15" s="79" t="s">
        <v>663</v>
      </c>
      <c r="C15" s="16"/>
      <c r="D15" s="16"/>
      <c r="G15" s="81">
        <v>0</v>
      </c>
      <c r="I15" s="81">
        <v>0</v>
      </c>
      <c r="K15" s="80">
        <v>0</v>
      </c>
      <c r="L15" s="80">
        <v>0</v>
      </c>
    </row>
    <row r="16" spans="2:52">
      <c r="B16" t="s">
        <v>209</v>
      </c>
      <c r="C16" t="s">
        <v>209</v>
      </c>
      <c r="D16" t="s">
        <v>209</v>
      </c>
      <c r="E16" t="s">
        <v>209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692</v>
      </c>
      <c r="C17" s="16"/>
      <c r="D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209</v>
      </c>
      <c r="C18" t="s">
        <v>209</v>
      </c>
      <c r="D18" t="s">
        <v>209</v>
      </c>
      <c r="E18" t="s">
        <v>209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664</v>
      </c>
      <c r="C19" s="16"/>
      <c r="D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209</v>
      </c>
      <c r="C20" t="s">
        <v>209</v>
      </c>
      <c r="D20" t="s">
        <v>209</v>
      </c>
      <c r="E20" t="s">
        <v>209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626</v>
      </c>
      <c r="C21" s="16"/>
      <c r="D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t="s">
        <v>209</v>
      </c>
      <c r="C22" t="s">
        <v>209</v>
      </c>
      <c r="D22" t="s">
        <v>209</v>
      </c>
      <c r="E22" t="s">
        <v>209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  <c r="L22" s="78">
        <v>0</v>
      </c>
    </row>
    <row r="23" spans="2:12">
      <c r="B23" s="79" t="s">
        <v>215</v>
      </c>
      <c r="C23" s="16"/>
      <c r="D23" s="16"/>
      <c r="G23" s="81">
        <v>0</v>
      </c>
      <c r="I23" s="81">
        <v>0</v>
      </c>
      <c r="K23" s="80">
        <v>0</v>
      </c>
      <c r="L23" s="80">
        <v>0</v>
      </c>
    </row>
    <row r="24" spans="2:12">
      <c r="B24" s="79" t="s">
        <v>662</v>
      </c>
      <c r="C24" s="16"/>
      <c r="D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209</v>
      </c>
      <c r="C25" t="s">
        <v>209</v>
      </c>
      <c r="D25" t="s">
        <v>209</v>
      </c>
      <c r="E25" t="s">
        <v>209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665</v>
      </c>
      <c r="C26" s="16"/>
      <c r="D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209</v>
      </c>
      <c r="C27" t="s">
        <v>209</v>
      </c>
      <c r="D27" t="s">
        <v>209</v>
      </c>
      <c r="E27" t="s">
        <v>209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664</v>
      </c>
      <c r="C28" s="16"/>
      <c r="D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209</v>
      </c>
      <c r="C29" t="s">
        <v>209</v>
      </c>
      <c r="D29" t="s">
        <v>209</v>
      </c>
      <c r="E29" t="s">
        <v>209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666</v>
      </c>
      <c r="C30" s="16"/>
      <c r="D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209</v>
      </c>
      <c r="C31" t="s">
        <v>209</v>
      </c>
      <c r="D31" t="s">
        <v>209</v>
      </c>
      <c r="E31" t="s">
        <v>209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s="79" t="s">
        <v>626</v>
      </c>
      <c r="C32" s="16"/>
      <c r="D32" s="16"/>
      <c r="G32" s="81">
        <v>0</v>
      </c>
      <c r="I32" s="81">
        <v>0</v>
      </c>
      <c r="K32" s="80">
        <v>0</v>
      </c>
      <c r="L32" s="80">
        <v>0</v>
      </c>
    </row>
    <row r="33" spans="2:12">
      <c r="B33" t="s">
        <v>209</v>
      </c>
      <c r="C33" t="s">
        <v>209</v>
      </c>
      <c r="D33" t="s">
        <v>209</v>
      </c>
      <c r="E33" t="s">
        <v>209</v>
      </c>
      <c r="G33" s="77">
        <v>0</v>
      </c>
      <c r="H33" s="77">
        <v>0</v>
      </c>
      <c r="I33" s="77">
        <v>0</v>
      </c>
      <c r="J33" s="78">
        <v>0</v>
      </c>
      <c r="K33" s="78">
        <v>0</v>
      </c>
      <c r="L33" s="78">
        <v>0</v>
      </c>
    </row>
    <row r="34" spans="2:12">
      <c r="B34" t="s">
        <v>217</v>
      </c>
      <c r="C34" s="16"/>
      <c r="D34" s="16"/>
    </row>
    <row r="35" spans="2:12">
      <c r="B35" t="s">
        <v>298</v>
      </c>
      <c r="C35" s="16"/>
      <c r="D35" s="16"/>
    </row>
    <row r="36" spans="2:12">
      <c r="B36" t="s">
        <v>299</v>
      </c>
      <c r="C36" s="16"/>
      <c r="D36" s="16"/>
    </row>
    <row r="37" spans="2:12">
      <c r="B37" t="s">
        <v>300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197</v>
      </c>
    </row>
    <row r="2" spans="2:49">
      <c r="B2" s="2" t="s">
        <v>1</v>
      </c>
    </row>
    <row r="3" spans="2:49">
      <c r="B3" s="2" t="s">
        <v>2</v>
      </c>
      <c r="C3" t="s">
        <v>198</v>
      </c>
    </row>
    <row r="4" spans="2:49">
      <c r="B4" s="2" t="s">
        <v>3</v>
      </c>
    </row>
    <row r="6" spans="2:49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7"/>
    </row>
    <row r="7" spans="2:49" ht="26.25" customHeight="1">
      <c r="B7" s="95" t="s">
        <v>143</v>
      </c>
      <c r="C7" s="96"/>
      <c r="D7" s="96"/>
      <c r="E7" s="96"/>
      <c r="F7" s="96"/>
      <c r="G7" s="96"/>
      <c r="H7" s="96"/>
      <c r="I7" s="96"/>
      <c r="J7" s="96"/>
      <c r="K7" s="97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5">
        <v>0</v>
      </c>
      <c r="H11" s="7"/>
      <c r="I11" s="75">
        <v>0</v>
      </c>
      <c r="J11" s="76">
        <v>0</v>
      </c>
      <c r="K11" s="76">
        <v>0</v>
      </c>
      <c r="AW11" s="16"/>
    </row>
    <row r="12" spans="2:49">
      <c r="B12" s="79" t="s">
        <v>200</v>
      </c>
      <c r="C12" s="16"/>
      <c r="D12" s="16"/>
      <c r="G12" s="81">
        <v>0</v>
      </c>
      <c r="I12" s="81">
        <v>0</v>
      </c>
      <c r="J12" s="80">
        <v>0</v>
      </c>
      <c r="K12" s="80">
        <v>0</v>
      </c>
    </row>
    <row r="13" spans="2:49">
      <c r="B13" s="79" t="s">
        <v>662</v>
      </c>
      <c r="C13" s="16"/>
      <c r="D13" s="16"/>
      <c r="G13" s="81">
        <v>0</v>
      </c>
      <c r="I13" s="81">
        <v>0</v>
      </c>
      <c r="J13" s="80">
        <v>0</v>
      </c>
      <c r="K13" s="80">
        <v>0</v>
      </c>
    </row>
    <row r="14" spans="2:49">
      <c r="B14" t="s">
        <v>209</v>
      </c>
      <c r="C14" t="s">
        <v>209</v>
      </c>
      <c r="D14" t="s">
        <v>209</v>
      </c>
      <c r="E14" t="s">
        <v>209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</row>
    <row r="15" spans="2:49">
      <c r="B15" s="79" t="s">
        <v>663</v>
      </c>
      <c r="C15" s="16"/>
      <c r="D15" s="16"/>
      <c r="G15" s="81">
        <v>0</v>
      </c>
      <c r="I15" s="81">
        <v>0</v>
      </c>
      <c r="J15" s="80">
        <v>0</v>
      </c>
      <c r="K15" s="80">
        <v>0</v>
      </c>
    </row>
    <row r="16" spans="2:49">
      <c r="B16" t="s">
        <v>209</v>
      </c>
      <c r="C16" t="s">
        <v>209</v>
      </c>
      <c r="D16" t="s">
        <v>209</v>
      </c>
      <c r="E16" t="s">
        <v>209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</row>
    <row r="17" spans="2:11">
      <c r="B17" s="79" t="s">
        <v>692</v>
      </c>
      <c r="C17" s="16"/>
      <c r="D17" s="16"/>
      <c r="G17" s="81">
        <v>0</v>
      </c>
      <c r="I17" s="81">
        <v>0</v>
      </c>
      <c r="J17" s="80">
        <v>0</v>
      </c>
      <c r="K17" s="80">
        <v>0</v>
      </c>
    </row>
    <row r="18" spans="2:11">
      <c r="B18" t="s">
        <v>209</v>
      </c>
      <c r="C18" t="s">
        <v>209</v>
      </c>
      <c r="D18" t="s">
        <v>209</v>
      </c>
      <c r="E18" t="s">
        <v>209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</row>
    <row r="19" spans="2:11">
      <c r="B19" s="79" t="s">
        <v>664</v>
      </c>
      <c r="C19" s="16"/>
      <c r="D19" s="16"/>
      <c r="G19" s="81">
        <v>0</v>
      </c>
      <c r="I19" s="81">
        <v>0</v>
      </c>
      <c r="J19" s="80">
        <v>0</v>
      </c>
      <c r="K19" s="80">
        <v>0</v>
      </c>
    </row>
    <row r="20" spans="2:11">
      <c r="B20" t="s">
        <v>209</v>
      </c>
      <c r="C20" t="s">
        <v>209</v>
      </c>
      <c r="D20" t="s">
        <v>209</v>
      </c>
      <c r="E20" t="s">
        <v>209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</row>
    <row r="21" spans="2:11">
      <c r="B21" s="79" t="s">
        <v>626</v>
      </c>
      <c r="C21" s="16"/>
      <c r="D21" s="16"/>
      <c r="G21" s="81">
        <v>0</v>
      </c>
      <c r="I21" s="81">
        <v>0</v>
      </c>
      <c r="J21" s="80">
        <v>0</v>
      </c>
      <c r="K21" s="80">
        <v>0</v>
      </c>
    </row>
    <row r="22" spans="2:11">
      <c r="B22" t="s">
        <v>209</v>
      </c>
      <c r="C22" t="s">
        <v>209</v>
      </c>
      <c r="D22" t="s">
        <v>209</v>
      </c>
      <c r="E22" t="s">
        <v>209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</row>
    <row r="23" spans="2:11">
      <c r="B23" s="79" t="s">
        <v>215</v>
      </c>
      <c r="C23" s="16"/>
      <c r="D23" s="16"/>
      <c r="G23" s="81">
        <v>0</v>
      </c>
      <c r="I23" s="81">
        <v>0</v>
      </c>
      <c r="J23" s="80">
        <v>0</v>
      </c>
      <c r="K23" s="80">
        <v>0</v>
      </c>
    </row>
    <row r="24" spans="2:11">
      <c r="B24" s="79" t="s">
        <v>662</v>
      </c>
      <c r="C24" s="16"/>
      <c r="D24" s="16"/>
      <c r="G24" s="81">
        <v>0</v>
      </c>
      <c r="I24" s="81">
        <v>0</v>
      </c>
      <c r="J24" s="80">
        <v>0</v>
      </c>
      <c r="K24" s="80">
        <v>0</v>
      </c>
    </row>
    <row r="25" spans="2:11">
      <c r="B25" t="s">
        <v>209</v>
      </c>
      <c r="C25" t="s">
        <v>209</v>
      </c>
      <c r="D25" t="s">
        <v>209</v>
      </c>
      <c r="E25" t="s">
        <v>209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</row>
    <row r="26" spans="2:11">
      <c r="B26" s="79" t="s">
        <v>665</v>
      </c>
      <c r="C26" s="16"/>
      <c r="D26" s="16"/>
      <c r="G26" s="81">
        <v>0</v>
      </c>
      <c r="I26" s="81">
        <v>0</v>
      </c>
      <c r="J26" s="80">
        <v>0</v>
      </c>
      <c r="K26" s="80">
        <v>0</v>
      </c>
    </row>
    <row r="27" spans="2:11">
      <c r="B27" t="s">
        <v>209</v>
      </c>
      <c r="C27" t="s">
        <v>209</v>
      </c>
      <c r="D27" t="s">
        <v>209</v>
      </c>
      <c r="E27" t="s">
        <v>209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</row>
    <row r="28" spans="2:11">
      <c r="B28" s="79" t="s">
        <v>664</v>
      </c>
      <c r="C28" s="16"/>
      <c r="D28" s="16"/>
      <c r="G28" s="81">
        <v>0</v>
      </c>
      <c r="I28" s="81">
        <v>0</v>
      </c>
      <c r="J28" s="80">
        <v>0</v>
      </c>
      <c r="K28" s="80">
        <v>0</v>
      </c>
    </row>
    <row r="29" spans="2:11">
      <c r="B29" t="s">
        <v>209</v>
      </c>
      <c r="C29" t="s">
        <v>209</v>
      </c>
      <c r="D29" t="s">
        <v>209</v>
      </c>
      <c r="E29" t="s">
        <v>209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</row>
    <row r="30" spans="2:11">
      <c r="B30" s="79" t="s">
        <v>626</v>
      </c>
      <c r="C30" s="16"/>
      <c r="D30" s="16"/>
      <c r="G30" s="81">
        <v>0</v>
      </c>
      <c r="I30" s="81">
        <v>0</v>
      </c>
      <c r="J30" s="80">
        <v>0</v>
      </c>
      <c r="K30" s="80">
        <v>0</v>
      </c>
    </row>
    <row r="31" spans="2:11">
      <c r="B31" t="s">
        <v>209</v>
      </c>
      <c r="C31" t="s">
        <v>209</v>
      </c>
      <c r="D31" t="s">
        <v>209</v>
      </c>
      <c r="E31" t="s">
        <v>209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</row>
    <row r="32" spans="2:11">
      <c r="B32" t="s">
        <v>217</v>
      </c>
      <c r="C32" s="16"/>
      <c r="D32" s="16"/>
    </row>
    <row r="33" spans="2:4">
      <c r="B33" t="s">
        <v>298</v>
      </c>
      <c r="C33" s="16"/>
      <c r="D33" s="16"/>
    </row>
    <row r="34" spans="2:4">
      <c r="B34" t="s">
        <v>299</v>
      </c>
      <c r="C34" s="16"/>
      <c r="D34" s="16"/>
    </row>
    <row r="35" spans="2:4">
      <c r="B35" t="s">
        <v>300</v>
      </c>
      <c r="C35" s="16"/>
      <c r="D35" s="16"/>
    </row>
    <row r="36" spans="2:4">
      <c r="C36" s="16"/>
      <c r="D36" s="16"/>
    </row>
    <row r="37" spans="2:4">
      <c r="C37" s="16"/>
      <c r="D37" s="16"/>
    </row>
    <row r="38" spans="2:4">
      <c r="C38" s="16"/>
      <c r="D38" s="16"/>
    </row>
    <row r="39" spans="2:4">
      <c r="C39" s="16"/>
      <c r="D39" s="16"/>
    </row>
    <row r="40" spans="2:4">
      <c r="C40" s="16"/>
      <c r="D40" s="16"/>
    </row>
    <row r="41" spans="2:4">
      <c r="C41" s="16"/>
      <c r="D41" s="16"/>
    </row>
    <row r="42" spans="2:4">
      <c r="C42" s="16"/>
      <c r="D42" s="16"/>
    </row>
    <row r="43" spans="2:4">
      <c r="C43" s="16"/>
      <c r="D43" s="16"/>
    </row>
    <row r="44" spans="2:4">
      <c r="C44" s="16"/>
      <c r="D44" s="16"/>
    </row>
    <row r="45" spans="2:4">
      <c r="C45" s="16"/>
      <c r="D45" s="16"/>
    </row>
    <row r="46" spans="2:4">
      <c r="C46" s="16"/>
      <c r="D46" s="16"/>
    </row>
    <row r="47" spans="2:4">
      <c r="C47" s="16"/>
      <c r="D47" s="16"/>
    </row>
    <row r="48" spans="2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197</v>
      </c>
    </row>
    <row r="2" spans="2:78">
      <c r="B2" s="2" t="s">
        <v>1</v>
      </c>
    </row>
    <row r="3" spans="2:78">
      <c r="B3" s="2" t="s">
        <v>2</v>
      </c>
      <c r="C3" t="s">
        <v>198</v>
      </c>
    </row>
    <row r="4" spans="2:78">
      <c r="B4" s="2" t="s">
        <v>3</v>
      </c>
    </row>
    <row r="6" spans="2:78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7"/>
    </row>
    <row r="7" spans="2:78" ht="26.25" customHeight="1">
      <c r="B7" s="95" t="s">
        <v>145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7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BZ11" s="16"/>
    </row>
    <row r="12" spans="2:78">
      <c r="B12" s="79" t="s">
        <v>200</v>
      </c>
      <c r="D12" s="16"/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78">
      <c r="B13" s="79" t="s">
        <v>667</v>
      </c>
      <c r="D13" s="16"/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78">
      <c r="B14" t="s">
        <v>209</v>
      </c>
      <c r="C14" t="s">
        <v>209</v>
      </c>
      <c r="D14" s="16"/>
      <c r="E14" t="s">
        <v>209</v>
      </c>
      <c r="H14" s="77">
        <v>0</v>
      </c>
      <c r="I14" t="s">
        <v>209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78">
      <c r="B15" s="79" t="s">
        <v>668</v>
      </c>
      <c r="D15" s="16"/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78">
      <c r="B16" t="s">
        <v>209</v>
      </c>
      <c r="C16" t="s">
        <v>209</v>
      </c>
      <c r="D16" s="16"/>
      <c r="E16" t="s">
        <v>209</v>
      </c>
      <c r="H16" s="77">
        <v>0</v>
      </c>
      <c r="I16" t="s">
        <v>209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669</v>
      </c>
      <c r="D17" s="16"/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670</v>
      </c>
      <c r="D18" s="16"/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209</v>
      </c>
      <c r="C19" t="s">
        <v>209</v>
      </c>
      <c r="D19" s="16"/>
      <c r="E19" t="s">
        <v>209</v>
      </c>
      <c r="H19" s="77">
        <v>0</v>
      </c>
      <c r="I19" t="s">
        <v>209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671</v>
      </c>
      <c r="D20" s="16"/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209</v>
      </c>
      <c r="C21" t="s">
        <v>209</v>
      </c>
      <c r="D21" s="16"/>
      <c r="E21" t="s">
        <v>209</v>
      </c>
      <c r="H21" s="77">
        <v>0</v>
      </c>
      <c r="I21" t="s">
        <v>209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672</v>
      </c>
      <c r="D22" s="16"/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209</v>
      </c>
      <c r="C23" t="s">
        <v>209</v>
      </c>
      <c r="D23" s="16"/>
      <c r="E23" t="s">
        <v>209</v>
      </c>
      <c r="H23" s="77">
        <v>0</v>
      </c>
      <c r="I23" t="s">
        <v>209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673</v>
      </c>
      <c r="D24" s="16"/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209</v>
      </c>
      <c r="C25" t="s">
        <v>209</v>
      </c>
      <c r="D25" s="16"/>
      <c r="E25" t="s">
        <v>209</v>
      </c>
      <c r="H25" s="77">
        <v>0</v>
      </c>
      <c r="I25" t="s">
        <v>209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215</v>
      </c>
      <c r="D26" s="16"/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667</v>
      </c>
      <c r="D27" s="16"/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209</v>
      </c>
      <c r="C28" t="s">
        <v>209</v>
      </c>
      <c r="D28" s="16"/>
      <c r="E28" t="s">
        <v>209</v>
      </c>
      <c r="H28" s="77">
        <v>0</v>
      </c>
      <c r="I28" t="s">
        <v>209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668</v>
      </c>
      <c r="D29" s="16"/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209</v>
      </c>
      <c r="C30" t="s">
        <v>209</v>
      </c>
      <c r="D30" s="16"/>
      <c r="E30" t="s">
        <v>209</v>
      </c>
      <c r="H30" s="77">
        <v>0</v>
      </c>
      <c r="I30" t="s">
        <v>209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669</v>
      </c>
      <c r="D31" s="16"/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670</v>
      </c>
      <c r="D32" s="16"/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209</v>
      </c>
      <c r="C33" t="s">
        <v>209</v>
      </c>
      <c r="D33" s="16"/>
      <c r="E33" t="s">
        <v>209</v>
      </c>
      <c r="H33" s="77">
        <v>0</v>
      </c>
      <c r="I33" t="s">
        <v>209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671</v>
      </c>
      <c r="D34" s="16"/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209</v>
      </c>
      <c r="C35" t="s">
        <v>209</v>
      </c>
      <c r="D35" s="16"/>
      <c r="E35" t="s">
        <v>209</v>
      </c>
      <c r="H35" s="77">
        <v>0</v>
      </c>
      <c r="I35" t="s">
        <v>209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672</v>
      </c>
      <c r="D36" s="16"/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209</v>
      </c>
      <c r="C37" t="s">
        <v>209</v>
      </c>
      <c r="D37" s="16"/>
      <c r="E37" t="s">
        <v>209</v>
      </c>
      <c r="H37" s="77">
        <v>0</v>
      </c>
      <c r="I37" t="s">
        <v>209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673</v>
      </c>
      <c r="D38" s="16"/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209</v>
      </c>
      <c r="C39" t="s">
        <v>209</v>
      </c>
      <c r="D39" s="16"/>
      <c r="E39" t="s">
        <v>209</v>
      </c>
      <c r="H39" s="77">
        <v>0</v>
      </c>
      <c r="I39" t="s">
        <v>209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217</v>
      </c>
      <c r="D40" s="16"/>
    </row>
    <row r="41" spans="2:17">
      <c r="B41" t="s">
        <v>298</v>
      </c>
      <c r="D41" s="16"/>
    </row>
    <row r="42" spans="2:17">
      <c r="B42" t="s">
        <v>299</v>
      </c>
      <c r="D42" s="16"/>
    </row>
    <row r="43" spans="2:17">
      <c r="B43" t="s">
        <v>300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44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10" width="10.7109375" style="16" customWidth="1"/>
    <col min="11" max="11" width="13.855468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5" width="10.7109375" style="16" customWidth="1"/>
    <col min="16" max="16" width="16.140625" style="16" customWidth="1"/>
    <col min="17" max="17" width="11.7109375" style="16" customWidth="1"/>
    <col min="18" max="18" width="13.14062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/>
    </row>
    <row r="3" spans="2:60">
      <c r="B3" s="2" t="s">
        <v>2</v>
      </c>
      <c r="C3" s="2" t="s">
        <v>198</v>
      </c>
    </row>
    <row r="4" spans="2:60">
      <c r="B4" s="2" t="s">
        <v>3</v>
      </c>
      <c r="C4" s="2"/>
    </row>
    <row r="5" spans="2:60">
      <c r="B5" s="2"/>
      <c r="C5" s="2"/>
    </row>
    <row r="6" spans="2:60">
      <c r="B6" s="2"/>
      <c r="C6" s="2"/>
    </row>
    <row r="7" spans="2:60" ht="26.25" customHeight="1">
      <c r="B7" s="95" t="s">
        <v>146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7"/>
    </row>
    <row r="8" spans="2:60" s="19" customFormat="1" ht="63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196</v>
      </c>
      <c r="K8" s="28" t="s">
        <v>53</v>
      </c>
      <c r="L8" s="18" t="s">
        <v>148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57</v>
      </c>
      <c r="R8" s="36" t="s">
        <v>183</v>
      </c>
      <c r="S8" s="16"/>
      <c r="T8" s="16"/>
      <c r="U8" s="16"/>
      <c r="V8" s="16"/>
      <c r="BG8" s="19" t="s">
        <v>149</v>
      </c>
      <c r="BH8" s="19" t="s">
        <v>102</v>
      </c>
    </row>
    <row r="9" spans="2:60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/>
      <c r="L9" s="21" t="s">
        <v>7</v>
      </c>
      <c r="M9" s="21" t="s">
        <v>7</v>
      </c>
      <c r="N9" s="21" t="s">
        <v>184</v>
      </c>
      <c r="O9" s="21"/>
      <c r="P9" s="21" t="s">
        <v>185</v>
      </c>
      <c r="Q9" s="31" t="s">
        <v>7</v>
      </c>
      <c r="R9" s="45" t="s">
        <v>7</v>
      </c>
      <c r="S9" s="16"/>
      <c r="T9" s="16"/>
      <c r="U9" s="16"/>
      <c r="V9" s="16"/>
      <c r="BG9" s="19" t="s">
        <v>150</v>
      </c>
      <c r="BH9" s="19" t="s">
        <v>106</v>
      </c>
    </row>
    <row r="10" spans="2:60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/>
      <c r="K10" s="7" t="s">
        <v>64</v>
      </c>
      <c r="L10" s="7" t="s">
        <v>65</v>
      </c>
      <c r="M10" s="7" t="s">
        <v>66</v>
      </c>
      <c r="N10" s="34" t="s">
        <v>76</v>
      </c>
      <c r="O10" s="34" t="s">
        <v>77</v>
      </c>
      <c r="P10" s="34" t="s">
        <v>78</v>
      </c>
      <c r="Q10" s="34" t="s">
        <v>79</v>
      </c>
      <c r="R10" s="34" t="s">
        <v>80</v>
      </c>
      <c r="S10" s="16"/>
      <c r="T10" s="16"/>
      <c r="U10" s="16"/>
      <c r="V10" s="16"/>
      <c r="BG10" s="23" t="s">
        <v>151</v>
      </c>
      <c r="BH10" s="23" t="s">
        <v>110</v>
      </c>
    </row>
    <row r="11" spans="2:60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7"/>
      <c r="N11" s="75">
        <v>0</v>
      </c>
      <c r="O11" s="7"/>
      <c r="P11" s="75">
        <v>0</v>
      </c>
      <c r="Q11" s="76">
        <v>0</v>
      </c>
      <c r="R11" s="76">
        <v>0</v>
      </c>
      <c r="S11" s="16"/>
      <c r="T11" s="16"/>
      <c r="U11" s="16"/>
      <c r="V11" s="16"/>
      <c r="BG11" s="16" t="s">
        <v>123</v>
      </c>
      <c r="BH11" s="23" t="s">
        <v>113</v>
      </c>
    </row>
    <row r="12" spans="2:60">
      <c r="B12" s="79" t="s">
        <v>200</v>
      </c>
      <c r="I12" s="81">
        <v>0</v>
      </c>
      <c r="M12" s="80">
        <v>0</v>
      </c>
      <c r="N12" s="81">
        <v>0</v>
      </c>
      <c r="P12" s="81">
        <v>0</v>
      </c>
      <c r="Q12" s="80">
        <v>0</v>
      </c>
      <c r="R12" s="80">
        <v>0</v>
      </c>
    </row>
    <row r="13" spans="2:60">
      <c r="B13" s="79" t="s">
        <v>693</v>
      </c>
      <c r="I13" s="81">
        <v>0</v>
      </c>
      <c r="M13" s="80">
        <v>0</v>
      </c>
      <c r="N13" s="81">
        <v>0</v>
      </c>
      <c r="P13" s="81">
        <v>0</v>
      </c>
      <c r="Q13" s="80">
        <v>0</v>
      </c>
      <c r="R13" s="80">
        <v>0</v>
      </c>
    </row>
    <row r="14" spans="2:60">
      <c r="B14" t="s">
        <v>209</v>
      </c>
      <c r="D14" t="s">
        <v>209</v>
      </c>
      <c r="F14" t="s">
        <v>209</v>
      </c>
      <c r="I14" s="77">
        <v>0</v>
      </c>
      <c r="J14" t="s">
        <v>209</v>
      </c>
      <c r="K14" t="s">
        <v>209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</row>
    <row r="15" spans="2:60">
      <c r="B15" s="79" t="s">
        <v>694</v>
      </c>
      <c r="I15" s="81">
        <v>0</v>
      </c>
      <c r="M15" s="80">
        <v>0</v>
      </c>
      <c r="N15" s="81">
        <v>0</v>
      </c>
      <c r="P15" s="81">
        <v>0</v>
      </c>
      <c r="Q15" s="80">
        <v>0</v>
      </c>
      <c r="R15" s="80">
        <v>0</v>
      </c>
    </row>
    <row r="16" spans="2:60">
      <c r="B16" t="s">
        <v>209</v>
      </c>
      <c r="D16" t="s">
        <v>209</v>
      </c>
      <c r="F16" t="s">
        <v>209</v>
      </c>
      <c r="I16" s="77">
        <v>0</v>
      </c>
      <c r="J16" t="s">
        <v>209</v>
      </c>
      <c r="K16" t="s">
        <v>209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</row>
    <row r="17" spans="2:18">
      <c r="B17" s="79" t="s">
        <v>695</v>
      </c>
      <c r="I17" s="81">
        <v>0</v>
      </c>
      <c r="M17" s="80">
        <v>0</v>
      </c>
      <c r="N17" s="81">
        <v>0</v>
      </c>
      <c r="P17" s="81">
        <v>0</v>
      </c>
      <c r="Q17" s="80">
        <v>0</v>
      </c>
      <c r="R17" s="80">
        <v>0</v>
      </c>
    </row>
    <row r="18" spans="2:18">
      <c r="B18" t="s">
        <v>209</v>
      </c>
      <c r="D18" t="s">
        <v>209</v>
      </c>
      <c r="F18" t="s">
        <v>209</v>
      </c>
      <c r="I18" s="77">
        <v>0</v>
      </c>
      <c r="J18" t="s">
        <v>209</v>
      </c>
      <c r="K18" t="s">
        <v>209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</row>
    <row r="19" spans="2:18">
      <c r="B19" s="79" t="s">
        <v>696</v>
      </c>
      <c r="I19" s="81">
        <v>0</v>
      </c>
      <c r="M19" s="80">
        <v>0</v>
      </c>
      <c r="N19" s="81">
        <v>0</v>
      </c>
      <c r="P19" s="81">
        <v>0</v>
      </c>
      <c r="Q19" s="80">
        <v>0</v>
      </c>
      <c r="R19" s="80">
        <v>0</v>
      </c>
    </row>
    <row r="20" spans="2:18">
      <c r="B20" t="s">
        <v>209</v>
      </c>
      <c r="D20" t="s">
        <v>209</v>
      </c>
      <c r="F20" t="s">
        <v>209</v>
      </c>
      <c r="I20" s="77">
        <v>0</v>
      </c>
      <c r="J20" t="s">
        <v>209</v>
      </c>
      <c r="K20" t="s">
        <v>209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</row>
    <row r="21" spans="2:18">
      <c r="B21" s="79" t="s">
        <v>697</v>
      </c>
      <c r="I21" s="81">
        <v>0</v>
      </c>
      <c r="M21" s="80">
        <v>0</v>
      </c>
      <c r="N21" s="81">
        <v>0</v>
      </c>
      <c r="P21" s="81">
        <v>0</v>
      </c>
      <c r="Q21" s="80">
        <v>0</v>
      </c>
      <c r="R21" s="80">
        <v>0</v>
      </c>
    </row>
    <row r="22" spans="2:18">
      <c r="B22" t="s">
        <v>209</v>
      </c>
      <c r="D22" t="s">
        <v>209</v>
      </c>
      <c r="F22" t="s">
        <v>209</v>
      </c>
      <c r="I22" s="77">
        <v>0</v>
      </c>
      <c r="J22" t="s">
        <v>209</v>
      </c>
      <c r="K22" t="s">
        <v>209</v>
      </c>
      <c r="L22" s="78">
        <v>0</v>
      </c>
      <c r="M22" s="78">
        <v>0</v>
      </c>
      <c r="N22" s="77">
        <v>0</v>
      </c>
      <c r="O22" s="77">
        <v>0</v>
      </c>
      <c r="P22" s="77">
        <v>0</v>
      </c>
      <c r="Q22" s="78">
        <v>0</v>
      </c>
      <c r="R22" s="78">
        <v>0</v>
      </c>
    </row>
    <row r="23" spans="2:18">
      <c r="B23" s="79" t="s">
        <v>698</v>
      </c>
      <c r="I23" s="81">
        <v>0</v>
      </c>
      <c r="M23" s="80">
        <v>0</v>
      </c>
      <c r="N23" s="81">
        <v>0</v>
      </c>
      <c r="P23" s="81">
        <v>0</v>
      </c>
      <c r="Q23" s="80">
        <v>0</v>
      </c>
      <c r="R23" s="80">
        <v>0</v>
      </c>
    </row>
    <row r="24" spans="2:18">
      <c r="B24" s="79" t="s">
        <v>699</v>
      </c>
      <c r="I24" s="81">
        <v>0</v>
      </c>
      <c r="M24" s="80">
        <v>0</v>
      </c>
      <c r="N24" s="81">
        <v>0</v>
      </c>
      <c r="P24" s="81">
        <v>0</v>
      </c>
      <c r="Q24" s="80">
        <v>0</v>
      </c>
      <c r="R24" s="80">
        <v>0</v>
      </c>
    </row>
    <row r="25" spans="2:18">
      <c r="B25" t="s">
        <v>209</v>
      </c>
      <c r="D25" t="s">
        <v>209</v>
      </c>
      <c r="F25" t="s">
        <v>209</v>
      </c>
      <c r="I25" s="77">
        <v>0</v>
      </c>
      <c r="J25" t="s">
        <v>209</v>
      </c>
      <c r="K25" t="s">
        <v>209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</row>
    <row r="26" spans="2:18">
      <c r="B26" s="79" t="s">
        <v>700</v>
      </c>
      <c r="I26" s="81">
        <v>0</v>
      </c>
      <c r="M26" s="80">
        <v>0</v>
      </c>
      <c r="N26" s="81">
        <v>0</v>
      </c>
      <c r="P26" s="81">
        <v>0</v>
      </c>
      <c r="Q26" s="80">
        <v>0</v>
      </c>
      <c r="R26" s="80">
        <v>0</v>
      </c>
    </row>
    <row r="27" spans="2:18">
      <c r="B27" t="s">
        <v>209</v>
      </c>
      <c r="D27" t="s">
        <v>209</v>
      </c>
      <c r="F27" t="s">
        <v>209</v>
      </c>
      <c r="I27" s="77">
        <v>0</v>
      </c>
      <c r="J27" t="s">
        <v>209</v>
      </c>
      <c r="K27" t="s">
        <v>209</v>
      </c>
      <c r="L27" s="78">
        <v>0</v>
      </c>
      <c r="M27" s="78">
        <v>0</v>
      </c>
      <c r="N27" s="77">
        <v>0</v>
      </c>
      <c r="O27" s="77">
        <v>0</v>
      </c>
      <c r="P27" s="77">
        <v>0</v>
      </c>
      <c r="Q27" s="78">
        <v>0</v>
      </c>
      <c r="R27" s="78">
        <v>0</v>
      </c>
    </row>
    <row r="28" spans="2:18">
      <c r="B28" s="79" t="s">
        <v>701</v>
      </c>
      <c r="I28" s="81">
        <v>0</v>
      </c>
      <c r="M28" s="80">
        <v>0</v>
      </c>
      <c r="N28" s="81">
        <v>0</v>
      </c>
      <c r="P28" s="81">
        <v>0</v>
      </c>
      <c r="Q28" s="80">
        <v>0</v>
      </c>
      <c r="R28" s="80">
        <v>0</v>
      </c>
    </row>
    <row r="29" spans="2:18">
      <c r="B29" t="s">
        <v>209</v>
      </c>
      <c r="D29" t="s">
        <v>209</v>
      </c>
      <c r="F29" t="s">
        <v>209</v>
      </c>
      <c r="I29" s="77">
        <v>0</v>
      </c>
      <c r="J29" t="s">
        <v>209</v>
      </c>
      <c r="K29" t="s">
        <v>209</v>
      </c>
      <c r="L29" s="78">
        <v>0</v>
      </c>
      <c r="M29" s="78">
        <v>0</v>
      </c>
      <c r="N29" s="77">
        <v>0</v>
      </c>
      <c r="O29" s="77">
        <v>0</v>
      </c>
      <c r="P29" s="77">
        <v>0</v>
      </c>
      <c r="Q29" s="78">
        <v>0</v>
      </c>
      <c r="R29" s="78">
        <v>0</v>
      </c>
    </row>
    <row r="30" spans="2:18">
      <c r="B30" s="79" t="s">
        <v>702</v>
      </c>
      <c r="I30" s="81">
        <v>0</v>
      </c>
      <c r="M30" s="80">
        <v>0</v>
      </c>
      <c r="N30" s="81">
        <v>0</v>
      </c>
      <c r="P30" s="81">
        <v>0</v>
      </c>
      <c r="Q30" s="80">
        <v>0</v>
      </c>
      <c r="R30" s="80">
        <v>0</v>
      </c>
    </row>
    <row r="31" spans="2:18">
      <c r="B31" t="s">
        <v>209</v>
      </c>
      <c r="D31" t="s">
        <v>209</v>
      </c>
      <c r="F31" t="s">
        <v>209</v>
      </c>
      <c r="I31" s="77">
        <v>0</v>
      </c>
      <c r="J31" t="s">
        <v>209</v>
      </c>
      <c r="K31" t="s">
        <v>209</v>
      </c>
      <c r="L31" s="78">
        <v>0</v>
      </c>
      <c r="M31" s="78">
        <v>0</v>
      </c>
      <c r="N31" s="77">
        <v>0</v>
      </c>
      <c r="O31" s="77">
        <v>0</v>
      </c>
      <c r="P31" s="77">
        <v>0</v>
      </c>
      <c r="Q31" s="78">
        <v>0</v>
      </c>
      <c r="R31" s="78">
        <v>0</v>
      </c>
    </row>
    <row r="32" spans="2:18">
      <c r="B32" s="79" t="s">
        <v>215</v>
      </c>
      <c r="I32" s="81">
        <v>0</v>
      </c>
      <c r="M32" s="80">
        <v>0</v>
      </c>
      <c r="N32" s="81">
        <v>0</v>
      </c>
      <c r="P32" s="81">
        <v>0</v>
      </c>
      <c r="Q32" s="80">
        <v>0</v>
      </c>
      <c r="R32" s="80">
        <v>0</v>
      </c>
    </row>
    <row r="33" spans="2:18">
      <c r="B33" s="79" t="s">
        <v>703</v>
      </c>
      <c r="I33" s="81">
        <v>0</v>
      </c>
      <c r="M33" s="80">
        <v>0</v>
      </c>
      <c r="N33" s="81">
        <v>0</v>
      </c>
      <c r="P33" s="81">
        <v>0</v>
      </c>
      <c r="Q33" s="80">
        <v>0</v>
      </c>
      <c r="R33" s="80">
        <v>0</v>
      </c>
    </row>
    <row r="34" spans="2:18">
      <c r="B34" t="s">
        <v>209</v>
      </c>
      <c r="D34" t="s">
        <v>209</v>
      </c>
      <c r="F34" t="s">
        <v>209</v>
      </c>
      <c r="I34" s="77">
        <v>0</v>
      </c>
      <c r="J34" t="s">
        <v>209</v>
      </c>
      <c r="K34" t="s">
        <v>209</v>
      </c>
      <c r="L34" s="78">
        <v>0</v>
      </c>
      <c r="M34" s="78">
        <v>0</v>
      </c>
      <c r="N34" s="77">
        <v>0</v>
      </c>
      <c r="O34" s="77">
        <v>0</v>
      </c>
      <c r="P34" s="77">
        <v>0</v>
      </c>
      <c r="Q34" s="78">
        <v>0</v>
      </c>
      <c r="R34" s="78">
        <v>0</v>
      </c>
    </row>
    <row r="35" spans="2:18">
      <c r="B35" s="79" t="s">
        <v>695</v>
      </c>
      <c r="I35" s="81">
        <v>0</v>
      </c>
      <c r="M35" s="80">
        <v>0</v>
      </c>
      <c r="N35" s="81">
        <v>0</v>
      </c>
      <c r="P35" s="81">
        <v>0</v>
      </c>
      <c r="Q35" s="80">
        <v>0</v>
      </c>
      <c r="R35" s="80">
        <v>0</v>
      </c>
    </row>
    <row r="36" spans="2:18">
      <c r="B36" t="s">
        <v>209</v>
      </c>
      <c r="D36" t="s">
        <v>209</v>
      </c>
      <c r="F36" t="s">
        <v>209</v>
      </c>
      <c r="I36" s="77">
        <v>0</v>
      </c>
      <c r="J36" t="s">
        <v>209</v>
      </c>
      <c r="K36" t="s">
        <v>209</v>
      </c>
      <c r="L36" s="78">
        <v>0</v>
      </c>
      <c r="M36" s="78">
        <v>0</v>
      </c>
      <c r="N36" s="77">
        <v>0</v>
      </c>
      <c r="O36" s="77">
        <v>0</v>
      </c>
      <c r="P36" s="77">
        <v>0</v>
      </c>
      <c r="Q36" s="78">
        <v>0</v>
      </c>
      <c r="R36" s="78">
        <v>0</v>
      </c>
    </row>
    <row r="37" spans="2:18">
      <c r="B37" s="79" t="s">
        <v>696</v>
      </c>
      <c r="I37" s="81">
        <v>0</v>
      </c>
      <c r="M37" s="80">
        <v>0</v>
      </c>
      <c r="N37" s="81">
        <v>0</v>
      </c>
      <c r="P37" s="81">
        <v>0</v>
      </c>
      <c r="Q37" s="80">
        <v>0</v>
      </c>
      <c r="R37" s="80">
        <v>0</v>
      </c>
    </row>
    <row r="38" spans="2:18">
      <c r="B38" t="s">
        <v>209</v>
      </c>
      <c r="D38" t="s">
        <v>209</v>
      </c>
      <c r="F38" t="s">
        <v>209</v>
      </c>
      <c r="I38" s="77">
        <v>0</v>
      </c>
      <c r="J38" t="s">
        <v>209</v>
      </c>
      <c r="K38" t="s">
        <v>209</v>
      </c>
      <c r="L38" s="78">
        <v>0</v>
      </c>
      <c r="M38" s="78">
        <v>0</v>
      </c>
      <c r="N38" s="77">
        <v>0</v>
      </c>
      <c r="O38" s="77">
        <v>0</v>
      </c>
      <c r="P38" s="77">
        <v>0</v>
      </c>
      <c r="Q38" s="78">
        <v>0</v>
      </c>
      <c r="R38" s="78">
        <v>0</v>
      </c>
    </row>
    <row r="39" spans="2:18">
      <c r="B39" s="79" t="s">
        <v>702</v>
      </c>
      <c r="I39" s="81">
        <v>0</v>
      </c>
      <c r="M39" s="80">
        <v>0</v>
      </c>
      <c r="N39" s="81">
        <v>0</v>
      </c>
      <c r="P39" s="81">
        <v>0</v>
      </c>
      <c r="Q39" s="80">
        <v>0</v>
      </c>
      <c r="R39" s="80">
        <v>0</v>
      </c>
    </row>
    <row r="40" spans="2:18">
      <c r="B40" t="s">
        <v>209</v>
      </c>
      <c r="D40" t="s">
        <v>209</v>
      </c>
      <c r="F40" t="s">
        <v>209</v>
      </c>
      <c r="I40" s="77">
        <v>0</v>
      </c>
      <c r="J40" t="s">
        <v>209</v>
      </c>
      <c r="K40" t="s">
        <v>209</v>
      </c>
      <c r="L40" s="78">
        <v>0</v>
      </c>
      <c r="M40" s="78">
        <v>0</v>
      </c>
      <c r="N40" s="77">
        <v>0</v>
      </c>
      <c r="O40" s="77">
        <v>0</v>
      </c>
      <c r="P40" s="77">
        <v>0</v>
      </c>
      <c r="Q40" s="78">
        <v>0</v>
      </c>
      <c r="R40" s="78">
        <v>0</v>
      </c>
    </row>
    <row r="41" spans="2:18">
      <c r="B41" t="s">
        <v>217</v>
      </c>
    </row>
    <row r="42" spans="2:18">
      <c r="B42" t="s">
        <v>298</v>
      </c>
    </row>
    <row r="43" spans="2:18">
      <c r="B43" t="s">
        <v>299</v>
      </c>
    </row>
    <row r="44" spans="2:18">
      <c r="B44" t="s">
        <v>300</v>
      </c>
    </row>
  </sheetData>
  <mergeCells count="1">
    <mergeCell ref="B7:R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L28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197</v>
      </c>
    </row>
    <row r="2" spans="2:64">
      <c r="B2" s="2" t="s">
        <v>1</v>
      </c>
    </row>
    <row r="3" spans="2:64">
      <c r="B3" s="2" t="s">
        <v>2</v>
      </c>
      <c r="C3" t="s">
        <v>198</v>
      </c>
    </row>
    <row r="4" spans="2:64">
      <c r="B4" s="2" t="s">
        <v>3</v>
      </c>
    </row>
    <row r="5" spans="2:64">
      <c r="B5" s="2"/>
    </row>
    <row r="7" spans="2:64" ht="26.25" customHeight="1">
      <c r="B7" s="95" t="s">
        <v>153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6">
        <v>0</v>
      </c>
      <c r="O11" s="76">
        <v>0</v>
      </c>
      <c r="P11" s="16"/>
      <c r="Q11" s="16"/>
      <c r="R11" s="16"/>
      <c r="S11" s="16"/>
      <c r="T11" s="16"/>
      <c r="U11" s="16"/>
      <c r="BL11" s="16"/>
    </row>
    <row r="12" spans="2:64">
      <c r="B12" s="79" t="s">
        <v>200</v>
      </c>
      <c r="G12" s="81">
        <v>0</v>
      </c>
      <c r="J12" s="80">
        <v>0</v>
      </c>
      <c r="K12" s="81">
        <v>0</v>
      </c>
      <c r="M12" s="81">
        <v>0</v>
      </c>
      <c r="N12" s="80">
        <v>0</v>
      </c>
      <c r="O12" s="80">
        <v>0</v>
      </c>
    </row>
    <row r="13" spans="2:64">
      <c r="B13" s="79" t="s">
        <v>679</v>
      </c>
      <c r="G13" s="81">
        <v>0</v>
      </c>
      <c r="J13" s="80">
        <v>0</v>
      </c>
      <c r="K13" s="81">
        <v>0</v>
      </c>
      <c r="M13" s="81">
        <v>0</v>
      </c>
      <c r="N13" s="80">
        <v>0</v>
      </c>
      <c r="O13" s="80">
        <v>0</v>
      </c>
    </row>
    <row r="14" spans="2:64">
      <c r="B14" t="s">
        <v>209</v>
      </c>
      <c r="C14" t="s">
        <v>209</v>
      </c>
      <c r="E14" t="s">
        <v>209</v>
      </c>
      <c r="G14" s="77">
        <v>0</v>
      </c>
      <c r="H14" t="s">
        <v>209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</row>
    <row r="15" spans="2:64">
      <c r="B15" s="79" t="s">
        <v>680</v>
      </c>
      <c r="G15" s="81">
        <v>0</v>
      </c>
      <c r="J15" s="80">
        <v>0</v>
      </c>
      <c r="K15" s="81">
        <v>0</v>
      </c>
      <c r="M15" s="81">
        <v>0</v>
      </c>
      <c r="N15" s="80">
        <v>0</v>
      </c>
      <c r="O15" s="80">
        <v>0</v>
      </c>
    </row>
    <row r="16" spans="2:64">
      <c r="B16" t="s">
        <v>209</v>
      </c>
      <c r="C16" t="s">
        <v>209</v>
      </c>
      <c r="E16" t="s">
        <v>209</v>
      </c>
      <c r="G16" s="77">
        <v>0</v>
      </c>
      <c r="H16" t="s">
        <v>209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</row>
    <row r="17" spans="2:15">
      <c r="B17" s="79" t="s">
        <v>704</v>
      </c>
      <c r="G17" s="81">
        <v>0</v>
      </c>
      <c r="J17" s="80">
        <v>0</v>
      </c>
      <c r="K17" s="81">
        <v>0</v>
      </c>
      <c r="M17" s="81">
        <v>0</v>
      </c>
      <c r="N17" s="80">
        <v>0</v>
      </c>
      <c r="O17" s="80">
        <v>0</v>
      </c>
    </row>
    <row r="18" spans="2:15">
      <c r="B18" t="s">
        <v>209</v>
      </c>
      <c r="C18" t="s">
        <v>209</v>
      </c>
      <c r="E18" t="s">
        <v>209</v>
      </c>
      <c r="G18" s="77">
        <v>0</v>
      </c>
      <c r="H18" t="s">
        <v>209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</row>
    <row r="19" spans="2:15">
      <c r="B19" s="79" t="s">
        <v>705</v>
      </c>
      <c r="G19" s="81">
        <v>0</v>
      </c>
      <c r="J19" s="80">
        <v>0</v>
      </c>
      <c r="K19" s="81">
        <v>0</v>
      </c>
      <c r="M19" s="81">
        <v>0</v>
      </c>
      <c r="N19" s="80">
        <v>0</v>
      </c>
      <c r="O19" s="80">
        <v>0</v>
      </c>
    </row>
    <row r="20" spans="2:15">
      <c r="B20" t="s">
        <v>209</v>
      </c>
      <c r="C20" t="s">
        <v>209</v>
      </c>
      <c r="E20" t="s">
        <v>209</v>
      </c>
      <c r="G20" s="77">
        <v>0</v>
      </c>
      <c r="H20" t="s">
        <v>209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</row>
    <row r="21" spans="2:15">
      <c r="B21" s="79" t="s">
        <v>626</v>
      </c>
      <c r="G21" s="81">
        <v>0</v>
      </c>
      <c r="J21" s="80">
        <v>0</v>
      </c>
      <c r="K21" s="81">
        <v>0</v>
      </c>
      <c r="M21" s="81">
        <v>0</v>
      </c>
      <c r="N21" s="80">
        <v>0</v>
      </c>
      <c r="O21" s="80">
        <v>0</v>
      </c>
    </row>
    <row r="22" spans="2:15">
      <c r="B22" t="s">
        <v>209</v>
      </c>
      <c r="C22" t="s">
        <v>209</v>
      </c>
      <c r="E22" t="s">
        <v>209</v>
      </c>
      <c r="G22" s="77">
        <v>0</v>
      </c>
      <c r="H22" t="s">
        <v>209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</row>
    <row r="23" spans="2:15">
      <c r="B23" s="79" t="s">
        <v>215</v>
      </c>
      <c r="G23" s="81">
        <v>0</v>
      </c>
      <c r="J23" s="80">
        <v>0</v>
      </c>
      <c r="K23" s="81">
        <v>0</v>
      </c>
      <c r="M23" s="81">
        <v>0</v>
      </c>
      <c r="N23" s="80">
        <v>0</v>
      </c>
      <c r="O23" s="80">
        <v>0</v>
      </c>
    </row>
    <row r="24" spans="2:15">
      <c r="B24" t="s">
        <v>209</v>
      </c>
      <c r="C24" t="s">
        <v>209</v>
      </c>
      <c r="E24" t="s">
        <v>209</v>
      </c>
      <c r="G24" s="77">
        <v>0</v>
      </c>
      <c r="H24" t="s">
        <v>209</v>
      </c>
      <c r="I24" s="78">
        <v>0</v>
      </c>
      <c r="J24" s="78">
        <v>0</v>
      </c>
      <c r="K24" s="77">
        <v>0</v>
      </c>
      <c r="L24" s="77">
        <v>0</v>
      </c>
      <c r="M24" s="77">
        <v>0</v>
      </c>
      <c r="N24" s="78">
        <v>0</v>
      </c>
      <c r="O24" s="78">
        <v>0</v>
      </c>
    </row>
    <row r="25" spans="2:15">
      <c r="B25" t="s">
        <v>217</v>
      </c>
    </row>
    <row r="26" spans="2:15">
      <c r="B26" t="s">
        <v>298</v>
      </c>
    </row>
    <row r="27" spans="2:15">
      <c r="B27" t="s">
        <v>299</v>
      </c>
    </row>
    <row r="28" spans="2:15">
      <c r="B28" t="s">
        <v>300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</row>
    <row r="3" spans="2:55">
      <c r="B3" s="2" t="s">
        <v>2</v>
      </c>
      <c r="C3" t="s">
        <v>198</v>
      </c>
    </row>
    <row r="4" spans="2:55">
      <c r="B4" s="2" t="s">
        <v>3</v>
      </c>
    </row>
    <row r="5" spans="2:55">
      <c r="B5" s="2"/>
    </row>
    <row r="7" spans="2:55" ht="26.25" customHeight="1">
      <c r="B7" s="95" t="s">
        <v>156</v>
      </c>
      <c r="C7" s="96"/>
      <c r="D7" s="96"/>
      <c r="E7" s="96"/>
      <c r="F7" s="96"/>
      <c r="G7" s="96"/>
      <c r="H7" s="96"/>
      <c r="I7" s="96"/>
      <c r="J7" s="97"/>
    </row>
    <row r="8" spans="2:55" s="19" customFormat="1" ht="63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"/>
      <c r="F11" s="7"/>
      <c r="G11" s="75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9" t="s">
        <v>200</v>
      </c>
      <c r="E12" s="80">
        <v>0</v>
      </c>
      <c r="F12" s="19"/>
      <c r="G12" s="81">
        <v>0</v>
      </c>
      <c r="H12" s="80">
        <v>0</v>
      </c>
      <c r="I12" s="80">
        <v>0</v>
      </c>
    </row>
    <row r="13" spans="2:55">
      <c r="B13" s="79" t="s">
        <v>706</v>
      </c>
      <c r="E13" s="80">
        <v>0</v>
      </c>
      <c r="F13" s="19"/>
      <c r="G13" s="81">
        <v>0</v>
      </c>
      <c r="H13" s="80">
        <v>0</v>
      </c>
      <c r="I13" s="80">
        <v>0</v>
      </c>
    </row>
    <row r="14" spans="2:55">
      <c r="B14" t="s">
        <v>209</v>
      </c>
      <c r="E14" s="78">
        <v>0</v>
      </c>
      <c r="F14" t="s">
        <v>209</v>
      </c>
      <c r="G14" s="77">
        <v>0</v>
      </c>
      <c r="H14" s="78">
        <v>0</v>
      </c>
      <c r="I14" s="78">
        <v>0</v>
      </c>
    </row>
    <row r="15" spans="2:55">
      <c r="B15" s="79" t="s">
        <v>707</v>
      </c>
      <c r="E15" s="80">
        <v>0</v>
      </c>
      <c r="F15" s="19"/>
      <c r="G15" s="81">
        <v>0</v>
      </c>
      <c r="H15" s="80">
        <v>0</v>
      </c>
      <c r="I15" s="80">
        <v>0</v>
      </c>
    </row>
    <row r="16" spans="2:55">
      <c r="B16" t="s">
        <v>209</v>
      </c>
      <c r="E16" s="78">
        <v>0</v>
      </c>
      <c r="F16" t="s">
        <v>209</v>
      </c>
      <c r="G16" s="77">
        <v>0</v>
      </c>
      <c r="H16" s="78">
        <v>0</v>
      </c>
      <c r="I16" s="78">
        <v>0</v>
      </c>
    </row>
    <row r="17" spans="2:9">
      <c r="B17" s="79" t="s">
        <v>215</v>
      </c>
      <c r="E17" s="80">
        <v>0</v>
      </c>
      <c r="F17" s="19"/>
      <c r="G17" s="81">
        <v>0</v>
      </c>
      <c r="H17" s="80">
        <v>0</v>
      </c>
      <c r="I17" s="80">
        <v>0</v>
      </c>
    </row>
    <row r="18" spans="2:9">
      <c r="B18" s="79" t="s">
        <v>706</v>
      </c>
      <c r="E18" s="80">
        <v>0</v>
      </c>
      <c r="F18" s="19"/>
      <c r="G18" s="81">
        <v>0</v>
      </c>
      <c r="H18" s="80">
        <v>0</v>
      </c>
      <c r="I18" s="80">
        <v>0</v>
      </c>
    </row>
    <row r="19" spans="2:9">
      <c r="B19" t="s">
        <v>209</v>
      </c>
      <c r="E19" s="78">
        <v>0</v>
      </c>
      <c r="F19" t="s">
        <v>209</v>
      </c>
      <c r="G19" s="77">
        <v>0</v>
      </c>
      <c r="H19" s="78">
        <v>0</v>
      </c>
      <c r="I19" s="78">
        <v>0</v>
      </c>
    </row>
    <row r="20" spans="2:9">
      <c r="B20" s="79" t="s">
        <v>707</v>
      </c>
      <c r="E20" s="80">
        <v>0</v>
      </c>
      <c r="F20" s="19"/>
      <c r="G20" s="81">
        <v>0</v>
      </c>
      <c r="H20" s="80">
        <v>0</v>
      </c>
      <c r="I20" s="80">
        <v>0</v>
      </c>
    </row>
    <row r="21" spans="2:9">
      <c r="B21" t="s">
        <v>209</v>
      </c>
      <c r="E21" s="78">
        <v>0</v>
      </c>
      <c r="F21" t="s">
        <v>209</v>
      </c>
      <c r="G21" s="77">
        <v>0</v>
      </c>
      <c r="H21" s="78">
        <v>0</v>
      </c>
      <c r="I21" s="78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/>
    </row>
    <row r="3" spans="2:60">
      <c r="B3" s="2" t="s">
        <v>2</v>
      </c>
      <c r="C3" s="2" t="s">
        <v>198</v>
      </c>
    </row>
    <row r="4" spans="2:60">
      <c r="B4" s="2" t="s">
        <v>3</v>
      </c>
      <c r="C4" s="2"/>
    </row>
    <row r="5" spans="2:60">
      <c r="B5" s="2"/>
      <c r="C5" s="2"/>
    </row>
    <row r="7" spans="2:60" ht="26.25" customHeight="1">
      <c r="B7" s="95" t="s">
        <v>162</v>
      </c>
      <c r="C7" s="96"/>
      <c r="D7" s="96"/>
      <c r="E7" s="96"/>
      <c r="F7" s="96"/>
      <c r="G7" s="96"/>
      <c r="H7" s="96"/>
      <c r="I7" s="96"/>
      <c r="J7" s="96"/>
      <c r="K7" s="97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5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200</v>
      </c>
      <c r="D12" s="19"/>
      <c r="E12" s="19"/>
      <c r="F12" s="19"/>
      <c r="G12" s="19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209</v>
      </c>
      <c r="D13" t="s">
        <v>209</v>
      </c>
      <c r="E13" s="19"/>
      <c r="F13" s="78">
        <v>0</v>
      </c>
      <c r="G13" t="s">
        <v>209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215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209</v>
      </c>
      <c r="D15" t="s">
        <v>209</v>
      </c>
      <c r="E15" s="19"/>
      <c r="F15" s="78">
        <v>0</v>
      </c>
      <c r="G15" t="s">
        <v>209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</row>
    <row r="3" spans="2:60">
      <c r="B3" s="2" t="s">
        <v>2</v>
      </c>
      <c r="C3" t="s">
        <v>198</v>
      </c>
    </row>
    <row r="4" spans="2:60">
      <c r="B4" s="2" t="s">
        <v>3</v>
      </c>
    </row>
    <row r="5" spans="2:60">
      <c r="B5" s="2"/>
    </row>
    <row r="7" spans="2:60" ht="26.25" customHeight="1">
      <c r="B7" s="95" t="s">
        <v>167</v>
      </c>
      <c r="C7" s="96"/>
      <c r="D7" s="96"/>
      <c r="E7" s="96"/>
      <c r="F7" s="96"/>
      <c r="G7" s="96"/>
      <c r="H7" s="96"/>
      <c r="I7" s="96"/>
      <c r="J7" s="96"/>
      <c r="K7" s="97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"/>
      <c r="I11" s="75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200</v>
      </c>
      <c r="C12" s="15"/>
      <c r="D12" s="15"/>
      <c r="E12" s="15"/>
      <c r="F12" s="15"/>
      <c r="G12" s="15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209</v>
      </c>
      <c r="C13" t="s">
        <v>209</v>
      </c>
      <c r="D13" t="s">
        <v>209</v>
      </c>
      <c r="E13" s="19"/>
      <c r="F13" s="78">
        <v>0</v>
      </c>
      <c r="G13" t="s">
        <v>209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215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209</v>
      </c>
      <c r="C15" t="s">
        <v>209</v>
      </c>
      <c r="D15" t="s">
        <v>209</v>
      </c>
      <c r="E15" s="19"/>
      <c r="F15" s="78">
        <v>0</v>
      </c>
      <c r="G15" t="s">
        <v>209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Q15"/>
  <sheetViews>
    <sheetView rightToLeft="1" workbookViewId="0">
      <selection activeCell="B8" sqref="B8:D9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197</v>
      </c>
    </row>
    <row r="2" spans="2:17">
      <c r="B2" s="2" t="s">
        <v>1</v>
      </c>
    </row>
    <row r="3" spans="2:17">
      <c r="B3" s="2" t="s">
        <v>2</v>
      </c>
      <c r="C3" t="s">
        <v>198</v>
      </c>
    </row>
    <row r="4" spans="2:17">
      <c r="B4" s="2" t="s">
        <v>3</v>
      </c>
    </row>
    <row r="5" spans="2:17">
      <c r="B5" s="2"/>
    </row>
    <row r="7" spans="2:17" ht="26.25" customHeight="1">
      <c r="B7" s="95" t="s">
        <v>169</v>
      </c>
      <c r="C7" s="96"/>
      <c r="D7" s="96"/>
    </row>
    <row r="8" spans="2:17" s="19" customFormat="1" ht="47.25">
      <c r="B8" s="50" t="s">
        <v>96</v>
      </c>
      <c r="C8" s="56" t="s">
        <v>170</v>
      </c>
      <c r="D8" s="57" t="s">
        <v>171</v>
      </c>
    </row>
    <row r="9" spans="2:17" s="19" customFormat="1">
      <c r="B9" s="20"/>
      <c r="C9" s="31" t="s">
        <v>185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172</v>
      </c>
      <c r="C11" s="75">
        <v>0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9" t="s">
        <v>200</v>
      </c>
      <c r="C12" s="81">
        <v>0</v>
      </c>
    </row>
    <row r="13" spans="2:17">
      <c r="B13" t="s">
        <v>209</v>
      </c>
      <c r="C13" s="77">
        <v>0</v>
      </c>
    </row>
    <row r="14" spans="2:17">
      <c r="B14" s="79" t="s">
        <v>215</v>
      </c>
      <c r="C14" s="81">
        <v>0</v>
      </c>
    </row>
    <row r="15" spans="2:17">
      <c r="B15" t="s">
        <v>209</v>
      </c>
      <c r="C15" s="77">
        <v>0</v>
      </c>
    </row>
  </sheetData>
  <mergeCells count="1">
    <mergeCell ref="B7:D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</row>
    <row r="3" spans="2:18">
      <c r="B3" s="2" t="s">
        <v>2</v>
      </c>
      <c r="C3" t="s">
        <v>198</v>
      </c>
    </row>
    <row r="4" spans="2:18">
      <c r="B4" s="2" t="s">
        <v>3</v>
      </c>
    </row>
    <row r="5" spans="2:18">
      <c r="B5" s="2"/>
    </row>
    <row r="7" spans="2:18" ht="26.25" customHeight="1">
      <c r="B7" s="95" t="s">
        <v>173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200</v>
      </c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302</v>
      </c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209</v>
      </c>
      <c r="C14" t="s">
        <v>209</v>
      </c>
      <c r="D14" t="s">
        <v>209</v>
      </c>
      <c r="E14" t="s">
        <v>209</v>
      </c>
      <c r="H14" s="77">
        <v>0</v>
      </c>
      <c r="I14" t="s">
        <v>209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244</v>
      </c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209</v>
      </c>
      <c r="C16" t="s">
        <v>209</v>
      </c>
      <c r="D16" t="s">
        <v>209</v>
      </c>
      <c r="E16" t="s">
        <v>209</v>
      </c>
      <c r="H16" s="77">
        <v>0</v>
      </c>
      <c r="I16" t="s">
        <v>209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303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209</v>
      </c>
      <c r="C18" t="s">
        <v>209</v>
      </c>
      <c r="D18" t="s">
        <v>209</v>
      </c>
      <c r="E18" t="s">
        <v>209</v>
      </c>
      <c r="H18" s="77">
        <v>0</v>
      </c>
      <c r="I18" t="s">
        <v>209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626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209</v>
      </c>
      <c r="C20" t="s">
        <v>209</v>
      </c>
      <c r="D20" t="s">
        <v>209</v>
      </c>
      <c r="E20" t="s">
        <v>209</v>
      </c>
      <c r="H20" s="77">
        <v>0</v>
      </c>
      <c r="I20" t="s">
        <v>209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215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304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209</v>
      </c>
      <c r="C23" t="s">
        <v>209</v>
      </c>
      <c r="D23" t="s">
        <v>209</v>
      </c>
      <c r="E23" t="s">
        <v>209</v>
      </c>
      <c r="H23" s="77">
        <v>0</v>
      </c>
      <c r="I23" t="s">
        <v>209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305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209</v>
      </c>
      <c r="C25" t="s">
        <v>209</v>
      </c>
      <c r="D25" t="s">
        <v>209</v>
      </c>
      <c r="E25" t="s">
        <v>209</v>
      </c>
      <c r="H25" s="77">
        <v>0</v>
      </c>
      <c r="I25" t="s">
        <v>209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217</v>
      </c>
      <c r="D26" s="16"/>
    </row>
    <row r="27" spans="2:16">
      <c r="B27" t="s">
        <v>298</v>
      </c>
      <c r="D27" s="16"/>
    </row>
    <row r="28" spans="2:16">
      <c r="B28" t="s">
        <v>300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</row>
    <row r="3" spans="2:18">
      <c r="B3" s="2" t="s">
        <v>2</v>
      </c>
      <c r="C3" t="s">
        <v>198</v>
      </c>
    </row>
    <row r="4" spans="2:18">
      <c r="B4" s="2" t="s">
        <v>3</v>
      </c>
    </row>
    <row r="5" spans="2:18">
      <c r="B5" s="2"/>
    </row>
    <row r="7" spans="2:18" ht="26.25" customHeight="1">
      <c r="B7" s="95" t="s">
        <v>177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200</v>
      </c>
      <c r="C12" s="16"/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679</v>
      </c>
      <c r="C13" s="16"/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209</v>
      </c>
      <c r="C14" t="s">
        <v>209</v>
      </c>
      <c r="D14" t="s">
        <v>209</v>
      </c>
      <c r="E14" t="s">
        <v>209</v>
      </c>
      <c r="H14" s="77">
        <v>0</v>
      </c>
      <c r="I14" t="s">
        <v>209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680</v>
      </c>
      <c r="C15" s="16"/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209</v>
      </c>
      <c r="C16" t="s">
        <v>209</v>
      </c>
      <c r="D16" t="s">
        <v>209</v>
      </c>
      <c r="E16" t="s">
        <v>209</v>
      </c>
      <c r="H16" s="77">
        <v>0</v>
      </c>
      <c r="I16" t="s">
        <v>209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303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209</v>
      </c>
      <c r="C18" t="s">
        <v>209</v>
      </c>
      <c r="D18" t="s">
        <v>209</v>
      </c>
      <c r="E18" t="s">
        <v>209</v>
      </c>
      <c r="H18" s="77">
        <v>0</v>
      </c>
      <c r="I18" t="s">
        <v>209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626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209</v>
      </c>
      <c r="C20" t="s">
        <v>209</v>
      </c>
      <c r="D20" t="s">
        <v>209</v>
      </c>
      <c r="E20" t="s">
        <v>209</v>
      </c>
      <c r="H20" s="77">
        <v>0</v>
      </c>
      <c r="I20" t="s">
        <v>209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215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304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209</v>
      </c>
      <c r="C23" t="s">
        <v>209</v>
      </c>
      <c r="D23" t="s">
        <v>209</v>
      </c>
      <c r="E23" t="s">
        <v>209</v>
      </c>
      <c r="H23" s="77">
        <v>0</v>
      </c>
      <c r="I23" t="s">
        <v>209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305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209</v>
      </c>
      <c r="C25" t="s">
        <v>209</v>
      </c>
      <c r="D25" t="s">
        <v>209</v>
      </c>
      <c r="E25" t="s">
        <v>209</v>
      </c>
      <c r="H25" s="77">
        <v>0</v>
      </c>
      <c r="I25" t="s">
        <v>209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217</v>
      </c>
      <c r="D26" s="16"/>
    </row>
    <row r="27" spans="2:16">
      <c r="B27" t="s">
        <v>298</v>
      </c>
      <c r="D27" s="16"/>
    </row>
    <row r="28" spans="2:16">
      <c r="B28" t="s">
        <v>300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197</v>
      </c>
    </row>
    <row r="2" spans="2:23">
      <c r="B2" s="2" t="s">
        <v>1</v>
      </c>
    </row>
    <row r="3" spans="2:23">
      <c r="B3" s="2" t="s">
        <v>2</v>
      </c>
      <c r="C3" t="s">
        <v>198</v>
      </c>
    </row>
    <row r="4" spans="2:23">
      <c r="B4" s="2" t="s">
        <v>3</v>
      </c>
    </row>
    <row r="5" spans="2:23">
      <c r="B5" s="2"/>
    </row>
    <row r="7" spans="2:23" ht="26.25" customHeight="1">
      <c r="B7" s="95" t="s">
        <v>179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23">
      <c r="B12" s="79" t="s">
        <v>200</v>
      </c>
      <c r="E12" s="15"/>
      <c r="F12" s="15"/>
      <c r="G12" s="15"/>
      <c r="H12" s="81">
        <v>0</v>
      </c>
      <c r="I12" s="15"/>
      <c r="J12" s="15"/>
      <c r="K12" s="15"/>
      <c r="L12" s="81">
        <v>0</v>
      </c>
      <c r="M12" s="81">
        <v>0</v>
      </c>
      <c r="N12" s="15"/>
      <c r="O12" s="80">
        <v>0</v>
      </c>
      <c r="P12" s="80">
        <v>0</v>
      </c>
      <c r="Q12" s="15"/>
      <c r="R12" s="15"/>
      <c r="S12" s="15"/>
      <c r="T12" s="15"/>
      <c r="U12" s="15"/>
      <c r="V12" s="15"/>
      <c r="W12" s="15"/>
    </row>
    <row r="13" spans="2:23">
      <c r="B13" s="79" t="s">
        <v>679</v>
      </c>
      <c r="E13" s="15"/>
      <c r="F13" s="15"/>
      <c r="G13" s="15"/>
      <c r="H13" s="81">
        <v>0</v>
      </c>
      <c r="I13" s="15"/>
      <c r="J13" s="15"/>
      <c r="K13" s="15"/>
      <c r="L13" s="81">
        <v>0</v>
      </c>
      <c r="M13" s="81">
        <v>0</v>
      </c>
      <c r="N13" s="15"/>
      <c r="O13" s="80">
        <v>0</v>
      </c>
      <c r="P13" s="80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209</v>
      </c>
      <c r="C14" t="s">
        <v>209</v>
      </c>
      <c r="D14" t="s">
        <v>209</v>
      </c>
      <c r="E14" t="s">
        <v>209</v>
      </c>
      <c r="F14" s="15"/>
      <c r="G14" s="15"/>
      <c r="H14" s="77">
        <v>0</v>
      </c>
      <c r="I14" t="s">
        <v>209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  <c r="Q14" s="15"/>
      <c r="R14" s="15"/>
      <c r="S14" s="15"/>
      <c r="T14" s="15"/>
      <c r="U14" s="15"/>
      <c r="V14" s="15"/>
      <c r="W14" s="15"/>
    </row>
    <row r="15" spans="2:23">
      <c r="B15" s="79" t="s">
        <v>680</v>
      </c>
      <c r="E15" s="15"/>
      <c r="F15" s="15"/>
      <c r="G15" s="15"/>
      <c r="H15" s="81">
        <v>0</v>
      </c>
      <c r="I15" s="15"/>
      <c r="J15" s="15"/>
      <c r="K15" s="15"/>
      <c r="L15" s="81">
        <v>0</v>
      </c>
      <c r="M15" s="81">
        <v>0</v>
      </c>
      <c r="N15" s="15"/>
      <c r="O15" s="80">
        <v>0</v>
      </c>
      <c r="P15" s="80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209</v>
      </c>
      <c r="C16" t="s">
        <v>209</v>
      </c>
      <c r="D16" t="s">
        <v>209</v>
      </c>
      <c r="E16" t="s">
        <v>209</v>
      </c>
      <c r="F16" s="15"/>
      <c r="G16" s="15"/>
      <c r="H16" s="77">
        <v>0</v>
      </c>
      <c r="I16" t="s">
        <v>209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  <c r="Q16" s="15"/>
      <c r="R16" s="15"/>
      <c r="S16" s="15"/>
      <c r="T16" s="15"/>
      <c r="U16" s="15"/>
      <c r="V16" s="15"/>
      <c r="W16" s="15"/>
    </row>
    <row r="17" spans="2:23">
      <c r="B17" s="79" t="s">
        <v>303</v>
      </c>
      <c r="E17" s="15"/>
      <c r="F17" s="15"/>
      <c r="G17" s="15"/>
      <c r="H17" s="81">
        <v>0</v>
      </c>
      <c r="I17" s="15"/>
      <c r="J17" s="15"/>
      <c r="K17" s="15"/>
      <c r="L17" s="81">
        <v>0</v>
      </c>
      <c r="M17" s="81">
        <v>0</v>
      </c>
      <c r="N17" s="15"/>
      <c r="O17" s="80">
        <v>0</v>
      </c>
      <c r="P17" s="80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209</v>
      </c>
      <c r="C18" t="s">
        <v>209</v>
      </c>
      <c r="D18" t="s">
        <v>209</v>
      </c>
      <c r="E18" t="s">
        <v>209</v>
      </c>
      <c r="F18" s="15"/>
      <c r="G18" s="15"/>
      <c r="H18" s="77">
        <v>0</v>
      </c>
      <c r="I18" t="s">
        <v>209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  <c r="Q18" s="15"/>
      <c r="R18" s="15"/>
      <c r="S18" s="15"/>
      <c r="T18" s="15"/>
      <c r="U18" s="15"/>
      <c r="V18" s="15"/>
      <c r="W18" s="15"/>
    </row>
    <row r="19" spans="2:23">
      <c r="B19" s="79" t="s">
        <v>626</v>
      </c>
      <c r="E19" s="15"/>
      <c r="F19" s="15"/>
      <c r="G19" s="15"/>
      <c r="H19" s="81">
        <v>0</v>
      </c>
      <c r="I19" s="15"/>
      <c r="J19" s="15"/>
      <c r="K19" s="15"/>
      <c r="L19" s="81">
        <v>0</v>
      </c>
      <c r="M19" s="81">
        <v>0</v>
      </c>
      <c r="N19" s="15"/>
      <c r="O19" s="80">
        <v>0</v>
      </c>
      <c r="P19" s="80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209</v>
      </c>
      <c r="C20" t="s">
        <v>209</v>
      </c>
      <c r="D20" t="s">
        <v>209</v>
      </c>
      <c r="E20" t="s">
        <v>209</v>
      </c>
      <c r="F20" s="15"/>
      <c r="G20" s="15"/>
      <c r="H20" s="77">
        <v>0</v>
      </c>
      <c r="I20" t="s">
        <v>209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  <c r="Q20" s="15"/>
      <c r="R20" s="15"/>
      <c r="S20" s="15"/>
      <c r="T20" s="15"/>
      <c r="U20" s="15"/>
      <c r="V20" s="15"/>
      <c r="W20" s="15"/>
    </row>
    <row r="21" spans="2:23">
      <c r="B21" s="79" t="s">
        <v>215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23">
      <c r="B22" s="79" t="s">
        <v>304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23">
      <c r="B23" t="s">
        <v>209</v>
      </c>
      <c r="C23" t="s">
        <v>209</v>
      </c>
      <c r="D23" t="s">
        <v>209</v>
      </c>
      <c r="E23" t="s">
        <v>209</v>
      </c>
      <c r="H23" s="77">
        <v>0</v>
      </c>
      <c r="I23" t="s">
        <v>209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23">
      <c r="B24" s="79" t="s">
        <v>305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23">
      <c r="B25" t="s">
        <v>209</v>
      </c>
      <c r="C25" t="s">
        <v>209</v>
      </c>
      <c r="D25" t="s">
        <v>209</v>
      </c>
      <c r="E25" t="s">
        <v>209</v>
      </c>
      <c r="H25" s="77">
        <v>0</v>
      </c>
      <c r="I25" t="s">
        <v>209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23">
      <c r="B26" t="s">
        <v>217</v>
      </c>
      <c r="D26" s="16"/>
    </row>
    <row r="27" spans="2:23">
      <c r="B27" t="s">
        <v>298</v>
      </c>
      <c r="D27" s="16"/>
    </row>
    <row r="28" spans="2:23">
      <c r="B28" t="s">
        <v>299</v>
      </c>
      <c r="D28" s="16"/>
    </row>
    <row r="29" spans="2:23">
      <c r="B29" t="s">
        <v>300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0EDB295D6E134840AE1B63C78AEF0BBA" ma:contentTypeVersion="7" ma:contentTypeDescription="צור מסמך חדש." ma:contentTypeScope="" ma:versionID="3b5c89049cb974e6c8ba5aaae94b191a">
  <xsd:schema xmlns:xsd="http://www.w3.org/2001/XMLSchema" xmlns:xs="http://www.w3.org/2001/XMLSchema" xmlns:p="http://schemas.microsoft.com/office/2006/metadata/properties" xmlns:ns1="http://schemas.microsoft.com/sharepoint/v3" xmlns:ns2="1ca4df27-5183-4bee-9dbd-0c46c9c4aa40" targetNamespace="http://schemas.microsoft.com/office/2006/metadata/properties" ma:root="true" ma:fieldsID="515741898ba7ffbd0ed53f093d27ce9c" ns1:_="" ns2:_="">
    <xsd:import namespace="http://schemas.microsoft.com/sharepoint/v3"/>
    <xsd:import namespace="1ca4df27-5183-4bee-9dbd-0c46c9c4aa40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1:eWaveListOrderValue" minOccurs="0"/>
                <xsd:element ref="ns2:Order1" minOccurs="0"/>
                <xsd:element ref="ns2:isFileInUse" minOccurs="0"/>
                <xsd:element ref="ns2:IsAccessibl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9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  <xsd:element name="eWaveListOrderValue" ma:index="10" nillable="true" ma:displayName="סידור" ma:decimals="2" ma:internalName="eWaveListOrderValue" ma:readOnly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a4df27-5183-4bee-9dbd-0c46c9c4aa40" elementFormDefault="qualified">
    <xsd:import namespace="http://schemas.microsoft.com/office/2006/documentManagement/types"/>
    <xsd:import namespace="http://schemas.microsoft.com/office/infopath/2007/PartnerControls"/>
    <xsd:element name="Order1" ma:index="11" nillable="true" ma:displayName="Order" ma:internalName="Order1">
      <xsd:simpleType>
        <xsd:restriction base="dms:Number"/>
      </xsd:simpleType>
    </xsd:element>
    <xsd:element name="isFileInUse" ma:index="12" nillable="true" ma:displayName="האם בשימוש" ma:default="0" ma:internalName="isFileInUse">
      <xsd:simpleType>
        <xsd:restriction base="dms:Boolean"/>
      </xsd:simpleType>
    </xsd:element>
    <xsd:element name="IsAccessible" ma:index="13" nillable="true" ma:displayName="האם מונגש" ma:default="לא" ma:format="Dropdown" ma:internalName="IsAccessible">
      <xsd:simpleType>
        <xsd:restriction base="dms:Choice">
          <xsd:enumeration value="כן"/>
          <xsd:enumeration value="לא"/>
          <xsd:enumeration value="ללא צורך בנגישות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rder1 xmlns="1ca4df27-5183-4bee-9dbd-0c46c9c4aa40" xsi:nil="true"/>
    <isFileInUse xmlns="1ca4df27-5183-4bee-9dbd-0c46c9c4aa40">true</isFileInUse>
    <PublishingExpirationDate xmlns="http://schemas.microsoft.com/sharepoint/v3" xsi:nil="true"/>
    <PublishingStartDate xmlns="http://schemas.microsoft.com/sharepoint/v3" xsi:nil="true"/>
    <IsAccessible xmlns="1ca4df27-5183-4bee-9dbd-0c46c9c4aa40">כן</IsAccessible>
    <eWaveListOrderValu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36C307A9-8D1A-4BA3-819D-838819029720}"/>
</file>

<file path=customXml/itemProps2.xml><?xml version="1.0" encoding="utf-8"?>
<ds:datastoreItem xmlns:ds="http://schemas.openxmlformats.org/officeDocument/2006/customXml" ds:itemID="{C7E8807C-8E5F-462D-AD7A-87FB1907B7E2}"/>
</file>

<file path=customXml/itemProps3.xml><?xml version="1.0" encoding="utf-8"?>
<ds:datastoreItem xmlns:ds="http://schemas.openxmlformats.org/officeDocument/2006/customXml" ds:itemID="{12F2B980-BD99-447D-A04C-0488268DD4C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30</vt:i4>
      </vt:variant>
      <vt:variant>
        <vt:lpstr>Named Ranges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קונצרני'!Print_Area</vt:lpstr>
      <vt:lpstr>אופציות!Print_Area</vt:lpstr>
      <vt:lpstr>הלוואות!Print_Area</vt:lpstr>
      <vt:lpstr>'השקעה בחברות מוחזקות'!Print_Area</vt:lpstr>
      <vt:lpstr>'השקעות אחרות '!Print_Area</vt:lpstr>
      <vt:lpstr>'זכויות מקרקעין'!Print_Area</vt:lpstr>
      <vt:lpstr>'חוזים עתידיים'!Print_Area</vt:lpstr>
      <vt:lpstr>'יתרת התחייבות להשקעה'!Print_Area</vt:lpstr>
      <vt:lpstr>'כתבי אופציה'!Print_Area</vt:lpstr>
      <vt:lpstr>'לא סחיר- תעודות התחייבות ממשלתי'!Print_Area</vt:lpstr>
      <vt:lpstr>'לא סחיר - אג"ח קונצרני'!Print_Area</vt:lpstr>
      <vt:lpstr>'לא סחיר - אופציות'!Print_Area</vt:lpstr>
      <vt:lpstr>'לא סחיר - חוזים עתידיים'!Print_Area</vt:lpstr>
      <vt:lpstr>'לא סחיר - כתבי אופציה'!Print_Area</vt:lpstr>
      <vt:lpstr>'לא סחיר - מוצרים מובנים'!Print_Area</vt:lpstr>
      <vt:lpstr>'לא סחיר - מניות'!Print_Area</vt:lpstr>
      <vt:lpstr>'לא סחיר - קרנות השקעה'!Print_Area</vt:lpstr>
      <vt:lpstr>'לא סחיר - תעודות חוב מסחריות'!Print_Area</vt:lpstr>
      <vt:lpstr>'מוצרים מובנים'!Print_Area</vt:lpstr>
      <vt:lpstr>מזומנים!Print_Area</vt:lpstr>
      <vt:lpstr>מניות!Print_Area</vt:lpstr>
      <vt:lpstr>'סכום נכסי הקרן'!Print_Area</vt:lpstr>
      <vt:lpstr>'פקדונות מעל 3 חודשים'!Print_Area</vt:lpstr>
      <vt:lpstr>'קרנות נאמנות'!Print_Area</vt:lpstr>
      <vt:lpstr>'קרנות סל'!Print_Area</vt:lpstr>
      <vt:lpstr>'תעודות התחייבות ממשלתיות'!Print_Area</vt:lpstr>
      <vt:lpstr>'תעודות חוב מסחריות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Yuli</dc:creator>
  <cp:lastModifiedBy>אינסה קלאוז</cp:lastModifiedBy>
  <dcterms:created xsi:type="dcterms:W3CDTF">2015-11-10T09:34:27Z</dcterms:created>
  <dcterms:modified xsi:type="dcterms:W3CDTF">2024-01-14T07:16:02Z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0x0101000EDB295D6E134840AE1B63C78AEF0BBA</vt:lpwstr>
  </property>
</Properties>
</file>