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2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<sst xmlns="http://schemas.openxmlformats.org/spreadsheetml/2006/main" count="3571" uniqueCount="702">
  <si>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</si>
  <si>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</si>
  <si>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</si>
  <si>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</si>
  <si>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</si>
  <si>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</si>
  <si>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</si>
  <si>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</si>
  <si>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</si>
  <si>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</si>
  <si>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</si>
  <si>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</si>
  <si>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</si>
  <si>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</si>
  <si>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</si>
  <si>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</si>
  <si>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</si>
  <si>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</si>
  <si>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</si>
  <si>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</si>
  <si>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</si>
  <si>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</si>
  <si>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</si>
  <si>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</si>
  <si>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</si>
  <si>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</si>
  <si>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</si>
  <si>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</si>
  <si>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</si>
  <si>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</si>
  <si>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</si>
  <si>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</si>
  <si>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</si>
  <si>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</si>
  <si>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</si>
  <si>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</si>
  <si>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</si>
  <si>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</si>
  <si>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</si>
  <si>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</si>
  <si>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</si>
  <si>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</si>
  <si>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</si>
  <si>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</si>
  <si>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</si>
  <si>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</si>
  <si>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</si>
  <si>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</si>
  <si>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</si>
  <si>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</si>
  <si>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</si>
  <si>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</si>
  <si>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</si>
  <si>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</si>
  <si>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</si>
  <si>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</si>
  <si>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</si>
  <si>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</si>
  <si>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</si>
  <si>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</si>
  <si>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</si>
  <si>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</si>
  <si>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</si>
  <si>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</si>
  <si>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</si>
  <si>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</si>
  <si>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</si>
  <si>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</si>
  <si>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</si>
  <si>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</si>
  <si>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</si>
  <si>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</si>
  <si>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</si>
  <si>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</si>
  <si>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</si>
  <si>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</si>
  <si>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</si>
  <si>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</si>
  <si>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</si>
  <si>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</si>
  <si>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</si>
  <si>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</si>
  <si>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</si>
  <si>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</si>
  <si>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</si>
  <si>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</si>
  <si>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</si>
  <si>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</si>
  <si>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</si>
  <si>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</si>
  <si>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</si>
  <si>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</si>
  <si>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</si>
  <si>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</si>
  <si>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</si>
  <si>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</si>
  <si>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</si>
  <si>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</si>
  <si>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</si>
  <si>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</si>
  <si>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</si>
  <si>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</si>
  <si>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</si>
  <si>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</si>
  <si>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</si>
  <si>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</si>
  <si>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</si>
  <si>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</si>
  <si>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</si>
  <si>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</si>
  <si>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</si>
  <si>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</si>
  <si>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</si>
  <si>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</si>
  <si>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</si>
  <si>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</si>
  <si>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</si>
  <si>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</si>
  <si>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</si>
  <si>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</si>
  <si>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</si>
  <si>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</si>
  <si>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</si>
  <si>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</si>
  <si>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</si>
  <si>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</si>
  <si>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</si>
  <si>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</si>
  <si>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</si>
  <si>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</si>
  <si>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</si>
  <si>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</si>
  <si>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</si>
  <si>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</si>
  <si>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</si>
  <si>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</si>
  <si>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</si>
  <si>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</si>
  <si>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</si>
  <si>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</si>
  <si>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</si>
  <si>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</si>
  <si>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</si>
  <si>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</si>
  <si>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</si>
  <si>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</si>
  <si>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</si>
  <si>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</si>
  <si>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</si>
  <si>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</si>
  <si>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</si>
  <si>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</si>
  <si>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</si>
  <si>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</si>
  <si>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</si>
  <si>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</si>
  <si>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</si>
  <si>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</si>
  <si>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</si>
  <si>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</si>
  <si>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</si>
  <si>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</si>
  <si>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</si>
  <si>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</si>
  <si>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</si>
  <si>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</si>
  <si>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</si>
  <si>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</si>
  <si>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</si>
  <si>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</si>
  <si>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</si>
  <si>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</si>
  <si>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</si>
  <si>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</si>
  <si>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</si>
  <si>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</si>
  <si>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</si>
  <si>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</si>
  <si>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</si>
  <si>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</si>
  <si>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</si>
  <si>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</si>
  <si>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</si>
  <si>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</si>
  <si>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</si>
  <si>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</si>
  <si>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</si>
  <si>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</si>
  <si>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</si>
  <si>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</si>
  <si>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</si>
  <si>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</si>
  <si>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</si>
  <si>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</si>
  <si>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</si>
  <si>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</si>
  <si>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</si>
  <si>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30/09/2022</t>
  </si>
  <si>
    <t>אנליסט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</si>
  <si>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</si>
  <si>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</si>
  <si>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</si>
  <si>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</si>
  <si>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</si>
  <si>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</si>
  <si>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</si>
  <si>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</si>
  <si>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</si>
  <si>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</si>
  <si>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</si>
  <si>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</si>
  <si>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</si>
  <si>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</si>
  <si>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</si>
  <si>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</si>
  <si>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</si>
  <si>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</si>
  <si>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</si>
  <si>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</si>
  <si>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</si>
  <si>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</si>
  <si>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22/08/22</t>
  </si>
  <si>
    <t>ממשל צמודה 0529- האוצר - ממשלתית צמודה</t>
  </si>
  <si>
    <t>1157023</t>
  </si>
  <si>
    <t>04/07/22</t>
  </si>
  <si>
    <t>ממשל צמודה 0726- האוצר - ממשלתית צמודה</t>
  </si>
  <si>
    <t>1169564</t>
  </si>
  <si>
    <t>30/08/22</t>
  </si>
  <si>
    <t>ממשל צמודה 1025- האוצר - ממשלתית צמודה</t>
  </si>
  <si>
    <t>1135912</t>
  </si>
  <si>
    <t>29/09/22</t>
  </si>
  <si>
    <t>ממשל צמודה 1131- האוצר - ממשלתית צמודה</t>
  </si>
  <si>
    <t>1172220</t>
  </si>
  <si>
    <t>ממשלתי צמוד 0527- האוצר - ממשלתית צמודה</t>
  </si>
  <si>
    <t>1140847</t>
  </si>
  <si>
    <t>19/09/22</t>
  </si>
  <si>
    <t>סה"כ לא צמודות</t>
  </si>
  <si>
    <t>סה"כ מלווה קצר מועד</t>
  </si>
  <si>
    <t>מ.ק.מ.  613- בנק ישראל- מק"מ</t>
  </si>
  <si>
    <t>8230617</t>
  </si>
  <si>
    <t>26/06/22</t>
  </si>
  <si>
    <t>מ.ק.מ.  713- בנק ישראל- מק"מ</t>
  </si>
  <si>
    <t>8230716</t>
  </si>
  <si>
    <t>24/08/22</t>
  </si>
  <si>
    <t>סה"כ שחר</t>
  </si>
  <si>
    <t>ממשל שקלי 0226</t>
  </si>
  <si>
    <t>1174697</t>
  </si>
  <si>
    <t>11/09/22</t>
  </si>
  <si>
    <t>ממשל שקלי 1024- האוצר - ממשלתית שקלית</t>
  </si>
  <si>
    <t>1175777</t>
  </si>
  <si>
    <t>05/09/22</t>
  </si>
  <si>
    <t>ממשל שקלית 0327</t>
  </si>
  <si>
    <t>1139344</t>
  </si>
  <si>
    <t>28/09/22</t>
  </si>
  <si>
    <t>ממשל שקלית 0330- האוצר - ממשלתית שקלית</t>
  </si>
  <si>
    <t>1160985</t>
  </si>
  <si>
    <t>01/09/22</t>
  </si>
  <si>
    <t>ממשל שקלית 0432- האוצר - ממשלתית שקלית</t>
  </si>
  <si>
    <t>1180660</t>
  </si>
  <si>
    <t>ממשל שקלית 0928</t>
  </si>
  <si>
    <t>1150879</t>
  </si>
  <si>
    <t>22/09/22</t>
  </si>
  <si>
    <t>ממשלתי 0324- האוצר - ממשלתית שקלית</t>
  </si>
  <si>
    <t>1130848</t>
  </si>
  <si>
    <t>17/08/22</t>
  </si>
  <si>
    <t>ממשלתי 0825- האוצר - ממשלתית שקלית</t>
  </si>
  <si>
    <t>1135557</t>
  </si>
  <si>
    <t>14/09/22</t>
  </si>
  <si>
    <t>ממשלתי שקלי 0425- האוצר - ממשלתית שקלית</t>
  </si>
  <si>
    <t>1162668</t>
  </si>
  <si>
    <t>09/06/22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</si>
  <si>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</si>
  <si>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</si>
  <si>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</si>
  <si>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</si>
  <si>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</si>
  <si>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</si>
  <si>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</si>
  <si>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</si>
  <si>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</si>
  <si>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</si>
  <si>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</si>
  <si>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</si>
  <si>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</si>
  <si>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</si>
  <si>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</si>
  <si>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</si>
  <si>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</si>
  <si>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</si>
  <si>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ilAAA</t>
  </si>
  <si>
    <t>S&amp;P מעלות</t>
  </si>
  <si>
    <t>16/08/22</t>
  </si>
  <si>
    <t>בינל הנפק אגח י- בינלאומי הנפקות</t>
  </si>
  <si>
    <t>1160290</t>
  </si>
  <si>
    <t>513141879</t>
  </si>
  <si>
    <t>בנקים</t>
  </si>
  <si>
    <t>לאומי   אגח 179- לאומי</t>
  </si>
  <si>
    <t>6040372</t>
  </si>
  <si>
    <t>520018078</t>
  </si>
  <si>
    <t>לאומי אג"ח 181- לאומי</t>
  </si>
  <si>
    <t>6040505</t>
  </si>
  <si>
    <t>מז טפ הנפק   45- מזרחי טפחות הנפ</t>
  </si>
  <si>
    <t>2310217</t>
  </si>
  <si>
    <t>520032046</t>
  </si>
  <si>
    <t>מז טפ הנפק 51- מזרחי טפחות הנפ</t>
  </si>
  <si>
    <t>2310324</t>
  </si>
  <si>
    <t>12/06/22</t>
  </si>
  <si>
    <t>מזרחי הנפקות אג"ח 49- מזרחי טפחות הנפ</t>
  </si>
  <si>
    <t>2310282</t>
  </si>
  <si>
    <t>06/09/22</t>
  </si>
  <si>
    <t>מקורות אגח 10- מקורות</t>
  </si>
  <si>
    <t>1158468</t>
  </si>
  <si>
    <t>520010869</t>
  </si>
  <si>
    <t>שרותים</t>
  </si>
  <si>
    <t>מרכנתיל הנ אגח ד- מרכנתיל הנפקות</t>
  </si>
  <si>
    <t>1171305</t>
  </si>
  <si>
    <t>513686154</t>
  </si>
  <si>
    <t>21/06/22</t>
  </si>
  <si>
    <t>פועלים  אגח 200- פועלים</t>
  </si>
  <si>
    <t>6620496</t>
  </si>
  <si>
    <t>520000118</t>
  </si>
  <si>
    <t>10/07/22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</si>
  <si>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</si>
  <si>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</si>
  <si>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</si>
  <si>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</si>
  <si>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</si>
  <si>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11/07/22</t>
  </si>
  <si>
    <t>פועלים הנפקות  אג"ח 36- פועלים הנפקות</t>
  </si>
  <si>
    <t>1940659</t>
  </si>
  <si>
    <t>20/07/22</t>
  </si>
  <si>
    <t>חשמל     אגח 29- חשמל</t>
  </si>
  <si>
    <t>6000236</t>
  </si>
  <si>
    <t>520000472</t>
  </si>
  <si>
    <t>אנרגיה</t>
  </si>
  <si>
    <t>Aa1.il</t>
  </si>
  <si>
    <t>חשמל  אג"ח 31- חשמל</t>
  </si>
  <si>
    <t>6000285</t>
  </si>
  <si>
    <t>חשמל אג27</t>
  </si>
  <si>
    <t>6000210</t>
  </si>
  <si>
    <t>23/08/22</t>
  </si>
  <si>
    <t>חשמל אגח 32- חשמל</t>
  </si>
  <si>
    <t>6000384</t>
  </si>
  <si>
    <t>30/05/22</t>
  </si>
  <si>
    <t>חשמל אגח 33- חשמל</t>
  </si>
  <si>
    <t>6000392</t>
  </si>
  <si>
    <t>נמלי ישראל אג "ח א- נמלי ישראל</t>
  </si>
  <si>
    <t>1145564</t>
  </si>
  <si>
    <t>513569780</t>
  </si>
  <si>
    <t>נדלן מניב בישראל</t>
  </si>
  <si>
    <t>29/05/22</t>
  </si>
  <si>
    <t>נתיבי הגז אג"ח ד- נתיבי הגז</t>
  </si>
  <si>
    <t>1147503</t>
  </si>
  <si>
    <t>513436394</t>
  </si>
  <si>
    <t>ilAA+</t>
  </si>
  <si>
    <t>15/06/22</t>
  </si>
  <si>
    <t>עזריאלי  אגח ז- עזריאלי קבוצה</t>
  </si>
  <si>
    <t>1178672</t>
  </si>
  <si>
    <t>510960719</t>
  </si>
  <si>
    <t>עזריאלי אג"ח ד</t>
  </si>
  <si>
    <t>1138650</t>
  </si>
  <si>
    <t>עזריאלי אג"ח ה- עזריאלי קבוצה</t>
  </si>
  <si>
    <t>1156603</t>
  </si>
  <si>
    <t>עזריאלי אג"ח ו- עזריאלי קבוצה</t>
  </si>
  <si>
    <t>1156611</t>
  </si>
  <si>
    <t>עזריאלי אגח ח- עזריאלי קבוצה</t>
  </si>
  <si>
    <t>1178680</t>
  </si>
  <si>
    <t>אמות  אגח ח- אמות</t>
  </si>
  <si>
    <t>1172782</t>
  </si>
  <si>
    <t>520026683</t>
  </si>
  <si>
    <t>ilAA</t>
  </si>
  <si>
    <t>אמות אג ו'- אמות</t>
  </si>
  <si>
    <t>1158609</t>
  </si>
  <si>
    <t>אמות אג4- אמות</t>
  </si>
  <si>
    <t>1133149</t>
  </si>
  <si>
    <t>01/06/22</t>
  </si>
  <si>
    <t>ארפורט סיטי אג"ח 5- איירפורט סיטי</t>
  </si>
  <si>
    <t>1133487</t>
  </si>
  <si>
    <t>511659401</t>
  </si>
  <si>
    <t>גב ים  אגח 9</t>
  </si>
  <si>
    <t>7590219</t>
  </si>
  <si>
    <t>520001736</t>
  </si>
  <si>
    <t>07/09/22</t>
  </si>
  <si>
    <t>גב ים אג"ח 6- גב ים</t>
  </si>
  <si>
    <t>7590128</t>
  </si>
  <si>
    <t>מבני תעשיה אגח כג- מבנה</t>
  </si>
  <si>
    <t>2260545</t>
  </si>
  <si>
    <t>520024126</t>
  </si>
  <si>
    <t>26/05/22</t>
  </si>
  <si>
    <t>מליסרון  אגח יז- מליסרון</t>
  </si>
  <si>
    <t>3230273</t>
  </si>
  <si>
    <t>520037789</t>
  </si>
  <si>
    <t>שופרסל    אגח ו- שופרסל</t>
  </si>
  <si>
    <t>7770217</t>
  </si>
  <si>
    <t>520022732</t>
  </si>
  <si>
    <t>רשתות שיווק</t>
  </si>
  <si>
    <t>13/06/22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</si>
  <si>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</si>
  <si>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</si>
  <si>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</si>
  <si>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</si>
  <si>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</si>
  <si>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</si>
  <si>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</si>
  <si>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</si>
  <si>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אלוני חץ אגח טו- אלוני חץ</t>
  </si>
  <si>
    <t>1189414</t>
  </si>
  <si>
    <t>520038506</t>
  </si>
  <si>
    <t>13/09/22</t>
  </si>
  <si>
    <t>ביג  אגח יח- ביג</t>
  </si>
  <si>
    <t>1174226</t>
  </si>
  <si>
    <t>513623314</t>
  </si>
  <si>
    <t>Aa3.il</t>
  </si>
  <si>
    <t>הפניקס    אגח 5- הפניקס</t>
  </si>
  <si>
    <t>7670284</t>
  </si>
  <si>
    <t>520017450</t>
  </si>
  <si>
    <t>ביטוח</t>
  </si>
  <si>
    <t>20/06/22</t>
  </si>
  <si>
    <t>הראל הנ אג 6- הראל הנפקות</t>
  </si>
  <si>
    <t>1126069</t>
  </si>
  <si>
    <t>513834200</t>
  </si>
  <si>
    <t>30/06/22</t>
  </si>
  <si>
    <t>ירושלים הנ אג טז- ירושלים הנפקות</t>
  </si>
  <si>
    <t>1172170</t>
  </si>
  <si>
    <t>513682146</t>
  </si>
  <si>
    <t>ירושלים הנ אגח טו- ירושלים הנפקות</t>
  </si>
  <si>
    <t>1161769</t>
  </si>
  <si>
    <t>07/06/22</t>
  </si>
  <si>
    <t>סלע נדל"ן אג"ח 2- סלע קפיטל נדל"ן</t>
  </si>
  <si>
    <t>1132927</t>
  </si>
  <si>
    <t>513992529</t>
  </si>
  <si>
    <t>07/07/22</t>
  </si>
  <si>
    <t>ג'י סיטי אגח טז- ג'י סיטי</t>
  </si>
  <si>
    <t>1260785</t>
  </si>
  <si>
    <t>520033234</t>
  </si>
  <si>
    <t>נדלן מניב בחו"ל</t>
  </si>
  <si>
    <t>ilA+</t>
  </si>
  <si>
    <t>16/06/22</t>
  </si>
  <si>
    <t>ג'י סיטי אגח יג- ג'י סיטי</t>
  </si>
  <si>
    <t>1260652</t>
  </si>
  <si>
    <t>גלוב אג"ח 12- ג'י סיטי</t>
  </si>
  <si>
    <t>1260603</t>
  </si>
  <si>
    <t>ג'נרישן קפ אגח ב- ג'נריישן קפיטל</t>
  </si>
  <si>
    <t>1177526</t>
  </si>
  <si>
    <t>515846558</t>
  </si>
  <si>
    <t>18/07/22</t>
  </si>
  <si>
    <t>ג'נרישן קפ אגחג- ג'נריישן קפיטל</t>
  </si>
  <si>
    <t>1184555</t>
  </si>
  <si>
    <t>השקעה ואחזקות</t>
  </si>
  <si>
    <t>מימון ישיר אגח ד- מימון ישיר קב</t>
  </si>
  <si>
    <t>1175660</t>
  </si>
  <si>
    <t>513893123</t>
  </si>
  <si>
    <t>אשראי חוץ בנקאי</t>
  </si>
  <si>
    <t>A1.il</t>
  </si>
  <si>
    <t>מימון ישיר אגחג</t>
  </si>
  <si>
    <t>1171214</t>
  </si>
  <si>
    <t>אפריקה ישראל נכסים בע"מ אג"ח 7</t>
  </si>
  <si>
    <t>1132232</t>
  </si>
  <si>
    <t>510560188</t>
  </si>
  <si>
    <t>A2.il</t>
  </si>
  <si>
    <t>אפריקה נכס אגחח- אפי נכסים</t>
  </si>
  <si>
    <t>1142231</t>
  </si>
  <si>
    <t>שיכון ובינוי אג8- שיכון ובינוי</t>
  </si>
  <si>
    <t>1135888</t>
  </si>
  <si>
    <t>520036104</t>
  </si>
  <si>
    <t>בנייה</t>
  </si>
  <si>
    <t>ilA</t>
  </si>
  <si>
    <t>או פי סי אגח 2</t>
  </si>
  <si>
    <t>1166057</t>
  </si>
  <si>
    <t>514401702</t>
  </si>
  <si>
    <t>ilA-</t>
  </si>
  <si>
    <t>נורסטאר אג12- נורסטאר החזקות</t>
  </si>
  <si>
    <t>7230402</t>
  </si>
  <si>
    <t>44528798375</t>
  </si>
  <si>
    <t>דיסקונט מנפיקים אג"ח יד</t>
  </si>
  <si>
    <t>7480163</t>
  </si>
  <si>
    <t>520029935</t>
  </si>
  <si>
    <t>עמידר אגח א- עמידר</t>
  </si>
  <si>
    <t>1143585</t>
  </si>
  <si>
    <t>520017393</t>
  </si>
  <si>
    <t>חשמל     אגח 26- חשמל</t>
  </si>
  <si>
    <t>6000202</t>
  </si>
  <si>
    <t>נמלי ישראל אג"ח ג- נמלי ישראל</t>
  </si>
  <si>
    <t>1145580</t>
  </si>
  <si>
    <t>08/06/22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</si>
  <si>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</si>
  <si>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</si>
  <si>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</si>
  <si>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</si>
  <si>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</si>
  <si>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</si>
  <si>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ביטחוניות</t>
  </si>
  <si>
    <t>אמות אגח ז- אמות</t>
  </si>
  <si>
    <t>1162866</t>
  </si>
  <si>
    <t>אקויטל    אגח 2- אקויטל</t>
  </si>
  <si>
    <t>7550122</t>
  </si>
  <si>
    <t>520030859</t>
  </si>
  <si>
    <t>24/07/22</t>
  </si>
  <si>
    <t>דה זראסאי אג5- דה זראסאי גרופ</t>
  </si>
  <si>
    <t>1169556</t>
  </si>
  <si>
    <t>1744984</t>
  </si>
  <si>
    <t>הראל השק אגח א- הראל השקעות</t>
  </si>
  <si>
    <t>5850110</t>
  </si>
  <si>
    <t>520033986</t>
  </si>
  <si>
    <t>Aa2.il</t>
  </si>
  <si>
    <t>ישראכרט אגח א- ישראכרט</t>
  </si>
  <si>
    <t>1157536</t>
  </si>
  <si>
    <t>510706153</t>
  </si>
  <si>
    <t>שרותים פיננסים</t>
  </si>
  <si>
    <t>02/06/22</t>
  </si>
  <si>
    <t>מגדל הון  אגח ד- מגדל ביטוח הון</t>
  </si>
  <si>
    <t>1137033</t>
  </si>
  <si>
    <t>513230029</t>
  </si>
  <si>
    <t>סאמיט אג"ח 7- סאמיט</t>
  </si>
  <si>
    <t>1133479</t>
  </si>
  <si>
    <t>520043720</t>
  </si>
  <si>
    <t>06/07/22</t>
  </si>
  <si>
    <t>סילברסטין אגח ב- סילברסטין נכסים</t>
  </si>
  <si>
    <t>1160597</t>
  </si>
  <si>
    <t>1970336</t>
  </si>
  <si>
    <t>20/09/22</t>
  </si>
  <si>
    <t>שופרסל אג5- שופרסל</t>
  </si>
  <si>
    <t>7770209</t>
  </si>
  <si>
    <t>אלוני חץ אגח יב- אלוני חץ</t>
  </si>
  <si>
    <t>3900495</t>
  </si>
  <si>
    <t>אלוני חץ אגח יג- אלוני חץ</t>
  </si>
  <si>
    <t>1189406</t>
  </si>
  <si>
    <t>דה זראסאי אגח ג- דה זראסאי גרופ</t>
  </si>
  <si>
    <t>1137975</t>
  </si>
  <si>
    <t>הפניקס אג4- הפניקס</t>
  </si>
  <si>
    <t>7670250</t>
  </si>
  <si>
    <t>הפניקס אגח 6- הפניקס</t>
  </si>
  <si>
    <t>7670334</t>
  </si>
  <si>
    <t>06/06/22</t>
  </si>
  <si>
    <t>כלל ביטוח אג"ח 8- כללביט</t>
  </si>
  <si>
    <t>1132968</t>
  </si>
  <si>
    <t>513754069</t>
  </si>
  <si>
    <t>21/07/22</t>
  </si>
  <si>
    <t>כללביט  אגח יב- כללביט</t>
  </si>
  <si>
    <t>1179928</t>
  </si>
  <si>
    <t>21/09/22</t>
  </si>
  <si>
    <t>מגדל הון אג"ח 3- מגדל ביטוח הון</t>
  </si>
  <si>
    <t>1135862</t>
  </si>
  <si>
    <t>מגדל הון אגח ט- מגדל ביטוח הון</t>
  </si>
  <si>
    <t>1185628</t>
  </si>
  <si>
    <t>פניקס הון אגח ו- הפניקס גיוסי הון</t>
  </si>
  <si>
    <t>1136696</t>
  </si>
  <si>
    <t>514290345</t>
  </si>
  <si>
    <t>05/07/22</t>
  </si>
  <si>
    <t>פניקס הון אגח יא- הפניקס גיוסי הון</t>
  </si>
  <si>
    <t>1159359</t>
  </si>
  <si>
    <t>אלון רבוע אגח ו- אלון רבוע כחול</t>
  </si>
  <si>
    <t>1169127</t>
  </si>
  <si>
    <t>520042847</t>
  </si>
  <si>
    <t>דמרי אג"ח 6- דמרי</t>
  </si>
  <si>
    <t>1136936</t>
  </si>
  <si>
    <t>511399388</t>
  </si>
  <si>
    <t>לייטסטון  אגח ב- לייטסטון</t>
  </si>
  <si>
    <t>1160746</t>
  </si>
  <si>
    <t>1838682</t>
  </si>
  <si>
    <t>לייטסטון אג1- לייטסטון</t>
  </si>
  <si>
    <t>1133891</t>
  </si>
  <si>
    <t>פז נפט אג5- פז נפט</t>
  </si>
  <si>
    <t>1139534</t>
  </si>
  <si>
    <t>510216054</t>
  </si>
  <si>
    <t>25/07/22</t>
  </si>
  <si>
    <t>פז נפט אגח ח- פז נפט</t>
  </si>
  <si>
    <t>1162817</t>
  </si>
  <si>
    <t>דור אלון  אגח ה- דור אלון</t>
  </si>
  <si>
    <t>1136761</t>
  </si>
  <si>
    <t>520043878</t>
  </si>
  <si>
    <t>דור אלון  אגח ז- דור אלון</t>
  </si>
  <si>
    <t>1157700</t>
  </si>
  <si>
    <t>פנינסולה אגח ג- פנינסולה</t>
  </si>
  <si>
    <t>3330222</t>
  </si>
  <si>
    <t>520033713</t>
  </si>
  <si>
    <t>13/07/22</t>
  </si>
  <si>
    <t>אקסטל  אגח ג- אקסטל לימיטד</t>
  </si>
  <si>
    <t>1175041</t>
  </si>
  <si>
    <t>1811308</t>
  </si>
  <si>
    <t>A3.il</t>
  </si>
  <si>
    <t>14/08/22</t>
  </si>
  <si>
    <t>בי קומיונק אגח ו- בי קומיונקיישנס</t>
  </si>
  <si>
    <t>1178151</t>
  </si>
  <si>
    <t>512832742</t>
  </si>
  <si>
    <t>לא מדורג</t>
  </si>
  <si>
    <t>דלק קב   אגח לה- דלק קבוצה</t>
  </si>
  <si>
    <t>1177849</t>
  </si>
  <si>
    <t>520044322</t>
  </si>
  <si>
    <t>חיפושי נפט וגז</t>
  </si>
  <si>
    <t>רציו מימון אגחב- רציו מימון</t>
  </si>
  <si>
    <t>1139443</t>
  </si>
  <si>
    <t>515060044</t>
  </si>
  <si>
    <t>17/07/22</t>
  </si>
  <si>
    <t>ישראמקו   אגח ב</t>
  </si>
  <si>
    <t>2320224</t>
  </si>
  <si>
    <t>550010003</t>
  </si>
  <si>
    <t>ישראמקו אג1- ישראמקו יהש</t>
  </si>
  <si>
    <t>2320174</t>
  </si>
  <si>
    <t>02/08/22</t>
  </si>
  <si>
    <t>רציו מימון אג 3- רציו מימון</t>
  </si>
  <si>
    <t>1142488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</si>
  <si>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</si>
  <si>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</si>
  <si>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</si>
  <si>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</si>
  <si>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</si>
  <si>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</si>
  <si>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תכלית סל (4A) ת"א 125- מיטב קרנות נאמנ</t>
  </si>
  <si>
    <t>1143718</t>
  </si>
  <si>
    <t>513534974</t>
  </si>
  <si>
    <t>מניות</t>
  </si>
  <si>
    <t>פסגות ETF תא 35- פסגות קרנות נאמ</t>
  </si>
  <si>
    <t>1148790</t>
  </si>
  <si>
    <t>513765339</t>
  </si>
  <si>
    <t>סה"כ שמחקות מדדי מניות בחו"ל</t>
  </si>
  <si>
    <t>הראל S&amp;P500</t>
  </si>
  <si>
    <t>1149020</t>
  </si>
  <si>
    <t>511776783</t>
  </si>
  <si>
    <t>הראל S&amp;P500 מנוטרל- הראל קרנות מדד</t>
  </si>
  <si>
    <t>1149137</t>
  </si>
  <si>
    <t>הראל סל (DAX30 (4D- הראל קרנות מדד</t>
  </si>
  <si>
    <t>1149053</t>
  </si>
  <si>
    <t>תכלית DAX30 מנוטרל- מיטב קרנות נאמנ</t>
  </si>
  <si>
    <t>1143825</t>
  </si>
  <si>
    <t>תכלית סל (4A)י NASDAQ 100 מנוטרלת מט"ח- מיטב קרנות נאמנ</t>
  </si>
  <si>
    <t>1143734</t>
  </si>
  <si>
    <t>תכלית סל S&amp;P 500 מנוטרלת מט"ח- מיטב קרנות נאמנ</t>
  </si>
  <si>
    <t>1143817</t>
  </si>
  <si>
    <t>פסגות S&amp;P 500 מנוטרלת מט"ח- פסגות קרנות נאמ</t>
  </si>
  <si>
    <t>1148436</t>
  </si>
  <si>
    <t>MSCI AC Far East EX Japan (4D) ETF- קסם קרנות נאמנו</t>
  </si>
  <si>
    <t>1145838</t>
  </si>
  <si>
    <t>510938608</t>
  </si>
  <si>
    <t>קסם S&amp;P 500 (4A) ETF מנוטרלת- קסם קרנות נאמנו</t>
  </si>
  <si>
    <t>1146604</t>
  </si>
  <si>
    <t>סה"כ שמחקות מדדים אחרים בישראל</t>
  </si>
  <si>
    <t>הראל סל (00) תל בונד שקלי- הראל קרנות מדד</t>
  </si>
  <si>
    <t>1150523</t>
  </si>
  <si>
    <t>אג"ח</t>
  </si>
  <si>
    <t>תכלית סל (00) תל בונד 60- מיטב קרנות נאמנ</t>
  </si>
  <si>
    <t>1145101</t>
  </si>
  <si>
    <t>פסגות ETF' (00) תל בונד שקלי AA-AAA- פסגות קרנות נאמ</t>
  </si>
  <si>
    <t>1148592</t>
  </si>
  <si>
    <t>פסגות סל תל בונד 60 סדרה 3- פסגות קרנות נאמ</t>
  </si>
  <si>
    <t>1148006</t>
  </si>
  <si>
    <t>קסם תל בונד 60- קסם קרנות נאמנו</t>
  </si>
  <si>
    <t>1146232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</si>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</sst>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>
      <selection activeCell="D39" sqref="D39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589.53499999999894</v>
      </c>
      <c r="D11" s="76">
        <f>C11/$C$42</f>
        <v>3.840138279977439E-2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11415.046391</v>
      </c>
      <c r="D13" s="78">
        <f t="shared" ref="D13:D22" si="0">C13/$C$42</f>
        <v>0.74355817065649188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2647.7388133469999</v>
      </c>
      <c r="D15" s="78">
        <f t="shared" si="0"/>
        <v>0.17246954247866322</v>
      </c>
    </row>
    <row r="16" spans="1:36">
      <c r="A16" s="10" t="s">
        <v>13</v>
      </c>
      <c r="B16" s="70" t="s">
        <v>19</v>
      </c>
      <c r="C16" s="77">
        <v>0</v>
      </c>
      <c r="D16" s="78">
        <f t="shared" si="0"/>
        <v>0</v>
      </c>
    </row>
    <row r="17" spans="1:4">
      <c r="A17" s="10" t="s">
        <v>13</v>
      </c>
      <c r="B17" s="70" t="s">
        <v>195</v>
      </c>
      <c r="C17" s="77">
        <v>699.60092499999996</v>
      </c>
      <c r="D17" s="78">
        <f t="shared" si="0"/>
        <v>4.5570904065070438E-2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15351.921129347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f t="shared" si="2"/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656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657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658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602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656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659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658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660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602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215</v>
      </c>
      <c r="C32" s="16"/>
      <c r="D32" s="16"/>
      <c r="E32" s="16"/>
    </row>
    <row r="33" spans="2:5">
      <c r="B33" t="s">
        <v>277</v>
      </c>
      <c r="C33" s="16"/>
      <c r="D33" s="16"/>
      <c r="E33" s="16"/>
    </row>
    <row r="34" spans="2:5">
      <c r="B34" t="s">
        <v>278</v>
      </c>
      <c r="C34" s="16"/>
      <c r="D34" s="16"/>
      <c r="E34" s="16"/>
    </row>
    <row r="35" spans="2:5">
      <c r="B35" t="s">
        <v>279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661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662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663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664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665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666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667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661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662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663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664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665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666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667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215</v>
      </c>
    </row>
    <row r="41" spans="2:17">
      <c r="B41" t="s">
        <v>277</v>
      </c>
    </row>
    <row r="42" spans="2:17">
      <c r="B42" t="s">
        <v>278</v>
      </c>
    </row>
    <row r="43" spans="2:17">
      <c r="B43" t="s">
        <v>279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668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669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670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671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602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275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672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277</v>
      </c>
    </row>
    <row r="29" spans="2:16">
      <c r="B29" t="s">
        <v>278</v>
      </c>
    </row>
    <row r="30" spans="2:16">
      <c r="B30" t="s">
        <v>279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673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674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602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675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676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215</v>
      </c>
      <c r="D26" s="16"/>
      <c r="E26" s="16"/>
      <c r="F26" s="16"/>
    </row>
    <row r="27" spans="2:19">
      <c r="B27" t="s">
        <v>277</v>
      </c>
      <c r="D27" s="16"/>
      <c r="E27" s="16"/>
      <c r="F27" s="16"/>
    </row>
    <row r="28" spans="2:19">
      <c r="B28" t="s">
        <v>278</v>
      </c>
      <c r="D28" s="16"/>
      <c r="E28" s="16"/>
      <c r="F28" s="16"/>
    </row>
    <row r="29" spans="2:19">
      <c r="B29" t="s">
        <v>279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673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674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282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602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283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284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215</v>
      </c>
      <c r="C26" s="16"/>
      <c r="D26" s="16"/>
      <c r="E26" s="16"/>
    </row>
    <row r="27" spans="2:19">
      <c r="B27" t="s">
        <v>277</v>
      </c>
      <c r="C27" s="16"/>
      <c r="D27" s="16"/>
      <c r="E27" s="16"/>
    </row>
    <row r="28" spans="2:19">
      <c r="B28" t="s">
        <v>278</v>
      </c>
      <c r="C28" s="16"/>
      <c r="D28" s="16"/>
      <c r="E28" s="16"/>
    </row>
    <row r="29" spans="2:19">
      <c r="B29" t="s">
        <v>279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283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284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215</v>
      </c>
      <c r="C19" s="16"/>
      <c r="D19" s="16"/>
      <c r="E19" s="16"/>
    </row>
    <row r="20" spans="2:13">
      <c r="B20" t="s">
        <v>277</v>
      </c>
      <c r="C20" s="16"/>
      <c r="D20" s="16"/>
      <c r="E20" s="16"/>
    </row>
    <row r="21" spans="2:13">
      <c r="B21" t="s">
        <v>278</v>
      </c>
      <c r="C21" s="16"/>
      <c r="D21" s="16"/>
      <c r="E21" s="16"/>
    </row>
    <row r="22" spans="2:13">
      <c r="B22" t="s">
        <v>279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677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678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679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680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681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682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683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684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215</v>
      </c>
      <c r="C30" s="16"/>
    </row>
    <row r="31" spans="2:11">
      <c r="B31" t="s">
        <v>277</v>
      </c>
      <c r="C31" s="16"/>
    </row>
    <row r="32" spans="2:11">
      <c r="B32" t="s">
        <v>278</v>
      </c>
      <c r="C32" s="16"/>
    </row>
    <row r="33" spans="2:3">
      <c r="B33" t="s">
        <v>279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685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655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215</v>
      </c>
      <c r="C16" s="16"/>
      <c r="D16" s="16"/>
    </row>
    <row r="17" spans="2:4">
      <c r="B17" t="s">
        <v>277</v>
      </c>
      <c r="C17" s="16"/>
      <c r="D17" s="16"/>
    </row>
    <row r="18" spans="2:4">
      <c r="B18" t="s">
        <v>278</v>
      </c>
      <c r="C18" s="16"/>
      <c r="D18" s="16"/>
    </row>
    <row r="19" spans="2:4">
      <c r="B19" t="s">
        <v>279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656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657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686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602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656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659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658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660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602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215</v>
      </c>
      <c r="C34" s="16"/>
      <c r="D34" s="16"/>
    </row>
    <row r="35" spans="2:12">
      <c r="B35" t="s">
        <v>277</v>
      </c>
      <c r="C35" s="16"/>
      <c r="D35" s="16"/>
    </row>
    <row r="36" spans="2:12">
      <c r="B36" t="s">
        <v>278</v>
      </c>
      <c r="C36" s="16"/>
      <c r="D36" s="16"/>
    </row>
    <row r="37" spans="2:12">
      <c r="B37" t="s">
        <v>279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6" workbookViewId="0">
      <selection activeCell="I24" sqref="I2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J12+J27</f>
        <v>589.53499999999894</v>
      </c>
      <c r="K11" s="76">
        <f>J11/$J$11</f>
        <v>1</v>
      </c>
      <c r="L11" s="76">
        <f>J11/'סכום נכסי הקרן'!$C$42</f>
        <v>3.840138279977439E-2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</f>
        <v>589.53499999999894</v>
      </c>
      <c r="K12" s="80">
        <f t="shared" ref="K12:K31" si="0">J12/$J$11</f>
        <v>1</v>
      </c>
      <c r="L12" s="80">
        <f>J12/'סכום נכסי הקרן'!$C$42</f>
        <v>3.840138279977439E-2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589.53499999999894</v>
      </c>
      <c r="K13" s="80">
        <f t="shared" si="0"/>
        <v>1</v>
      </c>
      <c r="L13" s="80">
        <f>J13/'סכום נכסי הקרן'!$C$42</f>
        <v>3.840138279977439E-2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150</v>
      </c>
      <c r="G14" t="s">
        <v>102</v>
      </c>
      <c r="H14" s="78">
        <v>0</v>
      </c>
      <c r="I14" s="78">
        <v>0</v>
      </c>
      <c r="J14" s="77">
        <f>191.61698+397.918019999999</f>
        <v>589.53499999999894</v>
      </c>
      <c r="K14" s="78">
        <f t="shared" si="0"/>
        <v>1</v>
      </c>
      <c r="L14" s="78">
        <f>J14/'סכום נכסי הקרן'!$C$42</f>
        <v>3.840138279977439E-2</v>
      </c>
    </row>
    <row r="15" spans="2:13">
      <c r="B15" s="79" t="s">
        <v>206</v>
      </c>
      <c r="C15" s="26"/>
      <c r="D15" s="27"/>
      <c r="E15" s="27"/>
      <c r="F15" s="27"/>
      <c r="G15" s="27"/>
      <c r="H15" s="27"/>
      <c r="I15" s="80">
        <v>0</v>
      </c>
      <c r="J15" s="81">
        <v>0</v>
      </c>
      <c r="K15" s="80">
        <f t="shared" si="0"/>
        <v>0</v>
      </c>
      <c r="L15" s="80">
        <f>J15/'סכום נכסי הקרן'!$C$42</f>
        <v>0</v>
      </c>
    </row>
    <row r="16" spans="2:13">
      <c r="B16" t="s">
        <v>207</v>
      </c>
      <c r="C16" t="s">
        <v>207</v>
      </c>
      <c r="D16" s="16"/>
      <c r="E16" t="s">
        <v>207</v>
      </c>
      <c r="G16" t="s">
        <v>207</v>
      </c>
      <c r="H16" s="78">
        <v>0</v>
      </c>
      <c r="I16" s="78">
        <v>0</v>
      </c>
      <c r="J16" s="77">
        <v>0</v>
      </c>
      <c r="K16" s="78">
        <f t="shared" si="0"/>
        <v>0</v>
      </c>
      <c r="L16" s="78">
        <f>J16/'סכום נכסי הקרן'!$C$42</f>
        <v>0</v>
      </c>
    </row>
    <row r="17" spans="2:12">
      <c r="B17" s="79" t="s">
        <v>208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207</v>
      </c>
      <c r="C18" t="s">
        <v>207</v>
      </c>
      <c r="D18" s="16"/>
      <c r="E18" t="s">
        <v>207</v>
      </c>
      <c r="G18" t="s">
        <v>207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209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210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211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212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213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214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212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215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656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657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686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658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602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213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656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659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658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602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215</v>
      </c>
      <c r="C32" s="16"/>
      <c r="D32" s="16"/>
    </row>
    <row r="33" spans="2:4">
      <c r="B33" t="s">
        <v>277</v>
      </c>
      <c r="C33" s="16"/>
      <c r="D33" s="16"/>
    </row>
    <row r="34" spans="2:4">
      <c r="B34" t="s">
        <v>278</v>
      </c>
      <c r="C34" s="16"/>
      <c r="D34" s="16"/>
    </row>
    <row r="35" spans="2:4">
      <c r="B35" t="s">
        <v>279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661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662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663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664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665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666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667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661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662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663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664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665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666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667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215</v>
      </c>
      <c r="D40" s="16"/>
    </row>
    <row r="41" spans="2:17">
      <c r="B41" t="s">
        <v>277</v>
      </c>
      <c r="D41" s="16"/>
    </row>
    <row r="42" spans="2:17">
      <c r="B42" t="s">
        <v>278</v>
      </c>
      <c r="D42" s="16"/>
    </row>
    <row r="43" spans="2:17">
      <c r="B43" t="s">
        <v>279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687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688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689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690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691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692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693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694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695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696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697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689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690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696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215</v>
      </c>
    </row>
    <row r="42" spans="2:18">
      <c r="B42" t="s">
        <v>277</v>
      </c>
    </row>
    <row r="43" spans="2:18">
      <c r="B43" t="s">
        <v>278</v>
      </c>
    </row>
    <row r="44" spans="2:18">
      <c r="B44" t="s">
        <v>279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673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674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698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699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602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215</v>
      </c>
    </row>
    <row r="26" spans="2:15">
      <c r="B26" t="s">
        <v>277</v>
      </c>
    </row>
    <row r="27" spans="2:15">
      <c r="B27" t="s">
        <v>278</v>
      </c>
    </row>
    <row r="28" spans="2:15">
      <c r="B28" t="s">
        <v>279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700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701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213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700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701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213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602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215</v>
      </c>
      <c r="D26" s="16"/>
    </row>
    <row r="27" spans="2:16">
      <c r="B27" t="s">
        <v>277</v>
      </c>
      <c r="D27" s="16"/>
    </row>
    <row r="28" spans="2:16">
      <c r="B28" t="s">
        <v>279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673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674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602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215</v>
      </c>
      <c r="D26" s="16"/>
    </row>
    <row r="27" spans="2:16">
      <c r="B27" t="s">
        <v>277</v>
      </c>
      <c r="D27" s="16"/>
    </row>
    <row r="28" spans="2:16">
      <c r="B28" t="s">
        <v>279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3.31</v>
      </c>
      <c r="I11" s="7"/>
      <c r="J11" s="7"/>
      <c r="K11" s="76">
        <v>1.9E-2</v>
      </c>
      <c r="L11" s="75">
        <v>11063926</v>
      </c>
      <c r="M11" s="7"/>
      <c r="N11" s="75">
        <v>0</v>
      </c>
      <c r="O11" s="75">
        <v>11415.046391</v>
      </c>
      <c r="P11" s="7"/>
      <c r="Q11" s="76">
        <v>1</v>
      </c>
      <c r="R11" s="76">
        <v>0.76329999999999998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3.31</v>
      </c>
      <c r="K12" s="80">
        <v>1.9E-2</v>
      </c>
      <c r="L12" s="81">
        <v>11063926</v>
      </c>
      <c r="N12" s="81">
        <v>0</v>
      </c>
      <c r="O12" s="81">
        <v>11415.046391</v>
      </c>
      <c r="Q12" s="80">
        <v>1</v>
      </c>
      <c r="R12" s="80">
        <v>0.76329999999999998</v>
      </c>
    </row>
    <row r="13" spans="2:53">
      <c r="B13" s="79" t="s">
        <v>216</v>
      </c>
      <c r="C13" s="16"/>
      <c r="D13" s="16"/>
      <c r="H13" s="81">
        <v>3.34</v>
      </c>
      <c r="K13" s="80">
        <v>8.0000000000000004E-4</v>
      </c>
      <c r="L13" s="81">
        <v>4085000</v>
      </c>
      <c r="N13" s="81">
        <v>0</v>
      </c>
      <c r="O13" s="81">
        <v>4633.9870000000001</v>
      </c>
      <c r="Q13" s="80">
        <v>0.40600000000000003</v>
      </c>
      <c r="R13" s="80">
        <v>0.30990000000000001</v>
      </c>
    </row>
    <row r="14" spans="2:53">
      <c r="B14" s="79" t="s">
        <v>217</v>
      </c>
      <c r="C14" s="16"/>
      <c r="D14" s="16"/>
      <c r="H14" s="81">
        <v>3.34</v>
      </c>
      <c r="K14" s="80">
        <v>8.0000000000000004E-4</v>
      </c>
      <c r="L14" s="81">
        <v>4085000</v>
      </c>
      <c r="N14" s="81">
        <v>0</v>
      </c>
      <c r="O14" s="81">
        <v>4633.9870000000001</v>
      </c>
      <c r="Q14" s="80">
        <v>0.40600000000000003</v>
      </c>
      <c r="R14" s="80">
        <v>0.30990000000000001</v>
      </c>
    </row>
    <row r="15" spans="2:53">
      <c r="B15" t="s">
        <v>218</v>
      </c>
      <c r="C15" t="s">
        <v>219</v>
      </c>
      <c r="D15" t="s">
        <v>100</v>
      </c>
      <c r="E15" t="s">
        <v>220</v>
      </c>
      <c r="G15" t="s">
        <v>221</v>
      </c>
      <c r="H15" s="77">
        <v>1.8</v>
      </c>
      <c r="I15" t="s">
        <v>102</v>
      </c>
      <c r="J15" s="78">
        <v>0.04</v>
      </c>
      <c r="K15" s="78">
        <v>-1E-4</v>
      </c>
      <c r="L15" s="77">
        <v>600000</v>
      </c>
      <c r="M15" s="77">
        <v>142.69999999999999</v>
      </c>
      <c r="N15" s="77">
        <v>0</v>
      </c>
      <c r="O15" s="77">
        <v>856.2</v>
      </c>
      <c r="P15" s="78">
        <v>0</v>
      </c>
      <c r="Q15" s="78">
        <v>7.4999999999999997E-2</v>
      </c>
      <c r="R15" s="78">
        <v>5.7299999999999997E-2</v>
      </c>
    </row>
    <row r="16" spans="2:53">
      <c r="B16" t="s">
        <v>222</v>
      </c>
      <c r="C16" t="s">
        <v>223</v>
      </c>
      <c r="D16" t="s">
        <v>100</v>
      </c>
      <c r="E16" t="s">
        <v>220</v>
      </c>
      <c r="G16" t="s">
        <v>224</v>
      </c>
      <c r="H16" s="77">
        <v>6.57</v>
      </c>
      <c r="I16" t="s">
        <v>102</v>
      </c>
      <c r="J16" s="78">
        <v>5.0000000000000001E-3</v>
      </c>
      <c r="K16" s="78">
        <v>5.1999999999999998E-3</v>
      </c>
      <c r="L16" s="77">
        <v>35000</v>
      </c>
      <c r="M16" s="77">
        <v>107.02</v>
      </c>
      <c r="N16" s="77">
        <v>0</v>
      </c>
      <c r="O16" s="77">
        <v>37.457000000000001</v>
      </c>
      <c r="P16" s="78">
        <v>0</v>
      </c>
      <c r="Q16" s="78">
        <v>3.3E-3</v>
      </c>
      <c r="R16" s="78">
        <v>2.5000000000000001E-3</v>
      </c>
    </row>
    <row r="17" spans="2:18">
      <c r="B17" t="s">
        <v>225</v>
      </c>
      <c r="C17" t="s">
        <v>226</v>
      </c>
      <c r="D17" t="s">
        <v>100</v>
      </c>
      <c r="E17" t="s">
        <v>220</v>
      </c>
      <c r="G17" t="s">
        <v>227</v>
      </c>
      <c r="H17" s="77">
        <v>3.83</v>
      </c>
      <c r="I17" t="s">
        <v>102</v>
      </c>
      <c r="J17" s="78">
        <v>1E-3</v>
      </c>
      <c r="K17" s="78">
        <v>3.8999999999999998E-3</v>
      </c>
      <c r="L17" s="77">
        <v>900000</v>
      </c>
      <c r="M17" s="77">
        <v>105.85</v>
      </c>
      <c r="N17" s="77">
        <v>0</v>
      </c>
      <c r="O17" s="77">
        <v>952.65</v>
      </c>
      <c r="P17" s="78">
        <v>1E-4</v>
      </c>
      <c r="Q17" s="78">
        <v>8.3500000000000005E-2</v>
      </c>
      <c r="R17" s="78">
        <v>6.3700000000000007E-2</v>
      </c>
    </row>
    <row r="18" spans="2:18">
      <c r="B18" t="s">
        <v>228</v>
      </c>
      <c r="C18" t="s">
        <v>229</v>
      </c>
      <c r="D18" t="s">
        <v>100</v>
      </c>
      <c r="E18" t="s">
        <v>220</v>
      </c>
      <c r="G18" t="s">
        <v>230</v>
      </c>
      <c r="H18" s="77">
        <v>3.04</v>
      </c>
      <c r="I18" t="s">
        <v>102</v>
      </c>
      <c r="J18" s="78">
        <v>7.4999999999999997E-3</v>
      </c>
      <c r="K18" s="78">
        <v>3.3999999999999998E-3</v>
      </c>
      <c r="L18" s="77">
        <v>1900000</v>
      </c>
      <c r="M18" s="77">
        <v>109.52</v>
      </c>
      <c r="N18" s="77">
        <v>0</v>
      </c>
      <c r="O18" s="77">
        <v>2080.88</v>
      </c>
      <c r="P18" s="78">
        <v>1E-4</v>
      </c>
      <c r="Q18" s="78">
        <v>0.18229999999999999</v>
      </c>
      <c r="R18" s="78">
        <v>0.13919999999999999</v>
      </c>
    </row>
    <row r="19" spans="2:18">
      <c r="B19" t="s">
        <v>231</v>
      </c>
      <c r="C19" t="s">
        <v>232</v>
      </c>
      <c r="D19" t="s">
        <v>100</v>
      </c>
      <c r="E19" t="s">
        <v>220</v>
      </c>
      <c r="G19" t="s">
        <v>227</v>
      </c>
      <c r="H19" s="77">
        <v>9.1300000000000008</v>
      </c>
      <c r="I19" t="s">
        <v>102</v>
      </c>
      <c r="J19" s="78">
        <v>1E-3</v>
      </c>
      <c r="K19" s="78">
        <v>6.6E-3</v>
      </c>
      <c r="L19" s="77">
        <v>100000</v>
      </c>
      <c r="M19" s="77">
        <v>101.8</v>
      </c>
      <c r="N19" s="77">
        <v>0</v>
      </c>
      <c r="O19" s="77">
        <v>101.8</v>
      </c>
      <c r="P19" s="78">
        <v>0</v>
      </c>
      <c r="Q19" s="78">
        <v>8.8999999999999999E-3</v>
      </c>
      <c r="R19" s="78">
        <v>6.7999999999999996E-3</v>
      </c>
    </row>
    <row r="20" spans="2:18">
      <c r="B20" t="s">
        <v>233</v>
      </c>
      <c r="C20" t="s">
        <v>234</v>
      </c>
      <c r="D20" t="s">
        <v>100</v>
      </c>
      <c r="E20" t="s">
        <v>220</v>
      </c>
      <c r="G20" t="s">
        <v>235</v>
      </c>
      <c r="H20" s="77">
        <v>4.5999999999999996</v>
      </c>
      <c r="I20" t="s">
        <v>102</v>
      </c>
      <c r="J20" s="78">
        <v>7.4999999999999997E-3</v>
      </c>
      <c r="K20" s="78">
        <v>-1.26E-2</v>
      </c>
      <c r="L20" s="77">
        <v>550000</v>
      </c>
      <c r="M20" s="77">
        <v>110</v>
      </c>
      <c r="N20" s="77">
        <v>0</v>
      </c>
      <c r="O20" s="77">
        <v>605</v>
      </c>
      <c r="P20" s="78">
        <v>0</v>
      </c>
      <c r="Q20" s="78">
        <v>5.2999999999999999E-2</v>
      </c>
      <c r="R20" s="78">
        <v>4.0500000000000001E-2</v>
      </c>
    </row>
    <row r="21" spans="2:18">
      <c r="B21" s="79" t="s">
        <v>236</v>
      </c>
      <c r="C21" s="16"/>
      <c r="D21" s="16"/>
      <c r="H21" s="81">
        <v>3.28</v>
      </c>
      <c r="K21" s="80">
        <v>3.1399999999999997E-2</v>
      </c>
      <c r="L21" s="81">
        <v>6978926</v>
      </c>
      <c r="N21" s="81">
        <v>0</v>
      </c>
      <c r="O21" s="81">
        <v>6781.0593909999998</v>
      </c>
      <c r="Q21" s="80">
        <v>0.59399999999999997</v>
      </c>
      <c r="R21" s="80">
        <v>0.45350000000000001</v>
      </c>
    </row>
    <row r="22" spans="2:18">
      <c r="B22" s="79" t="s">
        <v>237</v>
      </c>
      <c r="C22" s="16"/>
      <c r="D22" s="16"/>
      <c r="H22" s="81">
        <v>0.75</v>
      </c>
      <c r="K22" s="80">
        <v>2.7199999999999998E-2</v>
      </c>
      <c r="L22" s="81">
        <v>870000</v>
      </c>
      <c r="N22" s="81">
        <v>0</v>
      </c>
      <c r="O22" s="81">
        <v>852.62699999999995</v>
      </c>
      <c r="Q22" s="80">
        <v>7.4700000000000003E-2</v>
      </c>
      <c r="R22" s="80">
        <v>5.7000000000000002E-2</v>
      </c>
    </row>
    <row r="23" spans="2:18">
      <c r="B23" t="s">
        <v>238</v>
      </c>
      <c r="C23" t="s">
        <v>239</v>
      </c>
      <c r="D23" t="s">
        <v>100</v>
      </c>
      <c r="E23" t="s">
        <v>220</v>
      </c>
      <c r="G23" t="s">
        <v>240</v>
      </c>
      <c r="H23" s="77">
        <v>0.68</v>
      </c>
      <c r="I23" t="s">
        <v>102</v>
      </c>
      <c r="J23" s="78">
        <v>0</v>
      </c>
      <c r="K23" s="78">
        <v>2.6700000000000002E-2</v>
      </c>
      <c r="L23" s="77">
        <v>120000</v>
      </c>
      <c r="M23" s="77">
        <v>98.21</v>
      </c>
      <c r="N23" s="77">
        <v>0</v>
      </c>
      <c r="O23" s="77">
        <v>117.852</v>
      </c>
      <c r="P23" s="78">
        <v>0</v>
      </c>
      <c r="Q23" s="78">
        <v>1.03E-2</v>
      </c>
      <c r="R23" s="78">
        <v>7.9000000000000008E-3</v>
      </c>
    </row>
    <row r="24" spans="2:18">
      <c r="B24" t="s">
        <v>241</v>
      </c>
      <c r="C24" t="s">
        <v>242</v>
      </c>
      <c r="D24" t="s">
        <v>100</v>
      </c>
      <c r="E24" t="s">
        <v>220</v>
      </c>
      <c r="G24" t="s">
        <v>243</v>
      </c>
      <c r="H24" s="77">
        <v>0.76</v>
      </c>
      <c r="I24" t="s">
        <v>102</v>
      </c>
      <c r="J24" s="78">
        <v>0</v>
      </c>
      <c r="K24" s="78">
        <v>2.7300000000000001E-2</v>
      </c>
      <c r="L24" s="77">
        <v>750000</v>
      </c>
      <c r="M24" s="77">
        <v>97.97</v>
      </c>
      <c r="N24" s="77">
        <v>0</v>
      </c>
      <c r="O24" s="77">
        <v>734.77499999999998</v>
      </c>
      <c r="P24" s="78">
        <v>1E-4</v>
      </c>
      <c r="Q24" s="78">
        <v>6.4399999999999999E-2</v>
      </c>
      <c r="R24" s="78">
        <v>4.9099999999999998E-2</v>
      </c>
    </row>
    <row r="25" spans="2:18">
      <c r="B25" s="79" t="s">
        <v>244</v>
      </c>
      <c r="C25" s="16"/>
      <c r="D25" s="16"/>
      <c r="H25" s="81">
        <v>3.65</v>
      </c>
      <c r="K25" s="80">
        <v>3.2000000000000001E-2</v>
      </c>
      <c r="L25" s="81">
        <v>6108926</v>
      </c>
      <c r="N25" s="81">
        <v>0</v>
      </c>
      <c r="O25" s="81">
        <v>5928.4323910000003</v>
      </c>
      <c r="Q25" s="80">
        <v>0.51939999999999997</v>
      </c>
      <c r="R25" s="80">
        <v>0.39639999999999997</v>
      </c>
    </row>
    <row r="26" spans="2:18">
      <c r="B26" t="s">
        <v>245</v>
      </c>
      <c r="C26" t="s">
        <v>246</v>
      </c>
      <c r="D26" t="s">
        <v>100</v>
      </c>
      <c r="E26" t="s">
        <v>220</v>
      </c>
      <c r="G26" t="s">
        <v>247</v>
      </c>
      <c r="H26" s="77">
        <v>3.38</v>
      </c>
      <c r="I26" t="s">
        <v>102</v>
      </c>
      <c r="J26" s="78">
        <v>5.0000000000000001E-3</v>
      </c>
      <c r="K26" s="78">
        <v>3.2099999999999997E-2</v>
      </c>
      <c r="L26" s="77">
        <v>900000</v>
      </c>
      <c r="M26" s="77">
        <v>91.65</v>
      </c>
      <c r="N26" s="77">
        <v>0</v>
      </c>
      <c r="O26" s="77">
        <v>824.85</v>
      </c>
      <c r="P26" s="78">
        <v>1E-4</v>
      </c>
      <c r="Q26" s="78">
        <v>7.2300000000000003E-2</v>
      </c>
      <c r="R26" s="78">
        <v>5.5199999999999999E-2</v>
      </c>
    </row>
    <row r="27" spans="2:18">
      <c r="B27" t="s">
        <v>248</v>
      </c>
      <c r="C27" t="s">
        <v>249</v>
      </c>
      <c r="D27" t="s">
        <v>100</v>
      </c>
      <c r="E27" t="s">
        <v>220</v>
      </c>
      <c r="G27" t="s">
        <v>250</v>
      </c>
      <c r="H27" s="77">
        <v>2.08</v>
      </c>
      <c r="I27" t="s">
        <v>102</v>
      </c>
      <c r="J27" s="78">
        <v>4.0000000000000001E-3</v>
      </c>
      <c r="K27" s="78">
        <v>3.15E-2</v>
      </c>
      <c r="L27" s="77">
        <v>1000000</v>
      </c>
      <c r="M27" s="77">
        <v>94.89</v>
      </c>
      <c r="N27" s="77">
        <v>0</v>
      </c>
      <c r="O27" s="77">
        <v>948.9</v>
      </c>
      <c r="P27" s="78">
        <v>1E-4</v>
      </c>
      <c r="Q27" s="78">
        <v>8.3099999999999993E-2</v>
      </c>
      <c r="R27" s="78">
        <v>6.3500000000000001E-2</v>
      </c>
    </row>
    <row r="28" spans="2:18">
      <c r="B28" t="s">
        <v>251</v>
      </c>
      <c r="C28" t="s">
        <v>252</v>
      </c>
      <c r="D28" t="s">
        <v>100</v>
      </c>
      <c r="E28" t="s">
        <v>220</v>
      </c>
      <c r="G28" t="s">
        <v>253</v>
      </c>
      <c r="H28" s="77">
        <v>4.3</v>
      </c>
      <c r="I28" t="s">
        <v>102</v>
      </c>
      <c r="J28" s="78">
        <v>0.02</v>
      </c>
      <c r="K28" s="78">
        <v>3.3000000000000002E-2</v>
      </c>
      <c r="L28" s="77">
        <v>85000</v>
      </c>
      <c r="M28" s="77">
        <v>95.64</v>
      </c>
      <c r="N28" s="77">
        <v>0</v>
      </c>
      <c r="O28" s="77">
        <v>81.293999999999997</v>
      </c>
      <c r="P28" s="78">
        <v>0</v>
      </c>
      <c r="Q28" s="78">
        <v>7.1000000000000004E-3</v>
      </c>
      <c r="R28" s="78">
        <v>5.4000000000000003E-3</v>
      </c>
    </row>
    <row r="29" spans="2:18">
      <c r="B29" t="s">
        <v>254</v>
      </c>
      <c r="C29" t="s">
        <v>255</v>
      </c>
      <c r="D29" t="s">
        <v>100</v>
      </c>
      <c r="E29" t="s">
        <v>220</v>
      </c>
      <c r="G29" t="s">
        <v>256</v>
      </c>
      <c r="H29" s="77">
        <v>7.2</v>
      </c>
      <c r="I29" t="s">
        <v>102</v>
      </c>
      <c r="J29" s="78">
        <v>0.01</v>
      </c>
      <c r="K29" s="78">
        <v>3.39E-2</v>
      </c>
      <c r="L29" s="77">
        <v>850000</v>
      </c>
      <c r="M29" s="77">
        <v>84.97</v>
      </c>
      <c r="N29" s="77">
        <v>0</v>
      </c>
      <c r="O29" s="77">
        <v>722.245</v>
      </c>
      <c r="P29" s="78">
        <v>0</v>
      </c>
      <c r="Q29" s="78">
        <v>6.3299999999999995E-2</v>
      </c>
      <c r="R29" s="78">
        <v>4.8300000000000003E-2</v>
      </c>
    </row>
    <row r="30" spans="2:18">
      <c r="B30" t="s">
        <v>257</v>
      </c>
      <c r="C30" t="s">
        <v>258</v>
      </c>
      <c r="D30" t="s">
        <v>100</v>
      </c>
      <c r="E30" t="s">
        <v>220</v>
      </c>
      <c r="G30" t="s">
        <v>256</v>
      </c>
      <c r="H30" s="77">
        <v>8.9600000000000009</v>
      </c>
      <c r="I30" t="s">
        <v>102</v>
      </c>
      <c r="J30" s="78">
        <v>1.2999999999999999E-2</v>
      </c>
      <c r="K30" s="78">
        <v>3.4000000000000002E-2</v>
      </c>
      <c r="L30" s="77">
        <v>50000</v>
      </c>
      <c r="M30" s="77">
        <v>83.62</v>
      </c>
      <c r="N30" s="77">
        <v>0</v>
      </c>
      <c r="O30" s="77">
        <v>41.81</v>
      </c>
      <c r="P30" s="78">
        <v>0</v>
      </c>
      <c r="Q30" s="78">
        <v>3.7000000000000002E-3</v>
      </c>
      <c r="R30" s="78">
        <v>2.8E-3</v>
      </c>
    </row>
    <row r="31" spans="2:18">
      <c r="B31" t="s">
        <v>259</v>
      </c>
      <c r="C31" t="s">
        <v>260</v>
      </c>
      <c r="D31" t="s">
        <v>100</v>
      </c>
      <c r="E31" t="s">
        <v>220</v>
      </c>
      <c r="G31" t="s">
        <v>261</v>
      </c>
      <c r="H31" s="77">
        <v>5.67</v>
      </c>
      <c r="I31" t="s">
        <v>102</v>
      </c>
      <c r="J31" s="78">
        <v>2.2499999999999999E-2</v>
      </c>
      <c r="K31" s="78">
        <v>3.32E-2</v>
      </c>
      <c r="L31" s="77">
        <v>225000</v>
      </c>
      <c r="M31" s="77">
        <v>94.25</v>
      </c>
      <c r="N31" s="77">
        <v>0</v>
      </c>
      <c r="O31" s="77">
        <v>212.0625</v>
      </c>
      <c r="P31" s="78">
        <v>0</v>
      </c>
      <c r="Q31" s="78">
        <v>1.8599999999999998E-2</v>
      </c>
      <c r="R31" s="78">
        <v>1.4200000000000001E-2</v>
      </c>
    </row>
    <row r="32" spans="2:18">
      <c r="B32" t="s">
        <v>262</v>
      </c>
      <c r="C32" t="s">
        <v>263</v>
      </c>
      <c r="D32" t="s">
        <v>100</v>
      </c>
      <c r="E32" t="s">
        <v>220</v>
      </c>
      <c r="G32" t="s">
        <v>264</v>
      </c>
      <c r="H32" s="77">
        <v>1.47</v>
      </c>
      <c r="I32" t="s">
        <v>102</v>
      </c>
      <c r="J32" s="78">
        <v>3.7499999999999999E-2</v>
      </c>
      <c r="K32" s="78">
        <v>3.0599999999999999E-2</v>
      </c>
      <c r="L32" s="77">
        <v>1843926</v>
      </c>
      <c r="M32" s="77">
        <v>102.85</v>
      </c>
      <c r="N32" s="77">
        <v>0</v>
      </c>
      <c r="O32" s="77">
        <v>1896.477891</v>
      </c>
      <c r="P32" s="78">
        <v>1E-4</v>
      </c>
      <c r="Q32" s="78">
        <v>0.1661</v>
      </c>
      <c r="R32" s="78">
        <v>0.1268</v>
      </c>
    </row>
    <row r="33" spans="2:18">
      <c r="B33" t="s">
        <v>265</v>
      </c>
      <c r="C33" t="s">
        <v>266</v>
      </c>
      <c r="D33" t="s">
        <v>100</v>
      </c>
      <c r="E33" t="s">
        <v>220</v>
      </c>
      <c r="G33" t="s">
        <v>267</v>
      </c>
      <c r="H33" s="77">
        <v>2.87</v>
      </c>
      <c r="I33" t="s">
        <v>102</v>
      </c>
      <c r="J33" s="78">
        <v>1.7500000000000002E-2</v>
      </c>
      <c r="K33" s="78">
        <v>3.1800000000000002E-2</v>
      </c>
      <c r="L33" s="77">
        <v>800000</v>
      </c>
      <c r="M33" s="77">
        <v>96.17</v>
      </c>
      <c r="N33" s="77">
        <v>0</v>
      </c>
      <c r="O33" s="77">
        <v>769.36</v>
      </c>
      <c r="P33" s="78">
        <v>0</v>
      </c>
      <c r="Q33" s="78">
        <v>6.7400000000000002E-2</v>
      </c>
      <c r="R33" s="78">
        <v>5.1400000000000001E-2</v>
      </c>
    </row>
    <row r="34" spans="2:18">
      <c r="B34" t="s">
        <v>268</v>
      </c>
      <c r="C34" t="s">
        <v>269</v>
      </c>
      <c r="D34" t="s">
        <v>100</v>
      </c>
      <c r="E34" t="s">
        <v>220</v>
      </c>
      <c r="G34" t="s">
        <v>270</v>
      </c>
      <c r="H34" s="77">
        <v>2.57</v>
      </c>
      <c r="I34" t="s">
        <v>102</v>
      </c>
      <c r="J34" s="78">
        <v>5.0000000000000001E-3</v>
      </c>
      <c r="K34" s="78">
        <v>3.09E-2</v>
      </c>
      <c r="L34" s="77">
        <v>80000</v>
      </c>
      <c r="M34" s="77">
        <v>93.86</v>
      </c>
      <c r="N34" s="77">
        <v>0</v>
      </c>
      <c r="O34" s="77">
        <v>75.087999999999994</v>
      </c>
      <c r="P34" s="78">
        <v>0</v>
      </c>
      <c r="Q34" s="78">
        <v>6.6E-3</v>
      </c>
      <c r="R34" s="78">
        <v>5.0000000000000001E-3</v>
      </c>
    </row>
    <row r="35" spans="2:18">
      <c r="B35" t="s">
        <v>271</v>
      </c>
      <c r="C35" t="s">
        <v>272</v>
      </c>
      <c r="D35" t="s">
        <v>100</v>
      </c>
      <c r="E35" t="s">
        <v>220</v>
      </c>
      <c r="G35" t="s">
        <v>261</v>
      </c>
      <c r="H35" s="77">
        <v>12.82</v>
      </c>
      <c r="I35" t="s">
        <v>102</v>
      </c>
      <c r="J35" s="78">
        <v>5.5E-2</v>
      </c>
      <c r="K35" s="78">
        <v>3.61E-2</v>
      </c>
      <c r="L35" s="77">
        <v>275000</v>
      </c>
      <c r="M35" s="77">
        <v>129.58000000000001</v>
      </c>
      <c r="N35" s="77">
        <v>0</v>
      </c>
      <c r="O35" s="77">
        <v>356.34500000000003</v>
      </c>
      <c r="P35" s="78">
        <v>0</v>
      </c>
      <c r="Q35" s="78">
        <v>3.1199999999999999E-2</v>
      </c>
      <c r="R35" s="78">
        <v>2.3800000000000002E-2</v>
      </c>
    </row>
    <row r="36" spans="2:18">
      <c r="B36" s="79" t="s">
        <v>273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274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213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s="79" t="s">
        <v>275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207</v>
      </c>
      <c r="C42" t="s">
        <v>207</v>
      </c>
      <c r="D42" s="16"/>
      <c r="E42" t="s">
        <v>207</v>
      </c>
      <c r="H42" s="77">
        <v>0</v>
      </c>
      <c r="I42" t="s">
        <v>207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276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207</v>
      </c>
      <c r="C44" t="s">
        <v>207</v>
      </c>
      <c r="D44" s="16"/>
      <c r="E44" t="s">
        <v>207</v>
      </c>
      <c r="H44" s="77">
        <v>0</v>
      </c>
      <c r="I44" t="s">
        <v>207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t="s">
        <v>277</v>
      </c>
      <c r="C45" s="16"/>
      <c r="D45" s="16"/>
    </row>
    <row r="46" spans="2:18">
      <c r="B46" t="s">
        <v>278</v>
      </c>
      <c r="C46" s="16"/>
      <c r="D46" s="16"/>
    </row>
    <row r="47" spans="2:18">
      <c r="B47" t="s">
        <v>279</v>
      </c>
      <c r="C47" s="16"/>
      <c r="D47" s="16"/>
    </row>
    <row r="48" spans="2:18">
      <c r="B48" t="s">
        <v>280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673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674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602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215</v>
      </c>
      <c r="D26" s="16"/>
    </row>
    <row r="27" spans="2:23">
      <c r="B27" t="s">
        <v>277</v>
      </c>
      <c r="D27" s="16"/>
    </row>
    <row r="28" spans="2:23">
      <c r="B28" t="s">
        <v>278</v>
      </c>
      <c r="D28" s="16"/>
    </row>
    <row r="29" spans="2:23">
      <c r="B29" t="s">
        <v>279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215</v>
      </c>
      <c r="C24" s="16"/>
      <c r="D24" s="16"/>
      <c r="E24" s="16"/>
      <c r="F24" s="16"/>
      <c r="G24" s="16"/>
    </row>
    <row r="25" spans="2:21">
      <c r="B25" t="s">
        <v>277</v>
      </c>
      <c r="C25" s="16"/>
      <c r="D25" s="16"/>
      <c r="E25" s="16"/>
      <c r="F25" s="16"/>
      <c r="G25" s="16"/>
    </row>
    <row r="26" spans="2:21">
      <c r="B26" t="s">
        <v>278</v>
      </c>
      <c r="C26" s="16"/>
      <c r="D26" s="16"/>
      <c r="E26" s="16"/>
      <c r="F26" s="16"/>
      <c r="G26" s="16"/>
    </row>
    <row r="27" spans="2:21">
      <c r="B27" t="s">
        <v>279</v>
      </c>
      <c r="C27" s="16"/>
      <c r="D27" s="16"/>
      <c r="E27" s="16"/>
      <c r="F27" s="16"/>
      <c r="G27" s="16"/>
    </row>
    <row r="28" spans="2:21">
      <c r="B28" t="s">
        <v>280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3.55</v>
      </c>
      <c r="L11" s="7"/>
      <c r="M11" s="7"/>
      <c r="N11" s="76">
        <v>1.41E-2</v>
      </c>
      <c r="O11" s="75">
        <v>2579351.65</v>
      </c>
      <c r="P11" s="33"/>
      <c r="Q11" s="75">
        <v>35.503039999999999</v>
      </c>
      <c r="R11" s="75">
        <v>2647.7388133469999</v>
      </c>
      <c r="S11" s="7"/>
      <c r="T11" s="76">
        <v>1</v>
      </c>
      <c r="U11" s="76">
        <v>0.17710000000000001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3.55</v>
      </c>
      <c r="N12" s="80">
        <v>1.41E-2</v>
      </c>
      <c r="O12" s="81">
        <v>2579351.65</v>
      </c>
      <c r="Q12" s="81">
        <v>35.503039999999999</v>
      </c>
      <c r="R12" s="81">
        <v>2647.7388133469999</v>
      </c>
      <c r="T12" s="80">
        <v>1</v>
      </c>
      <c r="U12" s="80">
        <v>0.17710000000000001</v>
      </c>
    </row>
    <row r="13" spans="2:66">
      <c r="B13" s="79" t="s">
        <v>281</v>
      </c>
      <c r="C13" s="16"/>
      <c r="D13" s="16"/>
      <c r="E13" s="16"/>
      <c r="F13" s="16"/>
      <c r="K13" s="81">
        <v>4.1500000000000004</v>
      </c>
      <c r="N13" s="80">
        <v>-9.1000000000000004E-3</v>
      </c>
      <c r="O13" s="81">
        <v>1397378.99</v>
      </c>
      <c r="Q13" s="81">
        <v>6.3411099999999996</v>
      </c>
      <c r="R13" s="81">
        <v>1481.4118734640001</v>
      </c>
      <c r="T13" s="80">
        <v>0.5595</v>
      </c>
      <c r="U13" s="80">
        <v>9.9099999999999994E-2</v>
      </c>
    </row>
    <row r="14" spans="2:66">
      <c r="B14" t="s">
        <v>285</v>
      </c>
      <c r="C14" t="s">
        <v>286</v>
      </c>
      <c r="D14" t="s">
        <v>100</v>
      </c>
      <c r="E14" t="s">
        <v>123</v>
      </c>
      <c r="F14" t="s">
        <v>287</v>
      </c>
      <c r="G14" t="s">
        <v>288</v>
      </c>
      <c r="H14" t="s">
        <v>289</v>
      </c>
      <c r="I14" t="s">
        <v>290</v>
      </c>
      <c r="J14" t="s">
        <v>291</v>
      </c>
      <c r="K14" s="77">
        <v>0.09</v>
      </c>
      <c r="L14" t="s">
        <v>102</v>
      </c>
      <c r="M14" s="78">
        <v>6.1999999999999998E-3</v>
      </c>
      <c r="N14" s="78">
        <v>-0.55689999999999995</v>
      </c>
      <c r="O14" s="77">
        <v>75000</v>
      </c>
      <c r="P14" s="77">
        <v>108.06</v>
      </c>
      <c r="Q14" s="77">
        <v>0</v>
      </c>
      <c r="R14" s="77">
        <v>81.045000000000002</v>
      </c>
      <c r="S14" s="78">
        <v>0</v>
      </c>
      <c r="T14" s="78">
        <v>3.0599999999999999E-2</v>
      </c>
      <c r="U14" s="78">
        <v>5.4000000000000003E-3</v>
      </c>
    </row>
    <row r="15" spans="2:66">
      <c r="B15" t="s">
        <v>292</v>
      </c>
      <c r="C15" t="s">
        <v>293</v>
      </c>
      <c r="D15" t="s">
        <v>100</v>
      </c>
      <c r="E15" t="s">
        <v>123</v>
      </c>
      <c r="F15" t="s">
        <v>294</v>
      </c>
      <c r="G15" t="s">
        <v>295</v>
      </c>
      <c r="H15" t="s">
        <v>289</v>
      </c>
      <c r="I15" t="s">
        <v>290</v>
      </c>
      <c r="J15" t="s">
        <v>291</v>
      </c>
      <c r="K15" s="77">
        <v>2.94</v>
      </c>
      <c r="L15" t="s">
        <v>102</v>
      </c>
      <c r="M15" s="78">
        <v>1E-3</v>
      </c>
      <c r="N15" s="78">
        <v>1.06E-2</v>
      </c>
      <c r="O15" s="77">
        <v>20000</v>
      </c>
      <c r="P15" s="77">
        <v>103.33</v>
      </c>
      <c r="Q15" s="77">
        <v>0</v>
      </c>
      <c r="R15" s="77">
        <v>20.666</v>
      </c>
      <c r="S15" s="78">
        <v>0</v>
      </c>
      <c r="T15" s="78">
        <v>7.7999999999999996E-3</v>
      </c>
      <c r="U15" s="78">
        <v>1.4E-3</v>
      </c>
    </row>
    <row r="16" spans="2:66">
      <c r="B16" t="s">
        <v>296</v>
      </c>
      <c r="C16" t="s">
        <v>297</v>
      </c>
      <c r="D16" t="s">
        <v>100</v>
      </c>
      <c r="E16" t="s">
        <v>123</v>
      </c>
      <c r="F16" t="s">
        <v>298</v>
      </c>
      <c r="G16" t="s">
        <v>295</v>
      </c>
      <c r="H16" t="s">
        <v>289</v>
      </c>
      <c r="I16" t="s">
        <v>290</v>
      </c>
      <c r="J16" t="s">
        <v>224</v>
      </c>
      <c r="K16" s="77">
        <v>2.71</v>
      </c>
      <c r="L16" t="s">
        <v>102</v>
      </c>
      <c r="M16" s="78">
        <v>8.3000000000000001E-3</v>
      </c>
      <c r="N16" s="78">
        <v>1.6E-2</v>
      </c>
      <c r="O16" s="77">
        <v>30000</v>
      </c>
      <c r="P16" s="77">
        <v>106.29</v>
      </c>
      <c r="Q16" s="77">
        <v>0</v>
      </c>
      <c r="R16" s="77">
        <v>31.887</v>
      </c>
      <c r="S16" s="78">
        <v>0</v>
      </c>
      <c r="T16" s="78">
        <v>1.2E-2</v>
      </c>
      <c r="U16" s="78">
        <v>2.0999999999999999E-3</v>
      </c>
    </row>
    <row r="17" spans="2:21">
      <c r="B17" t="s">
        <v>299</v>
      </c>
      <c r="C17" t="s">
        <v>300</v>
      </c>
      <c r="D17" t="s">
        <v>100</v>
      </c>
      <c r="E17" t="s">
        <v>123</v>
      </c>
      <c r="F17" t="s">
        <v>298</v>
      </c>
      <c r="G17" t="s">
        <v>295</v>
      </c>
      <c r="H17" t="s">
        <v>205</v>
      </c>
      <c r="I17" t="s">
        <v>150</v>
      </c>
      <c r="J17" t="s">
        <v>250</v>
      </c>
      <c r="K17" s="77">
        <v>0.93</v>
      </c>
      <c r="L17" t="s">
        <v>102</v>
      </c>
      <c r="M17" s="78">
        <v>0.01</v>
      </c>
      <c r="N17" s="78">
        <v>9.1999999999999998E-3</v>
      </c>
      <c r="O17" s="77">
        <v>30000</v>
      </c>
      <c r="P17" s="77">
        <v>106.85</v>
      </c>
      <c r="Q17" s="77">
        <v>0</v>
      </c>
      <c r="R17" s="77">
        <v>32.055</v>
      </c>
      <c r="S17" s="78">
        <v>0</v>
      </c>
      <c r="T17" s="78">
        <v>1.21E-2</v>
      </c>
      <c r="U17" s="78">
        <v>2.0999999999999999E-3</v>
      </c>
    </row>
    <row r="18" spans="2:21">
      <c r="B18" t="s">
        <v>301</v>
      </c>
      <c r="C18" t="s">
        <v>302</v>
      </c>
      <c r="D18" t="s">
        <v>100</v>
      </c>
      <c r="E18" t="s">
        <v>123</v>
      </c>
      <c r="F18" t="s">
        <v>303</v>
      </c>
      <c r="G18" t="s">
        <v>295</v>
      </c>
      <c r="H18" t="s">
        <v>289</v>
      </c>
      <c r="I18" t="s">
        <v>290</v>
      </c>
      <c r="J18" t="s">
        <v>291</v>
      </c>
      <c r="K18" s="77">
        <v>1.99</v>
      </c>
      <c r="L18" t="s">
        <v>102</v>
      </c>
      <c r="M18" s="78">
        <v>8.6E-3</v>
      </c>
      <c r="N18" s="78">
        <v>1.03E-2</v>
      </c>
      <c r="O18" s="77">
        <v>15000</v>
      </c>
      <c r="P18" s="77">
        <v>107.61</v>
      </c>
      <c r="Q18" s="77">
        <v>0</v>
      </c>
      <c r="R18" s="77">
        <v>16.141500000000001</v>
      </c>
      <c r="S18" s="78">
        <v>0</v>
      </c>
      <c r="T18" s="78">
        <v>6.1000000000000004E-3</v>
      </c>
      <c r="U18" s="78">
        <v>1.1000000000000001E-3</v>
      </c>
    </row>
    <row r="19" spans="2:21">
      <c r="B19" t="s">
        <v>304</v>
      </c>
      <c r="C19" t="s">
        <v>305</v>
      </c>
      <c r="D19" t="s">
        <v>100</v>
      </c>
      <c r="E19" t="s">
        <v>123</v>
      </c>
      <c r="F19" t="s">
        <v>303</v>
      </c>
      <c r="G19" t="s">
        <v>295</v>
      </c>
      <c r="H19" t="s">
        <v>289</v>
      </c>
      <c r="I19" t="s">
        <v>290</v>
      </c>
      <c r="J19" t="s">
        <v>306</v>
      </c>
      <c r="K19" s="77">
        <v>1.08</v>
      </c>
      <c r="L19" t="s">
        <v>102</v>
      </c>
      <c r="M19" s="78">
        <v>1E-3</v>
      </c>
      <c r="N19" s="78">
        <v>9.2999999999999992E-3</v>
      </c>
      <c r="O19" s="77">
        <v>9500</v>
      </c>
      <c r="P19" s="77">
        <v>105.42</v>
      </c>
      <c r="Q19" s="77">
        <v>0</v>
      </c>
      <c r="R19" s="77">
        <v>10.014900000000001</v>
      </c>
      <c r="S19" s="78">
        <v>0</v>
      </c>
      <c r="T19" s="78">
        <v>3.8E-3</v>
      </c>
      <c r="U19" s="78">
        <v>6.9999999999999999E-4</v>
      </c>
    </row>
    <row r="20" spans="2:21">
      <c r="B20" t="s">
        <v>307</v>
      </c>
      <c r="C20" t="s">
        <v>308</v>
      </c>
      <c r="D20" t="s">
        <v>100</v>
      </c>
      <c r="E20" t="s">
        <v>123</v>
      </c>
      <c r="F20" t="s">
        <v>303</v>
      </c>
      <c r="G20" t="s">
        <v>295</v>
      </c>
      <c r="H20" t="s">
        <v>289</v>
      </c>
      <c r="I20" t="s">
        <v>290</v>
      </c>
      <c r="J20" t="s">
        <v>309</v>
      </c>
      <c r="K20" s="77">
        <v>3.71</v>
      </c>
      <c r="L20" t="s">
        <v>102</v>
      </c>
      <c r="M20" s="78">
        <v>3.8E-3</v>
      </c>
      <c r="N20" s="78">
        <v>1.2800000000000001E-2</v>
      </c>
      <c r="O20" s="77">
        <v>40000</v>
      </c>
      <c r="P20" s="77">
        <v>102.01</v>
      </c>
      <c r="Q20" s="77">
        <v>0</v>
      </c>
      <c r="R20" s="77">
        <v>40.804000000000002</v>
      </c>
      <c r="S20" s="78">
        <v>0</v>
      </c>
      <c r="T20" s="78">
        <v>1.54E-2</v>
      </c>
      <c r="U20" s="78">
        <v>2.7000000000000001E-3</v>
      </c>
    </row>
    <row r="21" spans="2:21">
      <c r="B21" t="s">
        <v>310</v>
      </c>
      <c r="C21" t="s">
        <v>311</v>
      </c>
      <c r="D21" t="s">
        <v>100</v>
      </c>
      <c r="E21" t="s">
        <v>123</v>
      </c>
      <c r="F21" t="s">
        <v>312</v>
      </c>
      <c r="G21" t="s">
        <v>313</v>
      </c>
      <c r="H21" t="s">
        <v>289</v>
      </c>
      <c r="I21" t="s">
        <v>290</v>
      </c>
      <c r="J21" t="s">
        <v>309</v>
      </c>
      <c r="K21" s="77">
        <v>3.23</v>
      </c>
      <c r="L21" t="s">
        <v>102</v>
      </c>
      <c r="M21" s="78">
        <v>1E-3</v>
      </c>
      <c r="N21" s="78">
        <v>0.01</v>
      </c>
      <c r="O21" s="77">
        <v>50000</v>
      </c>
      <c r="P21" s="77">
        <v>102.34</v>
      </c>
      <c r="Q21" s="77">
        <v>0</v>
      </c>
      <c r="R21" s="77">
        <v>51.17</v>
      </c>
      <c r="S21" s="78">
        <v>0</v>
      </c>
      <c r="T21" s="78">
        <v>1.9300000000000001E-2</v>
      </c>
      <c r="U21" s="78">
        <v>3.3999999999999998E-3</v>
      </c>
    </row>
    <row r="22" spans="2:21">
      <c r="B22" t="s">
        <v>314</v>
      </c>
      <c r="C22" t="s">
        <v>315</v>
      </c>
      <c r="D22" t="s">
        <v>100</v>
      </c>
      <c r="E22" t="s">
        <v>123</v>
      </c>
      <c r="F22" t="s">
        <v>316</v>
      </c>
      <c r="G22" t="s">
        <v>295</v>
      </c>
      <c r="H22" t="s">
        <v>289</v>
      </c>
      <c r="I22" t="s">
        <v>290</v>
      </c>
      <c r="J22" t="s">
        <v>317</v>
      </c>
      <c r="K22" s="77">
        <v>3.68</v>
      </c>
      <c r="L22" t="s">
        <v>102</v>
      </c>
      <c r="M22" s="78">
        <v>1.4999999999999999E-2</v>
      </c>
      <c r="N22" s="78">
        <v>1.8100000000000002E-2</v>
      </c>
      <c r="O22" s="77">
        <v>25000</v>
      </c>
      <c r="P22" s="77">
        <v>109.1</v>
      </c>
      <c r="Q22" s="77">
        <v>0</v>
      </c>
      <c r="R22" s="77">
        <v>27.274999999999999</v>
      </c>
      <c r="S22" s="78">
        <v>1E-4</v>
      </c>
      <c r="T22" s="78">
        <v>1.03E-2</v>
      </c>
      <c r="U22" s="78">
        <v>1.8E-3</v>
      </c>
    </row>
    <row r="23" spans="2:21">
      <c r="B23" t="s">
        <v>318</v>
      </c>
      <c r="C23" t="s">
        <v>319</v>
      </c>
      <c r="D23" t="s">
        <v>100</v>
      </c>
      <c r="E23" t="s">
        <v>123</v>
      </c>
      <c r="F23" t="s">
        <v>320</v>
      </c>
      <c r="G23" t="s">
        <v>295</v>
      </c>
      <c r="H23" t="s">
        <v>289</v>
      </c>
      <c r="I23" t="s">
        <v>290</v>
      </c>
      <c r="J23" t="s">
        <v>321</v>
      </c>
      <c r="K23" s="77">
        <v>4.57</v>
      </c>
      <c r="L23" t="s">
        <v>102</v>
      </c>
      <c r="M23" s="78">
        <v>1E-3</v>
      </c>
      <c r="N23" s="78">
        <v>1.38E-2</v>
      </c>
      <c r="O23" s="77">
        <v>10000</v>
      </c>
      <c r="P23" s="77">
        <v>98.41</v>
      </c>
      <c r="Q23" s="77">
        <v>0</v>
      </c>
      <c r="R23" s="77">
        <v>9.8409999999999993</v>
      </c>
      <c r="S23" s="78">
        <v>0</v>
      </c>
      <c r="T23" s="78">
        <v>3.7000000000000002E-3</v>
      </c>
      <c r="U23" s="78">
        <v>6.9999999999999999E-4</v>
      </c>
    </row>
    <row r="24" spans="2:21">
      <c r="B24" t="s">
        <v>322</v>
      </c>
      <c r="C24" t="s">
        <v>323</v>
      </c>
      <c r="D24" t="s">
        <v>100</v>
      </c>
      <c r="E24" t="s">
        <v>123</v>
      </c>
      <c r="F24" t="s">
        <v>324</v>
      </c>
      <c r="G24" t="s">
        <v>295</v>
      </c>
      <c r="H24" t="s">
        <v>289</v>
      </c>
      <c r="I24" t="s">
        <v>290</v>
      </c>
      <c r="J24" t="s">
        <v>321</v>
      </c>
      <c r="K24" s="77">
        <v>3.03</v>
      </c>
      <c r="L24" t="s">
        <v>102</v>
      </c>
      <c r="M24" s="78">
        <v>6.0000000000000001E-3</v>
      </c>
      <c r="N24" s="78">
        <v>1.2200000000000001E-2</v>
      </c>
      <c r="O24" s="77">
        <v>20000</v>
      </c>
      <c r="P24" s="77">
        <v>106.15</v>
      </c>
      <c r="Q24" s="77">
        <v>0</v>
      </c>
      <c r="R24" s="77">
        <v>21.23</v>
      </c>
      <c r="S24" s="78">
        <v>0</v>
      </c>
      <c r="T24" s="78">
        <v>8.0000000000000002E-3</v>
      </c>
      <c r="U24" s="78">
        <v>1.4E-3</v>
      </c>
    </row>
    <row r="25" spans="2:21">
      <c r="B25" t="s">
        <v>325</v>
      </c>
      <c r="C25" t="s">
        <v>326</v>
      </c>
      <c r="D25" t="s">
        <v>100</v>
      </c>
      <c r="E25" t="s">
        <v>123</v>
      </c>
      <c r="F25" t="s">
        <v>324</v>
      </c>
      <c r="G25" t="s">
        <v>295</v>
      </c>
      <c r="H25" t="s">
        <v>289</v>
      </c>
      <c r="I25" t="s">
        <v>290</v>
      </c>
      <c r="J25" t="s">
        <v>327</v>
      </c>
      <c r="K25" s="77">
        <v>0.84</v>
      </c>
      <c r="L25" t="s">
        <v>102</v>
      </c>
      <c r="M25" s="78">
        <v>0.05</v>
      </c>
      <c r="N25" s="78">
        <v>4.1000000000000003E-3</v>
      </c>
      <c r="O25" s="77">
        <v>10000.01</v>
      </c>
      <c r="P25" s="77">
        <v>115.52</v>
      </c>
      <c r="Q25" s="77">
        <v>0</v>
      </c>
      <c r="R25" s="77">
        <v>11.552011552</v>
      </c>
      <c r="S25" s="78">
        <v>0</v>
      </c>
      <c r="T25" s="78">
        <v>4.4000000000000003E-3</v>
      </c>
      <c r="U25" s="78">
        <v>8.0000000000000004E-4</v>
      </c>
    </row>
    <row r="26" spans="2:21">
      <c r="B26" t="s">
        <v>328</v>
      </c>
      <c r="C26" t="s">
        <v>329</v>
      </c>
      <c r="D26" t="s">
        <v>100</v>
      </c>
      <c r="E26" t="s">
        <v>123</v>
      </c>
      <c r="F26" t="s">
        <v>324</v>
      </c>
      <c r="G26" t="s">
        <v>295</v>
      </c>
      <c r="H26" t="s">
        <v>289</v>
      </c>
      <c r="I26" t="s">
        <v>290</v>
      </c>
      <c r="J26" t="s">
        <v>330</v>
      </c>
      <c r="K26" s="77">
        <v>4.09</v>
      </c>
      <c r="L26" t="s">
        <v>102</v>
      </c>
      <c r="M26" s="78">
        <v>1.7500000000000002E-2</v>
      </c>
      <c r="N26" s="78">
        <v>-2.3E-3</v>
      </c>
      <c r="O26" s="77">
        <v>15000</v>
      </c>
      <c r="P26" s="77">
        <v>109.79</v>
      </c>
      <c r="Q26" s="77">
        <v>0</v>
      </c>
      <c r="R26" s="77">
        <v>16.468499999999999</v>
      </c>
      <c r="S26" s="78">
        <v>0</v>
      </c>
      <c r="T26" s="78">
        <v>6.1999999999999998E-3</v>
      </c>
      <c r="U26" s="78">
        <v>1.1000000000000001E-3</v>
      </c>
    </row>
    <row r="27" spans="2:21">
      <c r="B27" t="s">
        <v>331</v>
      </c>
      <c r="C27" t="s">
        <v>332</v>
      </c>
      <c r="D27" t="s">
        <v>100</v>
      </c>
      <c r="E27" t="s">
        <v>123</v>
      </c>
      <c r="F27" t="s">
        <v>333</v>
      </c>
      <c r="G27" t="s">
        <v>334</v>
      </c>
      <c r="H27" t="s">
        <v>335</v>
      </c>
      <c r="I27" t="s">
        <v>150</v>
      </c>
      <c r="J27" t="s">
        <v>253</v>
      </c>
      <c r="K27" s="77">
        <v>2.77</v>
      </c>
      <c r="L27" t="s">
        <v>102</v>
      </c>
      <c r="M27" s="78">
        <v>4.4999999999999998E-2</v>
      </c>
      <c r="N27" s="78">
        <v>1.3100000000000001E-2</v>
      </c>
      <c r="O27" s="77">
        <v>125000</v>
      </c>
      <c r="P27" s="77">
        <v>118.72</v>
      </c>
      <c r="Q27" s="77">
        <v>0</v>
      </c>
      <c r="R27" s="77">
        <v>148.4</v>
      </c>
      <c r="S27" s="78">
        <v>0</v>
      </c>
      <c r="T27" s="78">
        <v>5.6000000000000001E-2</v>
      </c>
      <c r="U27" s="78">
        <v>9.9000000000000008E-3</v>
      </c>
    </row>
    <row r="28" spans="2:21">
      <c r="B28" t="s">
        <v>336</v>
      </c>
      <c r="C28" t="s">
        <v>337</v>
      </c>
      <c r="D28" t="s">
        <v>100</v>
      </c>
      <c r="E28" t="s">
        <v>123</v>
      </c>
      <c r="F28" t="s">
        <v>333</v>
      </c>
      <c r="G28" t="s">
        <v>334</v>
      </c>
      <c r="H28" t="s">
        <v>335</v>
      </c>
      <c r="I28" t="s">
        <v>150</v>
      </c>
      <c r="J28" t="s">
        <v>327</v>
      </c>
      <c r="K28" s="77">
        <v>7.56</v>
      </c>
      <c r="L28" t="s">
        <v>102</v>
      </c>
      <c r="M28" s="78">
        <v>2.3900000000000001E-2</v>
      </c>
      <c r="N28" s="78">
        <v>1.0999999999999999E-2</v>
      </c>
      <c r="O28" s="77">
        <v>15000</v>
      </c>
      <c r="P28" s="77">
        <v>110.18</v>
      </c>
      <c r="Q28" s="77">
        <v>0</v>
      </c>
      <c r="R28" s="77">
        <v>16.527000000000001</v>
      </c>
      <c r="S28" s="78">
        <v>0</v>
      </c>
      <c r="T28" s="78">
        <v>6.1999999999999998E-3</v>
      </c>
      <c r="U28" s="78">
        <v>1.1000000000000001E-3</v>
      </c>
    </row>
    <row r="29" spans="2:21">
      <c r="B29" t="s">
        <v>338</v>
      </c>
      <c r="C29" t="s">
        <v>339</v>
      </c>
      <c r="D29" t="s">
        <v>100</v>
      </c>
      <c r="E29" t="s">
        <v>123</v>
      </c>
      <c r="F29" t="s">
        <v>333</v>
      </c>
      <c r="G29" t="s">
        <v>334</v>
      </c>
      <c r="H29" t="s">
        <v>335</v>
      </c>
      <c r="I29" t="s">
        <v>150</v>
      </c>
      <c r="J29" t="s">
        <v>340</v>
      </c>
      <c r="K29" s="77">
        <v>5.0999999999999996</v>
      </c>
      <c r="L29" t="s">
        <v>102</v>
      </c>
      <c r="M29" s="78">
        <v>3.85E-2</v>
      </c>
      <c r="N29" s="78">
        <v>1.3299999999999999E-2</v>
      </c>
      <c r="O29" s="77">
        <v>20000</v>
      </c>
      <c r="P29" s="77">
        <v>121.94</v>
      </c>
      <c r="Q29" s="77">
        <v>0</v>
      </c>
      <c r="R29" s="77">
        <v>24.388000000000002</v>
      </c>
      <c r="S29" s="78">
        <v>0</v>
      </c>
      <c r="T29" s="78">
        <v>9.1999999999999998E-3</v>
      </c>
      <c r="U29" s="78">
        <v>1.6000000000000001E-3</v>
      </c>
    </row>
    <row r="30" spans="2:21">
      <c r="B30" t="s">
        <v>341</v>
      </c>
      <c r="C30" t="s">
        <v>342</v>
      </c>
      <c r="D30" t="s">
        <v>100</v>
      </c>
      <c r="E30" t="s">
        <v>123</v>
      </c>
      <c r="F30" t="s">
        <v>333</v>
      </c>
      <c r="G30" t="s">
        <v>334</v>
      </c>
      <c r="H30" t="s">
        <v>335</v>
      </c>
      <c r="I30" t="s">
        <v>150</v>
      </c>
      <c r="J30" t="s">
        <v>343</v>
      </c>
      <c r="K30" s="77">
        <v>4.71</v>
      </c>
      <c r="L30" t="s">
        <v>102</v>
      </c>
      <c r="M30" s="78">
        <v>0.01</v>
      </c>
      <c r="N30" s="78">
        <v>1.4500000000000001E-2</v>
      </c>
      <c r="O30" s="77">
        <v>10000</v>
      </c>
      <c r="P30" s="77">
        <v>103.32</v>
      </c>
      <c r="Q30" s="77">
        <v>0</v>
      </c>
      <c r="R30" s="77">
        <v>10.332000000000001</v>
      </c>
      <c r="S30" s="78">
        <v>0</v>
      </c>
      <c r="T30" s="78">
        <v>3.8999999999999998E-3</v>
      </c>
      <c r="U30" s="78">
        <v>6.9999999999999999E-4</v>
      </c>
    </row>
    <row r="31" spans="2:21">
      <c r="B31" t="s">
        <v>344</v>
      </c>
      <c r="C31" t="s">
        <v>345</v>
      </c>
      <c r="D31" t="s">
        <v>100</v>
      </c>
      <c r="E31" t="s">
        <v>123</v>
      </c>
      <c r="F31" t="s">
        <v>333</v>
      </c>
      <c r="G31" t="s">
        <v>334</v>
      </c>
      <c r="H31" t="s">
        <v>335</v>
      </c>
      <c r="I31" t="s">
        <v>150</v>
      </c>
      <c r="J31" t="s">
        <v>227</v>
      </c>
      <c r="K31" s="77">
        <v>12.51</v>
      </c>
      <c r="L31" t="s">
        <v>102</v>
      </c>
      <c r="M31" s="78">
        <v>1.2500000000000001E-2</v>
      </c>
      <c r="N31" s="78">
        <v>2.2700000000000001E-2</v>
      </c>
      <c r="O31" s="77">
        <v>32500</v>
      </c>
      <c r="P31" s="77">
        <v>93.3</v>
      </c>
      <c r="Q31" s="77">
        <v>0</v>
      </c>
      <c r="R31" s="77">
        <v>30.322500000000002</v>
      </c>
      <c r="S31" s="78">
        <v>0</v>
      </c>
      <c r="T31" s="78">
        <v>1.15E-2</v>
      </c>
      <c r="U31" s="78">
        <v>2E-3</v>
      </c>
    </row>
    <row r="32" spans="2:21">
      <c r="B32" t="s">
        <v>346</v>
      </c>
      <c r="C32" t="s">
        <v>347</v>
      </c>
      <c r="D32" t="s">
        <v>100</v>
      </c>
      <c r="E32" t="s">
        <v>123</v>
      </c>
      <c r="F32" t="s">
        <v>348</v>
      </c>
      <c r="G32" t="s">
        <v>349</v>
      </c>
      <c r="H32" t="s">
        <v>335</v>
      </c>
      <c r="I32" t="s">
        <v>150</v>
      </c>
      <c r="J32" t="s">
        <v>350</v>
      </c>
      <c r="K32" s="77">
        <v>2.83</v>
      </c>
      <c r="L32" t="s">
        <v>102</v>
      </c>
      <c r="M32" s="78">
        <v>8.3000000000000001E-3</v>
      </c>
      <c r="N32" s="78">
        <v>1.03E-2</v>
      </c>
      <c r="O32" s="77">
        <v>7800</v>
      </c>
      <c r="P32" s="77">
        <v>107.5</v>
      </c>
      <c r="Q32" s="77">
        <v>0</v>
      </c>
      <c r="R32" s="77">
        <v>8.3849999999999998</v>
      </c>
      <c r="S32" s="78">
        <v>0</v>
      </c>
      <c r="T32" s="78">
        <v>3.2000000000000002E-3</v>
      </c>
      <c r="U32" s="78">
        <v>5.9999999999999995E-4</v>
      </c>
    </row>
    <row r="33" spans="2:21">
      <c r="B33" t="s">
        <v>351</v>
      </c>
      <c r="C33" t="s">
        <v>352</v>
      </c>
      <c r="D33" t="s">
        <v>100</v>
      </c>
      <c r="E33" t="s">
        <v>123</v>
      </c>
      <c r="F33" t="s">
        <v>353</v>
      </c>
      <c r="G33" t="s">
        <v>313</v>
      </c>
      <c r="H33" t="s">
        <v>354</v>
      </c>
      <c r="I33" t="s">
        <v>290</v>
      </c>
      <c r="J33" t="s">
        <v>355</v>
      </c>
      <c r="K33" s="77">
        <v>7.01</v>
      </c>
      <c r="L33" t="s">
        <v>102</v>
      </c>
      <c r="M33" s="78">
        <v>2.6499999999999999E-2</v>
      </c>
      <c r="N33" s="78">
        <v>2.12E-2</v>
      </c>
      <c r="O33" s="77">
        <v>9937.6299999999992</v>
      </c>
      <c r="P33" s="77">
        <v>114.79</v>
      </c>
      <c r="Q33" s="77">
        <v>0</v>
      </c>
      <c r="R33" s="77">
        <v>11.407405476999999</v>
      </c>
      <c r="S33" s="78">
        <v>0</v>
      </c>
      <c r="T33" s="78">
        <v>4.3E-3</v>
      </c>
      <c r="U33" s="78">
        <v>8.0000000000000004E-4</v>
      </c>
    </row>
    <row r="34" spans="2:21">
      <c r="B34" t="s">
        <v>356</v>
      </c>
      <c r="C34" t="s">
        <v>357</v>
      </c>
      <c r="D34" t="s">
        <v>100</v>
      </c>
      <c r="E34" t="s">
        <v>123</v>
      </c>
      <c r="F34" t="s">
        <v>358</v>
      </c>
      <c r="G34" t="s">
        <v>349</v>
      </c>
      <c r="H34" t="s">
        <v>354</v>
      </c>
      <c r="I34" t="s">
        <v>290</v>
      </c>
      <c r="J34" t="s">
        <v>321</v>
      </c>
      <c r="K34" s="77">
        <v>8.67</v>
      </c>
      <c r="L34" t="s">
        <v>102</v>
      </c>
      <c r="M34" s="78">
        <v>8.9999999999999993E-3</v>
      </c>
      <c r="N34" s="78">
        <v>2.4799999999999999E-2</v>
      </c>
      <c r="O34" s="77">
        <v>15000</v>
      </c>
      <c r="P34" s="77">
        <v>92.2</v>
      </c>
      <c r="Q34" s="77">
        <v>0</v>
      </c>
      <c r="R34" s="77">
        <v>13.83</v>
      </c>
      <c r="S34" s="78">
        <v>0</v>
      </c>
      <c r="T34" s="78">
        <v>5.1999999999999998E-3</v>
      </c>
      <c r="U34" s="78">
        <v>8.9999999999999998E-4</v>
      </c>
    </row>
    <row r="35" spans="2:21">
      <c r="B35" t="s">
        <v>359</v>
      </c>
      <c r="C35" t="s">
        <v>360</v>
      </c>
      <c r="D35" t="s">
        <v>100</v>
      </c>
      <c r="E35" t="s">
        <v>123</v>
      </c>
      <c r="F35" t="s">
        <v>358</v>
      </c>
      <c r="G35" t="s">
        <v>349</v>
      </c>
      <c r="H35" t="s">
        <v>335</v>
      </c>
      <c r="I35" t="s">
        <v>150</v>
      </c>
      <c r="J35" t="s">
        <v>309</v>
      </c>
      <c r="K35" s="77">
        <v>3.85</v>
      </c>
      <c r="L35" t="s">
        <v>102</v>
      </c>
      <c r="M35" s="78">
        <v>1.34E-2</v>
      </c>
      <c r="N35" s="78">
        <v>1.9E-2</v>
      </c>
      <c r="O35" s="77">
        <v>40000.65</v>
      </c>
      <c r="P35" s="77">
        <v>106.35</v>
      </c>
      <c r="Q35" s="77">
        <v>0</v>
      </c>
      <c r="R35" s="77">
        <v>42.540691275</v>
      </c>
      <c r="S35" s="78">
        <v>0</v>
      </c>
      <c r="T35" s="78">
        <v>1.61E-2</v>
      </c>
      <c r="U35" s="78">
        <v>2.8E-3</v>
      </c>
    </row>
    <row r="36" spans="2:21">
      <c r="B36" t="s">
        <v>361</v>
      </c>
      <c r="C36" t="s">
        <v>362</v>
      </c>
      <c r="D36" t="s">
        <v>100</v>
      </c>
      <c r="E36" t="s">
        <v>123</v>
      </c>
      <c r="F36" t="s">
        <v>358</v>
      </c>
      <c r="G36" t="s">
        <v>349</v>
      </c>
      <c r="H36" t="s">
        <v>335</v>
      </c>
      <c r="I36" t="s">
        <v>150</v>
      </c>
      <c r="J36" t="s">
        <v>267</v>
      </c>
      <c r="K36" s="77">
        <v>3.99</v>
      </c>
      <c r="L36" t="s">
        <v>102</v>
      </c>
      <c r="M36" s="78">
        <v>1.77E-2</v>
      </c>
      <c r="N36" s="78">
        <v>1.9199999999999998E-2</v>
      </c>
      <c r="O36" s="77">
        <v>50000</v>
      </c>
      <c r="P36" s="77">
        <v>106.77</v>
      </c>
      <c r="Q36" s="77">
        <v>0</v>
      </c>
      <c r="R36" s="77">
        <v>53.384999999999998</v>
      </c>
      <c r="S36" s="78">
        <v>0</v>
      </c>
      <c r="T36" s="78">
        <v>2.0199999999999999E-2</v>
      </c>
      <c r="U36" s="78">
        <v>3.5999999999999999E-3</v>
      </c>
    </row>
    <row r="37" spans="2:21">
      <c r="B37" t="s">
        <v>363</v>
      </c>
      <c r="C37" t="s">
        <v>364</v>
      </c>
      <c r="D37" t="s">
        <v>100</v>
      </c>
      <c r="E37" t="s">
        <v>123</v>
      </c>
      <c r="F37" t="s">
        <v>358</v>
      </c>
      <c r="G37" t="s">
        <v>349</v>
      </c>
      <c r="H37" t="s">
        <v>335</v>
      </c>
      <c r="I37" t="s">
        <v>150</v>
      </c>
      <c r="J37" t="s">
        <v>321</v>
      </c>
      <c r="K37" s="77">
        <v>7.2</v>
      </c>
      <c r="L37" t="s">
        <v>102</v>
      </c>
      <c r="M37" s="78">
        <v>2.4799999999999999E-2</v>
      </c>
      <c r="N37" s="78">
        <v>2.35E-2</v>
      </c>
      <c r="O37" s="77">
        <v>30000</v>
      </c>
      <c r="P37" s="77">
        <v>108.62</v>
      </c>
      <c r="Q37" s="77">
        <v>0</v>
      </c>
      <c r="R37" s="77">
        <v>32.585999999999999</v>
      </c>
      <c r="S37" s="78">
        <v>0</v>
      </c>
      <c r="T37" s="78">
        <v>1.23E-2</v>
      </c>
      <c r="U37" s="78">
        <v>2.2000000000000001E-3</v>
      </c>
    </row>
    <row r="38" spans="2:21">
      <c r="B38" t="s">
        <v>365</v>
      </c>
      <c r="C38" t="s">
        <v>366</v>
      </c>
      <c r="D38" t="s">
        <v>100</v>
      </c>
      <c r="E38" t="s">
        <v>123</v>
      </c>
      <c r="F38" t="s">
        <v>358</v>
      </c>
      <c r="G38" t="s">
        <v>349</v>
      </c>
      <c r="H38" t="s">
        <v>354</v>
      </c>
      <c r="I38" t="s">
        <v>290</v>
      </c>
      <c r="J38" t="s">
        <v>340</v>
      </c>
      <c r="K38" s="77">
        <v>12.06</v>
      </c>
      <c r="L38" t="s">
        <v>102</v>
      </c>
      <c r="M38" s="78">
        <v>1.6899999999999998E-2</v>
      </c>
      <c r="N38" s="78">
        <v>2.7099999999999999E-2</v>
      </c>
      <c r="O38" s="77">
        <v>15000</v>
      </c>
      <c r="P38" s="77">
        <v>93.79</v>
      </c>
      <c r="Q38" s="77">
        <v>0</v>
      </c>
      <c r="R38" s="77">
        <v>14.0685</v>
      </c>
      <c r="S38" s="78">
        <v>0</v>
      </c>
      <c r="T38" s="78">
        <v>5.3E-3</v>
      </c>
      <c r="U38" s="78">
        <v>8.9999999999999998E-4</v>
      </c>
    </row>
    <row r="39" spans="2:21">
      <c r="B39" t="s">
        <v>367</v>
      </c>
      <c r="C39" t="s">
        <v>368</v>
      </c>
      <c r="D39" t="s">
        <v>100</v>
      </c>
      <c r="E39" t="s">
        <v>123</v>
      </c>
      <c r="F39" t="s">
        <v>369</v>
      </c>
      <c r="G39" t="s">
        <v>349</v>
      </c>
      <c r="H39" t="s">
        <v>370</v>
      </c>
      <c r="I39" t="s">
        <v>290</v>
      </c>
      <c r="J39" t="s">
        <v>340</v>
      </c>
      <c r="K39" s="77">
        <v>7.44</v>
      </c>
      <c r="L39" t="s">
        <v>102</v>
      </c>
      <c r="M39" s="78">
        <v>9.1999999999999998E-3</v>
      </c>
      <c r="N39" s="78">
        <v>2.5000000000000001E-2</v>
      </c>
      <c r="O39" s="77">
        <v>15000</v>
      </c>
      <c r="P39" s="77">
        <v>96.07</v>
      </c>
      <c r="Q39" s="77">
        <v>0</v>
      </c>
      <c r="R39" s="77">
        <v>14.410500000000001</v>
      </c>
      <c r="S39" s="78">
        <v>0</v>
      </c>
      <c r="T39" s="78">
        <v>5.4000000000000003E-3</v>
      </c>
      <c r="U39" s="78">
        <v>1E-3</v>
      </c>
    </row>
    <row r="40" spans="2:21">
      <c r="B40" t="s">
        <v>371</v>
      </c>
      <c r="C40" t="s">
        <v>372</v>
      </c>
      <c r="D40" t="s">
        <v>100</v>
      </c>
      <c r="E40" t="s">
        <v>123</v>
      </c>
      <c r="F40" t="s">
        <v>369</v>
      </c>
      <c r="G40" t="s">
        <v>349</v>
      </c>
      <c r="H40" t="s">
        <v>370</v>
      </c>
      <c r="I40" t="s">
        <v>290</v>
      </c>
      <c r="J40" t="s">
        <v>247</v>
      </c>
      <c r="K40" s="77">
        <v>5.25</v>
      </c>
      <c r="L40" t="s">
        <v>102</v>
      </c>
      <c r="M40" s="78">
        <v>1.14E-2</v>
      </c>
      <c r="N40" s="78">
        <v>2.24E-2</v>
      </c>
      <c r="O40" s="77">
        <v>40000</v>
      </c>
      <c r="P40" s="77">
        <v>99.51</v>
      </c>
      <c r="Q40" s="77">
        <v>0.4803</v>
      </c>
      <c r="R40" s="77">
        <v>40.284300000000002</v>
      </c>
      <c r="S40" s="78">
        <v>0</v>
      </c>
      <c r="T40" s="78">
        <v>1.52E-2</v>
      </c>
      <c r="U40" s="78">
        <v>2.7000000000000001E-3</v>
      </c>
    </row>
    <row r="41" spans="2:21">
      <c r="B41" t="s">
        <v>373</v>
      </c>
      <c r="C41" t="s">
        <v>374</v>
      </c>
      <c r="D41" t="s">
        <v>100</v>
      </c>
      <c r="E41" t="s">
        <v>123</v>
      </c>
      <c r="F41" t="s">
        <v>369</v>
      </c>
      <c r="G41" t="s">
        <v>349</v>
      </c>
      <c r="H41" t="s">
        <v>370</v>
      </c>
      <c r="I41" t="s">
        <v>290</v>
      </c>
      <c r="J41" t="s">
        <v>375</v>
      </c>
      <c r="K41" s="77">
        <v>2.92</v>
      </c>
      <c r="L41" t="s">
        <v>102</v>
      </c>
      <c r="M41" s="78">
        <v>3.2000000000000001E-2</v>
      </c>
      <c r="N41" s="78">
        <v>2.3699999999999999E-2</v>
      </c>
      <c r="O41" s="77">
        <v>10000</v>
      </c>
      <c r="P41" s="77">
        <v>112.47</v>
      </c>
      <c r="Q41" s="77">
        <v>0</v>
      </c>
      <c r="R41" s="77">
        <v>11.247</v>
      </c>
      <c r="S41" s="78">
        <v>0</v>
      </c>
      <c r="T41" s="78">
        <v>4.1999999999999997E-3</v>
      </c>
      <c r="U41" s="78">
        <v>8.0000000000000004E-4</v>
      </c>
    </row>
    <row r="42" spans="2:21">
      <c r="B42" t="s">
        <v>376</v>
      </c>
      <c r="C42" t="s">
        <v>377</v>
      </c>
      <c r="D42" t="s">
        <v>100</v>
      </c>
      <c r="E42" t="s">
        <v>123</v>
      </c>
      <c r="F42" t="s">
        <v>378</v>
      </c>
      <c r="G42" t="s">
        <v>349</v>
      </c>
      <c r="H42" t="s">
        <v>370</v>
      </c>
      <c r="I42" t="s">
        <v>290</v>
      </c>
      <c r="J42" t="s">
        <v>291</v>
      </c>
      <c r="K42" s="77">
        <v>3.08</v>
      </c>
      <c r="L42" t="s">
        <v>102</v>
      </c>
      <c r="M42" s="78">
        <v>2.3400000000000001E-2</v>
      </c>
      <c r="N42" s="78">
        <v>1.8700000000000001E-2</v>
      </c>
      <c r="O42" s="77">
        <v>10000</v>
      </c>
      <c r="P42" s="77">
        <v>109.67</v>
      </c>
      <c r="Q42" s="77">
        <v>0</v>
      </c>
      <c r="R42" s="77">
        <v>10.967000000000001</v>
      </c>
      <c r="S42" s="78">
        <v>0</v>
      </c>
      <c r="T42" s="78">
        <v>4.1000000000000003E-3</v>
      </c>
      <c r="U42" s="78">
        <v>6.9999999999999999E-4</v>
      </c>
    </row>
    <row r="43" spans="2:21">
      <c r="B43" t="s">
        <v>379</v>
      </c>
      <c r="C43" t="s">
        <v>380</v>
      </c>
      <c r="D43" t="s">
        <v>100</v>
      </c>
      <c r="E43" t="s">
        <v>123</v>
      </c>
      <c r="F43" t="s">
        <v>381</v>
      </c>
      <c r="G43" t="s">
        <v>349</v>
      </c>
      <c r="H43" t="s">
        <v>370</v>
      </c>
      <c r="I43" t="s">
        <v>290</v>
      </c>
      <c r="J43" t="s">
        <v>382</v>
      </c>
      <c r="K43" s="77">
        <v>4.6900000000000004</v>
      </c>
      <c r="L43" t="s">
        <v>102</v>
      </c>
      <c r="M43" s="78">
        <v>5.0000000000000001E-3</v>
      </c>
      <c r="N43" s="78">
        <v>2.3900000000000001E-2</v>
      </c>
      <c r="O43" s="77">
        <v>50000</v>
      </c>
      <c r="P43" s="77">
        <v>98</v>
      </c>
      <c r="Q43" s="77">
        <v>0</v>
      </c>
      <c r="R43" s="77">
        <v>49</v>
      </c>
      <c r="S43" s="78">
        <v>0</v>
      </c>
      <c r="T43" s="78">
        <v>1.8499999999999999E-2</v>
      </c>
      <c r="U43" s="78">
        <v>3.3E-3</v>
      </c>
    </row>
    <row r="44" spans="2:21">
      <c r="B44" t="s">
        <v>383</v>
      </c>
      <c r="C44" t="s">
        <v>384</v>
      </c>
      <c r="D44" t="s">
        <v>100</v>
      </c>
      <c r="E44" t="s">
        <v>123</v>
      </c>
      <c r="F44" t="s">
        <v>381</v>
      </c>
      <c r="G44" t="s">
        <v>349</v>
      </c>
      <c r="H44" t="s">
        <v>370</v>
      </c>
      <c r="I44" t="s">
        <v>290</v>
      </c>
      <c r="J44" t="s">
        <v>350</v>
      </c>
      <c r="K44" s="77">
        <v>1.95</v>
      </c>
      <c r="L44" t="s">
        <v>102</v>
      </c>
      <c r="M44" s="78">
        <v>4.7500000000000001E-2</v>
      </c>
      <c r="N44" s="78">
        <v>1.2699999999999999E-2</v>
      </c>
      <c r="O44" s="77">
        <v>19300</v>
      </c>
      <c r="P44" s="77">
        <v>138.58000000000001</v>
      </c>
      <c r="Q44" s="77">
        <v>0</v>
      </c>
      <c r="R44" s="77">
        <v>26.745940000000001</v>
      </c>
      <c r="S44" s="78">
        <v>0</v>
      </c>
      <c r="T44" s="78">
        <v>1.01E-2</v>
      </c>
      <c r="U44" s="78">
        <v>1.8E-3</v>
      </c>
    </row>
    <row r="45" spans="2:21">
      <c r="B45" t="s">
        <v>385</v>
      </c>
      <c r="C45" t="s">
        <v>386</v>
      </c>
      <c r="D45" t="s">
        <v>100</v>
      </c>
      <c r="E45" t="s">
        <v>123</v>
      </c>
      <c r="F45" t="s">
        <v>387</v>
      </c>
      <c r="G45" t="s">
        <v>349</v>
      </c>
      <c r="H45" t="s">
        <v>370</v>
      </c>
      <c r="I45" t="s">
        <v>290</v>
      </c>
      <c r="J45" t="s">
        <v>388</v>
      </c>
      <c r="K45" s="77">
        <v>3.49</v>
      </c>
      <c r="L45" t="s">
        <v>102</v>
      </c>
      <c r="M45" s="78">
        <v>2.4E-2</v>
      </c>
      <c r="N45" s="78">
        <v>1.54E-2</v>
      </c>
      <c r="O45" s="77">
        <v>845.78</v>
      </c>
      <c r="P45" s="77">
        <v>110.67</v>
      </c>
      <c r="Q45" s="77">
        <v>0</v>
      </c>
      <c r="R45" s="77">
        <v>0.93602472599999997</v>
      </c>
      <c r="S45" s="78">
        <v>0</v>
      </c>
      <c r="T45" s="78">
        <v>4.0000000000000002E-4</v>
      </c>
      <c r="U45" s="78">
        <v>1E-4</v>
      </c>
    </row>
    <row r="46" spans="2:21">
      <c r="B46" t="s">
        <v>389</v>
      </c>
      <c r="C46" t="s">
        <v>390</v>
      </c>
      <c r="D46" t="s">
        <v>100</v>
      </c>
      <c r="E46" t="s">
        <v>123</v>
      </c>
      <c r="F46" t="s">
        <v>391</v>
      </c>
      <c r="G46" t="s">
        <v>349</v>
      </c>
      <c r="H46" t="s">
        <v>370</v>
      </c>
      <c r="I46" t="s">
        <v>290</v>
      </c>
      <c r="J46" t="s">
        <v>350</v>
      </c>
      <c r="K46" s="77">
        <v>4.59</v>
      </c>
      <c r="L46" t="s">
        <v>102</v>
      </c>
      <c r="M46" s="78">
        <v>2.2499999999999999E-2</v>
      </c>
      <c r="N46" s="78">
        <v>2.7300000000000001E-2</v>
      </c>
      <c r="O46" s="77">
        <v>1466.29</v>
      </c>
      <c r="P46" s="77">
        <v>108.03</v>
      </c>
      <c r="Q46" s="77">
        <v>0</v>
      </c>
      <c r="R46" s="77">
        <v>1.5840330869999999</v>
      </c>
      <c r="S46" s="78">
        <v>0</v>
      </c>
      <c r="T46" s="78">
        <v>5.9999999999999995E-4</v>
      </c>
      <c r="U46" s="78">
        <v>1E-4</v>
      </c>
    </row>
    <row r="47" spans="2:21">
      <c r="B47" t="s">
        <v>392</v>
      </c>
      <c r="C47" t="s">
        <v>393</v>
      </c>
      <c r="D47" t="s">
        <v>100</v>
      </c>
      <c r="E47" t="s">
        <v>123</v>
      </c>
      <c r="F47" t="s">
        <v>394</v>
      </c>
      <c r="G47" t="s">
        <v>395</v>
      </c>
      <c r="H47" t="s">
        <v>370</v>
      </c>
      <c r="I47" t="s">
        <v>290</v>
      </c>
      <c r="J47" t="s">
        <v>396</v>
      </c>
      <c r="K47" s="77">
        <v>3.38</v>
      </c>
      <c r="L47" t="s">
        <v>102</v>
      </c>
      <c r="M47" s="78">
        <v>4.2999999999999997E-2</v>
      </c>
      <c r="N47" s="78">
        <v>1.29E-2</v>
      </c>
      <c r="O47" s="77">
        <v>25285.71</v>
      </c>
      <c r="P47" s="77">
        <v>117.76</v>
      </c>
      <c r="Q47" s="77">
        <v>5.8608099999999999</v>
      </c>
      <c r="R47" s="77">
        <v>35.637262096000001</v>
      </c>
      <c r="S47" s="78">
        <v>0</v>
      </c>
      <c r="T47" s="78">
        <v>1.35E-2</v>
      </c>
      <c r="U47" s="78">
        <v>2.3999999999999998E-3</v>
      </c>
    </row>
    <row r="48" spans="2:21">
      <c r="B48" t="s">
        <v>397</v>
      </c>
      <c r="C48" t="s">
        <v>398</v>
      </c>
      <c r="D48" t="s">
        <v>100</v>
      </c>
      <c r="E48" t="s">
        <v>123</v>
      </c>
      <c r="F48" t="s">
        <v>399</v>
      </c>
      <c r="G48" t="s">
        <v>313</v>
      </c>
      <c r="H48" t="s">
        <v>370</v>
      </c>
      <c r="I48" t="s">
        <v>290</v>
      </c>
      <c r="J48" t="s">
        <v>270</v>
      </c>
      <c r="K48" s="77">
        <v>1.94</v>
      </c>
      <c r="L48" t="s">
        <v>102</v>
      </c>
      <c r="M48" s="78">
        <v>1.7999999999999999E-2</v>
      </c>
      <c r="N48" s="78">
        <v>1.38E-2</v>
      </c>
      <c r="O48" s="77">
        <v>8823.33</v>
      </c>
      <c r="P48" s="77">
        <v>108.37</v>
      </c>
      <c r="Q48" s="77">
        <v>0</v>
      </c>
      <c r="R48" s="77">
        <v>9.5618427209999997</v>
      </c>
      <c r="S48" s="78">
        <v>0</v>
      </c>
      <c r="T48" s="78">
        <v>3.5999999999999999E-3</v>
      </c>
      <c r="U48" s="78">
        <v>5.9999999999999995E-4</v>
      </c>
    </row>
    <row r="49" spans="2:21">
      <c r="B49" t="s">
        <v>400</v>
      </c>
      <c r="C49" t="s">
        <v>401</v>
      </c>
      <c r="D49" t="s">
        <v>100</v>
      </c>
      <c r="E49" t="s">
        <v>123</v>
      </c>
      <c r="F49" t="s">
        <v>402</v>
      </c>
      <c r="G49" t="s">
        <v>403</v>
      </c>
      <c r="H49" t="s">
        <v>404</v>
      </c>
      <c r="I49" t="s">
        <v>290</v>
      </c>
      <c r="J49" t="s">
        <v>382</v>
      </c>
      <c r="K49" s="77">
        <v>6.07</v>
      </c>
      <c r="L49" t="s">
        <v>102</v>
      </c>
      <c r="M49" s="78">
        <v>5.1499999999999997E-2</v>
      </c>
      <c r="N49" s="78">
        <v>2.6800000000000001E-2</v>
      </c>
      <c r="O49" s="77">
        <v>21000</v>
      </c>
      <c r="P49" s="77">
        <v>151.26</v>
      </c>
      <c r="Q49" s="77">
        <v>0</v>
      </c>
      <c r="R49" s="77">
        <v>31.764600000000002</v>
      </c>
      <c r="S49" s="78">
        <v>0</v>
      </c>
      <c r="T49" s="78">
        <v>1.2E-2</v>
      </c>
      <c r="U49" s="78">
        <v>2.0999999999999999E-3</v>
      </c>
    </row>
    <row r="50" spans="2:21">
      <c r="B50" t="s">
        <v>405</v>
      </c>
      <c r="C50" t="s">
        <v>406</v>
      </c>
      <c r="D50" t="s">
        <v>100</v>
      </c>
      <c r="E50" t="s">
        <v>123</v>
      </c>
      <c r="F50" t="s">
        <v>407</v>
      </c>
      <c r="G50" t="s">
        <v>349</v>
      </c>
      <c r="H50" t="s">
        <v>404</v>
      </c>
      <c r="I50" t="s">
        <v>290</v>
      </c>
      <c r="J50" t="s">
        <v>408</v>
      </c>
      <c r="K50" s="77">
        <v>8.76</v>
      </c>
      <c r="L50" t="s">
        <v>102</v>
      </c>
      <c r="M50" s="78">
        <v>2.5600000000000001E-2</v>
      </c>
      <c r="N50" s="78">
        <v>2.8500000000000001E-2</v>
      </c>
      <c r="O50" s="77">
        <v>90000</v>
      </c>
      <c r="P50" s="77">
        <v>97.39</v>
      </c>
      <c r="Q50" s="77">
        <v>0</v>
      </c>
      <c r="R50" s="77">
        <v>87.650999999999996</v>
      </c>
      <c r="S50" s="78">
        <v>4.0000000000000002E-4</v>
      </c>
      <c r="T50" s="78">
        <v>3.3099999999999997E-2</v>
      </c>
      <c r="U50" s="78">
        <v>5.8999999999999999E-3</v>
      </c>
    </row>
    <row r="51" spans="2:21">
      <c r="B51" t="s">
        <v>409</v>
      </c>
      <c r="C51" t="s">
        <v>410</v>
      </c>
      <c r="D51" t="s">
        <v>100</v>
      </c>
      <c r="E51" t="s">
        <v>123</v>
      </c>
      <c r="F51" t="s">
        <v>411</v>
      </c>
      <c r="G51" t="s">
        <v>349</v>
      </c>
      <c r="H51" t="s">
        <v>412</v>
      </c>
      <c r="I51" t="s">
        <v>150</v>
      </c>
      <c r="J51" t="s">
        <v>309</v>
      </c>
      <c r="K51" s="77">
        <v>5.82</v>
      </c>
      <c r="L51" t="s">
        <v>102</v>
      </c>
      <c r="M51" s="78">
        <v>1.3299999999999999E-2</v>
      </c>
      <c r="N51" s="78">
        <v>2.93E-2</v>
      </c>
      <c r="O51" s="77">
        <v>35000</v>
      </c>
      <c r="P51" s="77">
        <v>97.46</v>
      </c>
      <c r="Q51" s="77">
        <v>0</v>
      </c>
      <c r="R51" s="77">
        <v>34.110999999999997</v>
      </c>
      <c r="S51" s="78">
        <v>0</v>
      </c>
      <c r="T51" s="78">
        <v>1.29E-2</v>
      </c>
      <c r="U51" s="78">
        <v>2.3E-3</v>
      </c>
    </row>
    <row r="52" spans="2:21">
      <c r="B52" t="s">
        <v>413</v>
      </c>
      <c r="C52" t="s">
        <v>414</v>
      </c>
      <c r="D52" t="s">
        <v>100</v>
      </c>
      <c r="E52" t="s">
        <v>123</v>
      </c>
      <c r="F52" t="s">
        <v>415</v>
      </c>
      <c r="G52" t="s">
        <v>416</v>
      </c>
      <c r="H52" t="s">
        <v>404</v>
      </c>
      <c r="I52" t="s">
        <v>290</v>
      </c>
      <c r="J52" t="s">
        <v>417</v>
      </c>
      <c r="K52" s="77">
        <v>6</v>
      </c>
      <c r="L52" t="s">
        <v>102</v>
      </c>
      <c r="M52" s="78">
        <v>4.4000000000000003E-3</v>
      </c>
      <c r="N52" s="78">
        <v>2.1899999999999999E-2</v>
      </c>
      <c r="O52" s="77">
        <v>10000</v>
      </c>
      <c r="P52" s="77">
        <v>96.6</v>
      </c>
      <c r="Q52" s="77">
        <v>0</v>
      </c>
      <c r="R52" s="77">
        <v>9.66</v>
      </c>
      <c r="S52" s="78">
        <v>0</v>
      </c>
      <c r="T52" s="78">
        <v>3.5999999999999999E-3</v>
      </c>
      <c r="U52" s="78">
        <v>5.9999999999999995E-4</v>
      </c>
    </row>
    <row r="53" spans="2:21">
      <c r="B53" t="s">
        <v>418</v>
      </c>
      <c r="C53" t="s">
        <v>419</v>
      </c>
      <c r="D53" t="s">
        <v>100</v>
      </c>
      <c r="E53" t="s">
        <v>123</v>
      </c>
      <c r="F53" t="s">
        <v>420</v>
      </c>
      <c r="G53" t="s">
        <v>416</v>
      </c>
      <c r="H53" t="s">
        <v>404</v>
      </c>
      <c r="I53" t="s">
        <v>290</v>
      </c>
      <c r="J53" t="s">
        <v>421</v>
      </c>
      <c r="K53" s="77">
        <v>0.66</v>
      </c>
      <c r="L53" t="s">
        <v>102</v>
      </c>
      <c r="M53" s="78">
        <v>3.85E-2</v>
      </c>
      <c r="N53" s="78">
        <v>0.13009999999999999</v>
      </c>
      <c r="O53" s="77">
        <v>15000</v>
      </c>
      <c r="P53" s="77">
        <v>113.75</v>
      </c>
      <c r="Q53" s="77">
        <v>0</v>
      </c>
      <c r="R53" s="77">
        <v>17.0625</v>
      </c>
      <c r="S53" s="78">
        <v>1E-4</v>
      </c>
      <c r="T53" s="78">
        <v>6.4000000000000003E-3</v>
      </c>
      <c r="U53" s="78">
        <v>1.1000000000000001E-3</v>
      </c>
    </row>
    <row r="54" spans="2:21">
      <c r="B54" t="s">
        <v>422</v>
      </c>
      <c r="C54" t="s">
        <v>423</v>
      </c>
      <c r="D54" t="s">
        <v>100</v>
      </c>
      <c r="E54" t="s">
        <v>123</v>
      </c>
      <c r="F54" t="s">
        <v>424</v>
      </c>
      <c r="G54" t="s">
        <v>295</v>
      </c>
      <c r="H54" t="s">
        <v>404</v>
      </c>
      <c r="I54" t="s">
        <v>290</v>
      </c>
      <c r="J54" t="s">
        <v>330</v>
      </c>
      <c r="K54" s="77">
        <v>4.22</v>
      </c>
      <c r="L54" t="s">
        <v>102</v>
      </c>
      <c r="M54" s="78">
        <v>2E-3</v>
      </c>
      <c r="N54" s="78">
        <v>1.55E-2</v>
      </c>
      <c r="O54" s="77">
        <v>25000</v>
      </c>
      <c r="P54" s="77">
        <v>101.5</v>
      </c>
      <c r="Q54" s="77">
        <v>0</v>
      </c>
      <c r="R54" s="77">
        <v>25.375</v>
      </c>
      <c r="S54" s="78">
        <v>0</v>
      </c>
      <c r="T54" s="78">
        <v>9.5999999999999992E-3</v>
      </c>
      <c r="U54" s="78">
        <v>1.6999999999999999E-3</v>
      </c>
    </row>
    <row r="55" spans="2:21">
      <c r="B55" t="s">
        <v>425</v>
      </c>
      <c r="C55" t="s">
        <v>426</v>
      </c>
      <c r="D55" t="s">
        <v>100</v>
      </c>
      <c r="E55" t="s">
        <v>123</v>
      </c>
      <c r="F55" t="s">
        <v>424</v>
      </c>
      <c r="G55" t="s">
        <v>295</v>
      </c>
      <c r="H55" t="s">
        <v>404</v>
      </c>
      <c r="I55" t="s">
        <v>290</v>
      </c>
      <c r="J55" t="s">
        <v>427</v>
      </c>
      <c r="K55" s="77">
        <v>2.73</v>
      </c>
      <c r="L55" t="s">
        <v>102</v>
      </c>
      <c r="M55" s="78">
        <v>2E-3</v>
      </c>
      <c r="N55" s="78">
        <v>1.34E-2</v>
      </c>
      <c r="O55" s="77">
        <v>16500</v>
      </c>
      <c r="P55" s="77">
        <v>103.18</v>
      </c>
      <c r="Q55" s="77">
        <v>0</v>
      </c>
      <c r="R55" s="77">
        <v>17.024699999999999</v>
      </c>
      <c r="S55" s="78">
        <v>0</v>
      </c>
      <c r="T55" s="78">
        <v>6.4000000000000003E-3</v>
      </c>
      <c r="U55" s="78">
        <v>1.1000000000000001E-3</v>
      </c>
    </row>
    <row r="56" spans="2:21">
      <c r="B56" t="s">
        <v>428</v>
      </c>
      <c r="C56" t="s">
        <v>429</v>
      </c>
      <c r="D56" t="s">
        <v>100</v>
      </c>
      <c r="E56" t="s">
        <v>123</v>
      </c>
      <c r="F56" t="s">
        <v>430</v>
      </c>
      <c r="G56" t="s">
        <v>349</v>
      </c>
      <c r="H56" t="s">
        <v>412</v>
      </c>
      <c r="I56" t="s">
        <v>150</v>
      </c>
      <c r="J56" t="s">
        <v>431</v>
      </c>
      <c r="K56" s="77">
        <v>1.27</v>
      </c>
      <c r="L56" t="s">
        <v>102</v>
      </c>
      <c r="M56" s="78">
        <v>2.75E-2</v>
      </c>
      <c r="N56" s="78">
        <v>1.04E-2</v>
      </c>
      <c r="O56" s="77">
        <v>15000</v>
      </c>
      <c r="P56" s="77">
        <v>111.01</v>
      </c>
      <c r="Q56" s="77">
        <v>0</v>
      </c>
      <c r="R56" s="77">
        <v>16.651499999999999</v>
      </c>
      <c r="S56" s="78">
        <v>0</v>
      </c>
      <c r="T56" s="78">
        <v>6.3E-3</v>
      </c>
      <c r="U56" s="78">
        <v>1.1000000000000001E-3</v>
      </c>
    </row>
    <row r="57" spans="2:21">
      <c r="B57" t="s">
        <v>432</v>
      </c>
      <c r="C57" t="s">
        <v>433</v>
      </c>
      <c r="D57" t="s">
        <v>100</v>
      </c>
      <c r="E57" t="s">
        <v>123</v>
      </c>
      <c r="F57" t="s">
        <v>434</v>
      </c>
      <c r="G57" t="s">
        <v>435</v>
      </c>
      <c r="H57" t="s">
        <v>436</v>
      </c>
      <c r="I57" t="s">
        <v>290</v>
      </c>
      <c r="J57" t="s">
        <v>437</v>
      </c>
      <c r="K57" s="77">
        <v>4.8899999999999997</v>
      </c>
      <c r="L57" t="s">
        <v>102</v>
      </c>
      <c r="M57" s="78">
        <v>1.2500000000000001E-2</v>
      </c>
      <c r="N57" s="78">
        <v>5.4300000000000001E-2</v>
      </c>
      <c r="O57" s="77">
        <v>11000</v>
      </c>
      <c r="P57" s="77">
        <v>85.86</v>
      </c>
      <c r="Q57" s="77">
        <v>0</v>
      </c>
      <c r="R57" s="77">
        <v>9.4445999999999994</v>
      </c>
      <c r="S57" s="78">
        <v>0</v>
      </c>
      <c r="T57" s="78">
        <v>3.5999999999999999E-3</v>
      </c>
      <c r="U57" s="78">
        <v>5.9999999999999995E-4</v>
      </c>
    </row>
    <row r="58" spans="2:21">
      <c r="B58" t="s">
        <v>438</v>
      </c>
      <c r="C58" t="s">
        <v>439</v>
      </c>
      <c r="D58" t="s">
        <v>100</v>
      </c>
      <c r="E58" t="s">
        <v>123</v>
      </c>
      <c r="F58" t="s">
        <v>434</v>
      </c>
      <c r="G58" t="s">
        <v>435</v>
      </c>
      <c r="H58" t="s">
        <v>436</v>
      </c>
      <c r="I58" t="s">
        <v>290</v>
      </c>
      <c r="J58" t="s">
        <v>227</v>
      </c>
      <c r="K58" s="77">
        <v>3.87</v>
      </c>
      <c r="L58" t="s">
        <v>102</v>
      </c>
      <c r="M58" s="78">
        <v>2.7799999999999998E-2</v>
      </c>
      <c r="N58" s="78">
        <v>4.0800000000000003E-2</v>
      </c>
      <c r="O58" s="77">
        <v>135000</v>
      </c>
      <c r="P58" s="77">
        <v>95.89</v>
      </c>
      <c r="Q58" s="77">
        <v>0</v>
      </c>
      <c r="R58" s="77">
        <v>129.45150000000001</v>
      </c>
      <c r="S58" s="78">
        <v>1E-4</v>
      </c>
      <c r="T58" s="78">
        <v>4.8899999999999999E-2</v>
      </c>
      <c r="U58" s="78">
        <v>8.6999999999999994E-3</v>
      </c>
    </row>
    <row r="59" spans="2:21">
      <c r="B59" t="s">
        <v>440</v>
      </c>
      <c r="C59" t="s">
        <v>441</v>
      </c>
      <c r="D59" t="s">
        <v>100</v>
      </c>
      <c r="E59" t="s">
        <v>123</v>
      </c>
      <c r="F59" t="s">
        <v>434</v>
      </c>
      <c r="G59" t="s">
        <v>435</v>
      </c>
      <c r="H59" t="s">
        <v>436</v>
      </c>
      <c r="I59" t="s">
        <v>290</v>
      </c>
      <c r="J59" t="s">
        <v>417</v>
      </c>
      <c r="K59" s="77">
        <v>3.02</v>
      </c>
      <c r="L59" t="s">
        <v>102</v>
      </c>
      <c r="M59" s="78">
        <v>0.04</v>
      </c>
      <c r="N59" s="78">
        <v>6.1499999999999999E-2</v>
      </c>
      <c r="O59" s="77">
        <v>11000</v>
      </c>
      <c r="P59" s="77">
        <v>101.37</v>
      </c>
      <c r="Q59" s="77">
        <v>0</v>
      </c>
      <c r="R59" s="77">
        <v>11.150700000000001</v>
      </c>
      <c r="S59" s="78">
        <v>0</v>
      </c>
      <c r="T59" s="78">
        <v>4.1999999999999997E-3</v>
      </c>
      <c r="U59" s="78">
        <v>6.9999999999999999E-4</v>
      </c>
    </row>
    <row r="60" spans="2:21">
      <c r="B60" t="s">
        <v>442</v>
      </c>
      <c r="C60" t="s">
        <v>443</v>
      </c>
      <c r="D60" t="s">
        <v>100</v>
      </c>
      <c r="E60" t="s">
        <v>123</v>
      </c>
      <c r="F60" t="s">
        <v>444</v>
      </c>
      <c r="G60" t="s">
        <v>334</v>
      </c>
      <c r="H60" t="s">
        <v>436</v>
      </c>
      <c r="I60" t="s">
        <v>290</v>
      </c>
      <c r="J60" t="s">
        <v>445</v>
      </c>
      <c r="K60" s="77">
        <v>5.08</v>
      </c>
      <c r="L60" t="s">
        <v>102</v>
      </c>
      <c r="M60" s="78">
        <v>7.4999999999999997E-3</v>
      </c>
      <c r="N60" s="78">
        <v>2.87E-2</v>
      </c>
      <c r="O60" s="77">
        <v>15000</v>
      </c>
      <c r="P60" s="77">
        <v>94.91</v>
      </c>
      <c r="Q60" s="77">
        <v>0</v>
      </c>
      <c r="R60" s="77">
        <v>14.236499999999999</v>
      </c>
      <c r="S60" s="78">
        <v>0</v>
      </c>
      <c r="T60" s="78">
        <v>5.4000000000000003E-3</v>
      </c>
      <c r="U60" s="78">
        <v>1E-3</v>
      </c>
    </row>
    <row r="61" spans="2:21">
      <c r="B61" t="s">
        <v>446</v>
      </c>
      <c r="C61" t="s">
        <v>447</v>
      </c>
      <c r="D61" t="s">
        <v>100</v>
      </c>
      <c r="E61" t="s">
        <v>123</v>
      </c>
      <c r="F61" t="s">
        <v>444</v>
      </c>
      <c r="G61" t="s">
        <v>448</v>
      </c>
      <c r="H61" t="s">
        <v>436</v>
      </c>
      <c r="I61" t="s">
        <v>290</v>
      </c>
      <c r="J61" t="s">
        <v>445</v>
      </c>
      <c r="K61" s="77">
        <v>6.13</v>
      </c>
      <c r="L61" t="s">
        <v>102</v>
      </c>
      <c r="M61" s="78">
        <v>7.4999999999999997E-3</v>
      </c>
      <c r="N61" s="78">
        <v>3.2000000000000001E-2</v>
      </c>
      <c r="O61" s="77">
        <v>15000</v>
      </c>
      <c r="P61" s="77">
        <v>89.45</v>
      </c>
      <c r="Q61" s="77">
        <v>0</v>
      </c>
      <c r="R61" s="77">
        <v>13.4175</v>
      </c>
      <c r="S61" s="78">
        <v>0</v>
      </c>
      <c r="T61" s="78">
        <v>5.1000000000000004E-3</v>
      </c>
      <c r="U61" s="78">
        <v>8.9999999999999998E-4</v>
      </c>
    </row>
    <row r="62" spans="2:21">
      <c r="B62" t="s">
        <v>449</v>
      </c>
      <c r="C62" t="s">
        <v>450</v>
      </c>
      <c r="D62" t="s">
        <v>100</v>
      </c>
      <c r="E62" t="s">
        <v>123</v>
      </c>
      <c r="F62" t="s">
        <v>451</v>
      </c>
      <c r="G62" t="s">
        <v>452</v>
      </c>
      <c r="H62" t="s">
        <v>453</v>
      </c>
      <c r="I62" t="s">
        <v>150</v>
      </c>
      <c r="J62" t="s">
        <v>375</v>
      </c>
      <c r="K62" s="77">
        <v>1.63</v>
      </c>
      <c r="L62" t="s">
        <v>102</v>
      </c>
      <c r="M62" s="78">
        <v>0.01</v>
      </c>
      <c r="N62" s="78">
        <v>2.1999999999999999E-2</v>
      </c>
      <c r="O62" s="77">
        <v>9600</v>
      </c>
      <c r="P62" s="77">
        <v>104</v>
      </c>
      <c r="Q62" s="77">
        <v>0</v>
      </c>
      <c r="R62" s="77">
        <v>9.984</v>
      </c>
      <c r="S62" s="78">
        <v>0</v>
      </c>
      <c r="T62" s="78">
        <v>3.8E-3</v>
      </c>
      <c r="U62" s="78">
        <v>6.9999999999999999E-4</v>
      </c>
    </row>
    <row r="63" spans="2:21">
      <c r="B63" t="s">
        <v>454</v>
      </c>
      <c r="C63" t="s">
        <v>455</v>
      </c>
      <c r="D63" t="s">
        <v>100</v>
      </c>
      <c r="E63" t="s">
        <v>123</v>
      </c>
      <c r="F63" t="s">
        <v>451</v>
      </c>
      <c r="G63" t="s">
        <v>452</v>
      </c>
      <c r="H63" t="s">
        <v>453</v>
      </c>
      <c r="I63" t="s">
        <v>150</v>
      </c>
      <c r="J63" t="s">
        <v>343</v>
      </c>
      <c r="K63" s="77">
        <v>1.78</v>
      </c>
      <c r="L63" t="s">
        <v>102</v>
      </c>
      <c r="M63" s="78">
        <v>1.8499999999999999E-2</v>
      </c>
      <c r="N63" s="78">
        <v>1.9300000000000001E-2</v>
      </c>
      <c r="O63" s="77">
        <v>8800</v>
      </c>
      <c r="P63" s="77">
        <v>107.26</v>
      </c>
      <c r="Q63" s="77">
        <v>0</v>
      </c>
      <c r="R63" s="77">
        <v>9.4388799999999993</v>
      </c>
      <c r="S63" s="78">
        <v>0</v>
      </c>
      <c r="T63" s="78">
        <v>3.5999999999999999E-3</v>
      </c>
      <c r="U63" s="78">
        <v>5.9999999999999995E-4</v>
      </c>
    </row>
    <row r="64" spans="2:21">
      <c r="B64" t="s">
        <v>456</v>
      </c>
      <c r="C64" t="s">
        <v>457</v>
      </c>
      <c r="D64" t="s">
        <v>100</v>
      </c>
      <c r="E64" t="s">
        <v>123</v>
      </c>
      <c r="F64" t="s">
        <v>458</v>
      </c>
      <c r="G64" t="s">
        <v>435</v>
      </c>
      <c r="H64" t="s">
        <v>459</v>
      </c>
      <c r="I64" t="s">
        <v>150</v>
      </c>
      <c r="J64" t="s">
        <v>421</v>
      </c>
      <c r="K64" s="77">
        <v>0.56999999999999995</v>
      </c>
      <c r="L64" t="s">
        <v>102</v>
      </c>
      <c r="M64" s="78">
        <v>3.6999999999999998E-2</v>
      </c>
      <c r="N64" s="78">
        <v>1.5100000000000001E-2</v>
      </c>
      <c r="O64" s="77">
        <v>9200</v>
      </c>
      <c r="P64" s="77">
        <v>110.19</v>
      </c>
      <c r="Q64" s="77">
        <v>0</v>
      </c>
      <c r="R64" s="77">
        <v>10.13748</v>
      </c>
      <c r="S64" s="78">
        <v>0</v>
      </c>
      <c r="T64" s="78">
        <v>3.8E-3</v>
      </c>
      <c r="U64" s="78">
        <v>6.9999999999999999E-4</v>
      </c>
    </row>
    <row r="65" spans="2:21">
      <c r="B65" t="s">
        <v>460</v>
      </c>
      <c r="C65" t="s">
        <v>461</v>
      </c>
      <c r="D65" t="s">
        <v>100</v>
      </c>
      <c r="E65" t="s">
        <v>123</v>
      </c>
      <c r="F65" t="s">
        <v>458</v>
      </c>
      <c r="G65" t="s">
        <v>435</v>
      </c>
      <c r="H65" t="s">
        <v>459</v>
      </c>
      <c r="I65" t="s">
        <v>150</v>
      </c>
      <c r="J65" t="s">
        <v>417</v>
      </c>
      <c r="K65" s="77">
        <v>3.33</v>
      </c>
      <c r="L65" t="s">
        <v>102</v>
      </c>
      <c r="M65" s="78">
        <v>2.5700000000000001E-2</v>
      </c>
      <c r="N65" s="78">
        <v>2.7799999999999998E-2</v>
      </c>
      <c r="O65" s="77">
        <v>10000</v>
      </c>
      <c r="P65" s="77">
        <v>108.46</v>
      </c>
      <c r="Q65" s="77">
        <v>0</v>
      </c>
      <c r="R65" s="77">
        <v>10.846</v>
      </c>
      <c r="S65" s="78">
        <v>0</v>
      </c>
      <c r="T65" s="78">
        <v>4.1000000000000003E-3</v>
      </c>
      <c r="U65" s="78">
        <v>6.9999999999999999E-4</v>
      </c>
    </row>
    <row r="66" spans="2:21">
      <c r="B66" t="s">
        <v>462</v>
      </c>
      <c r="C66" t="s">
        <v>463</v>
      </c>
      <c r="D66" t="s">
        <v>100</v>
      </c>
      <c r="E66" t="s">
        <v>123</v>
      </c>
      <c r="F66" t="s">
        <v>464</v>
      </c>
      <c r="G66" t="s">
        <v>465</v>
      </c>
      <c r="H66" t="s">
        <v>466</v>
      </c>
      <c r="I66" t="s">
        <v>290</v>
      </c>
      <c r="J66" t="s">
        <v>309</v>
      </c>
      <c r="K66" s="77">
        <v>4.3099999999999996</v>
      </c>
      <c r="L66" t="s">
        <v>102</v>
      </c>
      <c r="M66" s="78">
        <v>3.9E-2</v>
      </c>
      <c r="N66" s="78">
        <v>3.2899999999999999E-2</v>
      </c>
      <c r="O66" s="77">
        <v>17500</v>
      </c>
      <c r="P66" s="77">
        <v>112.1</v>
      </c>
      <c r="Q66" s="77">
        <v>0</v>
      </c>
      <c r="R66" s="77">
        <v>19.6175</v>
      </c>
      <c r="S66" s="78">
        <v>0</v>
      </c>
      <c r="T66" s="78">
        <v>7.4000000000000003E-3</v>
      </c>
      <c r="U66" s="78">
        <v>1.2999999999999999E-3</v>
      </c>
    </row>
    <row r="67" spans="2:21">
      <c r="B67" t="s">
        <v>467</v>
      </c>
      <c r="C67" t="s">
        <v>468</v>
      </c>
      <c r="D67" t="s">
        <v>100</v>
      </c>
      <c r="E67" t="s">
        <v>123</v>
      </c>
      <c r="F67" t="s">
        <v>469</v>
      </c>
      <c r="G67" t="s">
        <v>334</v>
      </c>
      <c r="H67" t="s">
        <v>470</v>
      </c>
      <c r="I67" t="s">
        <v>290</v>
      </c>
      <c r="J67" t="s">
        <v>309</v>
      </c>
      <c r="K67" s="77">
        <v>4.38</v>
      </c>
      <c r="L67" t="s">
        <v>102</v>
      </c>
      <c r="M67" s="78">
        <v>2.75E-2</v>
      </c>
      <c r="N67" s="78">
        <v>2.69E-2</v>
      </c>
      <c r="O67" s="77">
        <v>17319.59</v>
      </c>
      <c r="P67" s="77">
        <v>106.7</v>
      </c>
      <c r="Q67" s="77">
        <v>0</v>
      </c>
      <c r="R67" s="77">
        <v>18.48000253</v>
      </c>
      <c r="S67" s="78">
        <v>0</v>
      </c>
      <c r="T67" s="78">
        <v>7.0000000000000001E-3</v>
      </c>
      <c r="U67" s="78">
        <v>1.1999999999999999E-3</v>
      </c>
    </row>
    <row r="68" spans="2:21">
      <c r="B68" t="s">
        <v>471</v>
      </c>
      <c r="C68" t="s">
        <v>472</v>
      </c>
      <c r="D68" t="s">
        <v>100</v>
      </c>
      <c r="E68" t="s">
        <v>123</v>
      </c>
      <c r="F68" t="s">
        <v>473</v>
      </c>
      <c r="G68" t="s">
        <v>435</v>
      </c>
      <c r="H68" t="s">
        <v>470</v>
      </c>
      <c r="I68" t="s">
        <v>290</v>
      </c>
      <c r="J68" t="s">
        <v>227</v>
      </c>
      <c r="K68" s="77">
        <v>2.86</v>
      </c>
      <c r="L68" t="s">
        <v>102</v>
      </c>
      <c r="M68" s="78">
        <v>2.5000000000000001E-2</v>
      </c>
      <c r="N68" s="78">
        <v>7.7600000000000002E-2</v>
      </c>
      <c r="O68" s="77">
        <v>10000</v>
      </c>
      <c r="P68" s="77">
        <v>92.11</v>
      </c>
      <c r="Q68" s="77">
        <v>0</v>
      </c>
      <c r="R68" s="77">
        <v>9.2110000000000003</v>
      </c>
      <c r="S68" s="78">
        <v>0</v>
      </c>
      <c r="T68" s="78">
        <v>3.5000000000000001E-3</v>
      </c>
      <c r="U68" s="78">
        <v>5.9999999999999995E-4</v>
      </c>
    </row>
    <row r="69" spans="2:21">
      <c r="B69" s="79" t="s">
        <v>236</v>
      </c>
      <c r="C69" s="16"/>
      <c r="D69" s="16"/>
      <c r="E69" s="16"/>
      <c r="F69" s="16"/>
      <c r="K69" s="81">
        <v>2.86</v>
      </c>
      <c r="N69" s="80">
        <v>4.3700000000000003E-2</v>
      </c>
      <c r="O69" s="81">
        <v>1116652.69</v>
      </c>
      <c r="Q69" s="81">
        <v>29.161930000000002</v>
      </c>
      <c r="R69" s="81">
        <v>1102.266524596</v>
      </c>
      <c r="T69" s="80">
        <v>0.4163</v>
      </c>
      <c r="U69" s="80">
        <v>7.3700000000000002E-2</v>
      </c>
    </row>
    <row r="70" spans="2:21">
      <c r="B70" t="s">
        <v>474</v>
      </c>
      <c r="C70" t="s">
        <v>475</v>
      </c>
      <c r="D70" t="s">
        <v>100</v>
      </c>
      <c r="E70" t="s">
        <v>123</v>
      </c>
      <c r="F70" t="s">
        <v>476</v>
      </c>
      <c r="G70" t="s">
        <v>295</v>
      </c>
      <c r="H70" t="s">
        <v>289</v>
      </c>
      <c r="I70" t="s">
        <v>290</v>
      </c>
      <c r="J70" t="s">
        <v>253</v>
      </c>
      <c r="K70" s="77">
        <v>3.77</v>
      </c>
      <c r="L70" t="s">
        <v>102</v>
      </c>
      <c r="M70" s="78">
        <v>2.6800000000000001E-2</v>
      </c>
      <c r="N70" s="78">
        <v>4.0099999999999997E-2</v>
      </c>
      <c r="O70" s="77">
        <v>65000</v>
      </c>
      <c r="P70" s="77">
        <v>97.3</v>
      </c>
      <c r="Q70" s="77">
        <v>0</v>
      </c>
      <c r="R70" s="77">
        <v>63.244999999999997</v>
      </c>
      <c r="S70" s="78">
        <v>0</v>
      </c>
      <c r="T70" s="78">
        <v>2.3900000000000001E-2</v>
      </c>
      <c r="U70" s="78">
        <v>4.1999999999999997E-3</v>
      </c>
    </row>
    <row r="71" spans="2:21">
      <c r="B71" t="s">
        <v>477</v>
      </c>
      <c r="C71" t="s">
        <v>478</v>
      </c>
      <c r="D71" t="s">
        <v>100</v>
      </c>
      <c r="E71" t="s">
        <v>123</v>
      </c>
      <c r="F71" t="s">
        <v>479</v>
      </c>
      <c r="G71" t="s">
        <v>349</v>
      </c>
      <c r="H71" t="s">
        <v>289</v>
      </c>
      <c r="I71" t="s">
        <v>290</v>
      </c>
      <c r="J71" t="s">
        <v>350</v>
      </c>
      <c r="K71" s="77">
        <v>2.88</v>
      </c>
      <c r="L71" t="s">
        <v>102</v>
      </c>
      <c r="M71" s="78">
        <v>1.44E-2</v>
      </c>
      <c r="N71" s="78">
        <v>3.49E-2</v>
      </c>
      <c r="O71" s="77">
        <v>7241.67</v>
      </c>
      <c r="P71" s="77">
        <v>94.35</v>
      </c>
      <c r="Q71" s="77">
        <v>0</v>
      </c>
      <c r="R71" s="77">
        <v>6.832515645</v>
      </c>
      <c r="S71" s="78">
        <v>0</v>
      </c>
      <c r="T71" s="78">
        <v>2.5999999999999999E-3</v>
      </c>
      <c r="U71" s="78">
        <v>5.0000000000000001E-4</v>
      </c>
    </row>
    <row r="72" spans="2:21">
      <c r="B72" t="s">
        <v>480</v>
      </c>
      <c r="C72" t="s">
        <v>481</v>
      </c>
      <c r="D72" t="s">
        <v>100</v>
      </c>
      <c r="E72" t="s">
        <v>123</v>
      </c>
      <c r="F72" t="s">
        <v>333</v>
      </c>
      <c r="G72" t="s">
        <v>334</v>
      </c>
      <c r="H72" t="s">
        <v>335</v>
      </c>
      <c r="I72" t="s">
        <v>150</v>
      </c>
      <c r="J72" t="s">
        <v>309</v>
      </c>
      <c r="K72" s="77">
        <v>1.02</v>
      </c>
      <c r="L72" t="s">
        <v>102</v>
      </c>
      <c r="M72" s="78">
        <v>4.8000000000000001E-2</v>
      </c>
      <c r="N72" s="78">
        <v>1.89E-2</v>
      </c>
      <c r="O72" s="77">
        <v>25000</v>
      </c>
      <c r="P72" s="77">
        <v>102.82</v>
      </c>
      <c r="Q72" s="77">
        <v>25</v>
      </c>
      <c r="R72" s="77">
        <v>50.704999999999998</v>
      </c>
      <c r="S72" s="78">
        <v>0</v>
      </c>
      <c r="T72" s="78">
        <v>1.9199999999999998E-2</v>
      </c>
      <c r="U72" s="78">
        <v>3.3999999999999998E-3</v>
      </c>
    </row>
    <row r="73" spans="2:21">
      <c r="B73" t="s">
        <v>482</v>
      </c>
      <c r="C73" t="s">
        <v>483</v>
      </c>
      <c r="D73" t="s">
        <v>100</v>
      </c>
      <c r="E73" t="s">
        <v>123</v>
      </c>
      <c r="F73" t="s">
        <v>348</v>
      </c>
      <c r="G73" t="s">
        <v>349</v>
      </c>
      <c r="H73" t="s">
        <v>335</v>
      </c>
      <c r="I73" t="s">
        <v>150</v>
      </c>
      <c r="J73" t="s">
        <v>484</v>
      </c>
      <c r="K73" s="77">
        <v>1.23</v>
      </c>
      <c r="L73" t="s">
        <v>102</v>
      </c>
      <c r="M73" s="78">
        <v>1.6299999999999999E-2</v>
      </c>
      <c r="N73" s="78">
        <v>3.3599999999999998E-2</v>
      </c>
      <c r="O73" s="77">
        <v>15000</v>
      </c>
      <c r="P73" s="77">
        <v>98.34</v>
      </c>
      <c r="Q73" s="77">
        <v>0</v>
      </c>
      <c r="R73" s="77">
        <v>14.750999999999999</v>
      </c>
      <c r="S73" s="78">
        <v>0</v>
      </c>
      <c r="T73" s="78">
        <v>5.5999999999999999E-3</v>
      </c>
      <c r="U73" s="78">
        <v>1E-3</v>
      </c>
    </row>
    <row r="74" spans="2:21">
      <c r="B74" t="s">
        <v>485</v>
      </c>
      <c r="C74" t="s">
        <v>486</v>
      </c>
      <c r="D74" t="s">
        <v>100</v>
      </c>
      <c r="E74" t="s">
        <v>123</v>
      </c>
      <c r="F74" t="s">
        <v>487</v>
      </c>
      <c r="G74" t="s">
        <v>403</v>
      </c>
      <c r="H74" t="s">
        <v>370</v>
      </c>
      <c r="I74" t="s">
        <v>290</v>
      </c>
      <c r="J74" t="s">
        <v>437</v>
      </c>
      <c r="K74" s="77">
        <v>8.7899999999999991</v>
      </c>
      <c r="L74" t="s">
        <v>102</v>
      </c>
      <c r="M74" s="78">
        <v>2.4E-2</v>
      </c>
      <c r="N74" s="78">
        <v>4.7199999999999999E-2</v>
      </c>
      <c r="O74" s="77">
        <v>15000</v>
      </c>
      <c r="P74" s="77">
        <v>82.35</v>
      </c>
      <c r="Q74" s="77">
        <v>0</v>
      </c>
      <c r="R74" s="77">
        <v>12.352499999999999</v>
      </c>
      <c r="S74" s="78">
        <v>0</v>
      </c>
      <c r="T74" s="78">
        <v>4.7000000000000002E-3</v>
      </c>
      <c r="U74" s="78">
        <v>8.0000000000000004E-4</v>
      </c>
    </row>
    <row r="75" spans="2:21">
      <c r="B75" t="s">
        <v>488</v>
      </c>
      <c r="C75" t="s">
        <v>489</v>
      </c>
      <c r="D75" t="s">
        <v>100</v>
      </c>
      <c r="E75" t="s">
        <v>123</v>
      </c>
      <c r="F75" t="s">
        <v>490</v>
      </c>
      <c r="G75" t="s">
        <v>491</v>
      </c>
      <c r="H75" t="s">
        <v>370</v>
      </c>
      <c r="I75" t="s">
        <v>290</v>
      </c>
      <c r="J75" t="s">
        <v>375</v>
      </c>
      <c r="K75" s="77">
        <v>3.55</v>
      </c>
      <c r="L75" t="s">
        <v>102</v>
      </c>
      <c r="M75" s="78">
        <v>1.0800000000000001E-2</v>
      </c>
      <c r="N75" s="78">
        <v>3.8199999999999998E-2</v>
      </c>
      <c r="O75" s="77">
        <v>13125</v>
      </c>
      <c r="P75" s="77">
        <v>91.08</v>
      </c>
      <c r="Q75" s="77">
        <v>0</v>
      </c>
      <c r="R75" s="77">
        <v>11.95425</v>
      </c>
      <c r="S75" s="78">
        <v>0</v>
      </c>
      <c r="T75" s="78">
        <v>4.4999999999999997E-3</v>
      </c>
      <c r="U75" s="78">
        <v>8.0000000000000004E-4</v>
      </c>
    </row>
    <row r="76" spans="2:21">
      <c r="B76" t="s">
        <v>492</v>
      </c>
      <c r="C76" t="s">
        <v>493</v>
      </c>
      <c r="D76" t="s">
        <v>100</v>
      </c>
      <c r="E76" t="s">
        <v>123</v>
      </c>
      <c r="F76" t="s">
        <v>369</v>
      </c>
      <c r="G76" t="s">
        <v>349</v>
      </c>
      <c r="H76" t="s">
        <v>370</v>
      </c>
      <c r="I76" t="s">
        <v>290</v>
      </c>
      <c r="J76" t="s">
        <v>382</v>
      </c>
      <c r="K76" s="77">
        <v>6.93</v>
      </c>
      <c r="L76" t="s">
        <v>102</v>
      </c>
      <c r="M76" s="78">
        <v>2.4400000000000002E-2</v>
      </c>
      <c r="N76" s="78">
        <v>4.99E-2</v>
      </c>
      <c r="O76" s="77">
        <v>30000</v>
      </c>
      <c r="P76" s="77">
        <v>85.74</v>
      </c>
      <c r="Q76" s="77">
        <v>0</v>
      </c>
      <c r="R76" s="77">
        <v>25.722000000000001</v>
      </c>
      <c r="S76" s="78">
        <v>0</v>
      </c>
      <c r="T76" s="78">
        <v>9.7000000000000003E-3</v>
      </c>
      <c r="U76" s="78">
        <v>1.6999999999999999E-3</v>
      </c>
    </row>
    <row r="77" spans="2:21">
      <c r="B77" t="s">
        <v>494</v>
      </c>
      <c r="C77" t="s">
        <v>495</v>
      </c>
      <c r="D77" t="s">
        <v>100</v>
      </c>
      <c r="E77" t="s">
        <v>123</v>
      </c>
      <c r="F77" t="s">
        <v>496</v>
      </c>
      <c r="G77" t="s">
        <v>448</v>
      </c>
      <c r="H77" t="s">
        <v>370</v>
      </c>
      <c r="I77" t="s">
        <v>290</v>
      </c>
      <c r="J77" t="s">
        <v>497</v>
      </c>
      <c r="K77" s="77">
        <v>0.76</v>
      </c>
      <c r="L77" t="s">
        <v>102</v>
      </c>
      <c r="M77" s="78">
        <v>1.9099999999999999E-2</v>
      </c>
      <c r="N77" s="78">
        <v>3.2099999999999997E-2</v>
      </c>
      <c r="O77" s="77">
        <v>25000</v>
      </c>
      <c r="P77" s="77">
        <v>99.4</v>
      </c>
      <c r="Q77" s="77">
        <v>0</v>
      </c>
      <c r="R77" s="77">
        <v>24.85</v>
      </c>
      <c r="S77" s="78">
        <v>1E-4</v>
      </c>
      <c r="T77" s="78">
        <v>9.4000000000000004E-3</v>
      </c>
      <c r="U77" s="78">
        <v>1.6999999999999999E-3</v>
      </c>
    </row>
    <row r="78" spans="2:21">
      <c r="B78" t="s">
        <v>498</v>
      </c>
      <c r="C78" t="s">
        <v>499</v>
      </c>
      <c r="D78" t="s">
        <v>100</v>
      </c>
      <c r="E78" t="s">
        <v>123</v>
      </c>
      <c r="F78" t="s">
        <v>500</v>
      </c>
      <c r="G78" t="s">
        <v>435</v>
      </c>
      <c r="H78" t="s">
        <v>370</v>
      </c>
      <c r="I78" t="s">
        <v>290</v>
      </c>
      <c r="J78" t="s">
        <v>427</v>
      </c>
      <c r="K78" s="77">
        <v>2.58</v>
      </c>
      <c r="L78" t="s">
        <v>102</v>
      </c>
      <c r="M78" s="78">
        <v>5.45E-2</v>
      </c>
      <c r="N78" s="78">
        <v>6.5799999999999997E-2</v>
      </c>
      <c r="O78" s="77">
        <v>9099.9699999999993</v>
      </c>
      <c r="P78" s="77">
        <v>97.96</v>
      </c>
      <c r="Q78" s="77">
        <v>0</v>
      </c>
      <c r="R78" s="77">
        <v>8.9143306120000005</v>
      </c>
      <c r="S78" s="78">
        <v>0</v>
      </c>
      <c r="T78" s="78">
        <v>3.3999999999999998E-3</v>
      </c>
      <c r="U78" s="78">
        <v>5.9999999999999995E-4</v>
      </c>
    </row>
    <row r="79" spans="2:21">
      <c r="B79" t="s">
        <v>501</v>
      </c>
      <c r="C79" t="s">
        <v>502</v>
      </c>
      <c r="D79" t="s">
        <v>100</v>
      </c>
      <c r="E79" t="s">
        <v>123</v>
      </c>
      <c r="F79" t="s">
        <v>503</v>
      </c>
      <c r="G79" t="s">
        <v>416</v>
      </c>
      <c r="H79" t="s">
        <v>504</v>
      </c>
      <c r="I79" t="s">
        <v>150</v>
      </c>
      <c r="J79" t="s">
        <v>309</v>
      </c>
      <c r="K79" s="77">
        <v>5.81</v>
      </c>
      <c r="L79" t="s">
        <v>102</v>
      </c>
      <c r="M79" s="78">
        <v>1.95E-2</v>
      </c>
      <c r="N79" s="78">
        <v>4.7E-2</v>
      </c>
      <c r="O79" s="77">
        <v>25000</v>
      </c>
      <c r="P79" s="77">
        <v>85.67</v>
      </c>
      <c r="Q79" s="77">
        <v>0</v>
      </c>
      <c r="R79" s="77">
        <v>21.4175</v>
      </c>
      <c r="S79" s="78">
        <v>1E-4</v>
      </c>
      <c r="T79" s="78">
        <v>8.0999999999999996E-3</v>
      </c>
      <c r="U79" s="78">
        <v>1.4E-3</v>
      </c>
    </row>
    <row r="80" spans="2:21">
      <c r="B80" t="s">
        <v>505</v>
      </c>
      <c r="C80" t="s">
        <v>506</v>
      </c>
      <c r="D80" t="s">
        <v>100</v>
      </c>
      <c r="E80" t="s">
        <v>123</v>
      </c>
      <c r="F80" t="s">
        <v>507</v>
      </c>
      <c r="G80" t="s">
        <v>508</v>
      </c>
      <c r="H80" t="s">
        <v>504</v>
      </c>
      <c r="I80" t="s">
        <v>150</v>
      </c>
      <c r="J80" t="s">
        <v>509</v>
      </c>
      <c r="K80" s="77">
        <v>0.9</v>
      </c>
      <c r="L80" t="s">
        <v>102</v>
      </c>
      <c r="M80" s="78">
        <v>1.49E-2</v>
      </c>
      <c r="N80" s="78">
        <v>3.7100000000000001E-2</v>
      </c>
      <c r="O80" s="77">
        <v>21000.02</v>
      </c>
      <c r="P80" s="77">
        <v>98.55</v>
      </c>
      <c r="Q80" s="77">
        <v>0</v>
      </c>
      <c r="R80" s="77">
        <v>20.695519709999999</v>
      </c>
      <c r="S80" s="78">
        <v>0</v>
      </c>
      <c r="T80" s="78">
        <v>7.7999999999999996E-3</v>
      </c>
      <c r="U80" s="78">
        <v>1.4E-3</v>
      </c>
    </row>
    <row r="81" spans="2:21">
      <c r="B81" t="s">
        <v>510</v>
      </c>
      <c r="C81" t="s">
        <v>511</v>
      </c>
      <c r="D81" t="s">
        <v>100</v>
      </c>
      <c r="E81" t="s">
        <v>123</v>
      </c>
      <c r="F81" t="s">
        <v>512</v>
      </c>
      <c r="G81" t="s">
        <v>416</v>
      </c>
      <c r="H81" t="s">
        <v>504</v>
      </c>
      <c r="I81" t="s">
        <v>150</v>
      </c>
      <c r="J81" t="s">
        <v>247</v>
      </c>
      <c r="K81" s="77">
        <v>0.5</v>
      </c>
      <c r="L81" t="s">
        <v>102</v>
      </c>
      <c r="M81" s="78">
        <v>3.39E-2</v>
      </c>
      <c r="N81" s="78">
        <v>3.1600000000000003E-2</v>
      </c>
      <c r="O81" s="77">
        <v>30000</v>
      </c>
      <c r="P81" s="77">
        <v>101.8</v>
      </c>
      <c r="Q81" s="77">
        <v>0</v>
      </c>
      <c r="R81" s="77">
        <v>30.54</v>
      </c>
      <c r="S81" s="78">
        <v>0</v>
      </c>
      <c r="T81" s="78">
        <v>1.15E-2</v>
      </c>
      <c r="U81" s="78">
        <v>2E-3</v>
      </c>
    </row>
    <row r="82" spans="2:21">
      <c r="B82" t="s">
        <v>513</v>
      </c>
      <c r="C82" t="s">
        <v>514</v>
      </c>
      <c r="D82" t="s">
        <v>100</v>
      </c>
      <c r="E82" t="s">
        <v>123</v>
      </c>
      <c r="F82" t="s">
        <v>515</v>
      </c>
      <c r="G82" t="s">
        <v>435</v>
      </c>
      <c r="H82" t="s">
        <v>504</v>
      </c>
      <c r="I82" t="s">
        <v>150</v>
      </c>
      <c r="J82" t="s">
        <v>516</v>
      </c>
      <c r="K82" s="77">
        <v>2.46</v>
      </c>
      <c r="L82" t="s">
        <v>102</v>
      </c>
      <c r="M82" s="78">
        <v>5.0999999999999997E-2</v>
      </c>
      <c r="N82" s="78">
        <v>4.2599999999999999E-2</v>
      </c>
      <c r="O82" s="77">
        <v>18648.650000000001</v>
      </c>
      <c r="P82" s="77">
        <v>103</v>
      </c>
      <c r="Q82" s="77">
        <v>0</v>
      </c>
      <c r="R82" s="77">
        <v>19.208109499999999</v>
      </c>
      <c r="S82" s="78">
        <v>1E-4</v>
      </c>
      <c r="T82" s="78">
        <v>7.3000000000000001E-3</v>
      </c>
      <c r="U82" s="78">
        <v>1.2999999999999999E-3</v>
      </c>
    </row>
    <row r="83" spans="2:21">
      <c r="B83" t="s">
        <v>517</v>
      </c>
      <c r="C83" t="s">
        <v>518</v>
      </c>
      <c r="D83" t="s">
        <v>100</v>
      </c>
      <c r="E83" t="s">
        <v>123</v>
      </c>
      <c r="F83" t="s">
        <v>519</v>
      </c>
      <c r="G83" t="s">
        <v>435</v>
      </c>
      <c r="H83" t="s">
        <v>370</v>
      </c>
      <c r="I83" t="s">
        <v>290</v>
      </c>
      <c r="J83" t="s">
        <v>520</v>
      </c>
      <c r="K83" s="77">
        <v>3.92</v>
      </c>
      <c r="L83" t="s">
        <v>102</v>
      </c>
      <c r="M83" s="78">
        <v>3.49E-2</v>
      </c>
      <c r="N83" s="78">
        <v>5.8400000000000001E-2</v>
      </c>
      <c r="O83" s="77">
        <v>45000</v>
      </c>
      <c r="P83" s="77">
        <v>92.46</v>
      </c>
      <c r="Q83" s="77">
        <v>0</v>
      </c>
      <c r="R83" s="77">
        <v>41.606999999999999</v>
      </c>
      <c r="S83" s="78">
        <v>1E-4</v>
      </c>
      <c r="T83" s="78">
        <v>1.5699999999999999E-2</v>
      </c>
      <c r="U83" s="78">
        <v>2.8E-3</v>
      </c>
    </row>
    <row r="84" spans="2:21">
      <c r="B84" t="s">
        <v>521</v>
      </c>
      <c r="C84" t="s">
        <v>522</v>
      </c>
      <c r="D84" t="s">
        <v>100</v>
      </c>
      <c r="E84" t="s">
        <v>123</v>
      </c>
      <c r="F84" t="s">
        <v>394</v>
      </c>
      <c r="G84" t="s">
        <v>395</v>
      </c>
      <c r="H84" t="s">
        <v>370</v>
      </c>
      <c r="I84" t="s">
        <v>290</v>
      </c>
      <c r="J84" t="s">
        <v>350</v>
      </c>
      <c r="K84" s="77">
        <v>3.7</v>
      </c>
      <c r="L84" t="s">
        <v>102</v>
      </c>
      <c r="M84" s="78">
        <v>5.0900000000000001E-2</v>
      </c>
      <c r="N84" s="78">
        <v>4.0399999999999998E-2</v>
      </c>
      <c r="O84" s="77">
        <v>6912.5</v>
      </c>
      <c r="P84" s="77">
        <v>103.54</v>
      </c>
      <c r="Q84" s="77">
        <v>1.38961</v>
      </c>
      <c r="R84" s="77">
        <v>8.5468124999999997</v>
      </c>
      <c r="S84" s="78">
        <v>0</v>
      </c>
      <c r="T84" s="78">
        <v>3.2000000000000002E-3</v>
      </c>
      <c r="U84" s="78">
        <v>5.9999999999999995E-4</v>
      </c>
    </row>
    <row r="85" spans="2:21">
      <c r="B85" t="s">
        <v>523</v>
      </c>
      <c r="C85" t="s">
        <v>524</v>
      </c>
      <c r="D85" t="s">
        <v>100</v>
      </c>
      <c r="E85" t="s">
        <v>123</v>
      </c>
      <c r="F85" t="s">
        <v>407</v>
      </c>
      <c r="G85" t="s">
        <v>349</v>
      </c>
      <c r="H85" t="s">
        <v>404</v>
      </c>
      <c r="I85" t="s">
        <v>290</v>
      </c>
      <c r="J85" t="s">
        <v>382</v>
      </c>
      <c r="K85" s="77">
        <v>5.36</v>
      </c>
      <c r="L85" t="s">
        <v>102</v>
      </c>
      <c r="M85" s="78">
        <v>2.41E-2</v>
      </c>
      <c r="N85" s="78">
        <v>4.9099999999999998E-2</v>
      </c>
      <c r="O85" s="77">
        <v>30000</v>
      </c>
      <c r="P85" s="77">
        <v>88.92</v>
      </c>
      <c r="Q85" s="77">
        <v>0</v>
      </c>
      <c r="R85" s="77">
        <v>26.675999999999998</v>
      </c>
      <c r="S85" s="78">
        <v>0</v>
      </c>
      <c r="T85" s="78">
        <v>1.01E-2</v>
      </c>
      <c r="U85" s="78">
        <v>1.8E-3</v>
      </c>
    </row>
    <row r="86" spans="2:21">
      <c r="B86" t="s">
        <v>525</v>
      </c>
      <c r="C86" t="s">
        <v>526</v>
      </c>
      <c r="D86" t="s">
        <v>100</v>
      </c>
      <c r="E86" t="s">
        <v>123</v>
      </c>
      <c r="F86" t="s">
        <v>407</v>
      </c>
      <c r="G86" t="s">
        <v>349</v>
      </c>
      <c r="H86" t="s">
        <v>404</v>
      </c>
      <c r="I86" t="s">
        <v>290</v>
      </c>
      <c r="J86" t="s">
        <v>408</v>
      </c>
      <c r="K86" s="77">
        <v>7.86</v>
      </c>
      <c r="L86" t="s">
        <v>102</v>
      </c>
      <c r="M86" s="78">
        <v>4.9399999999999999E-2</v>
      </c>
      <c r="N86" s="78">
        <v>5.4199999999999998E-2</v>
      </c>
      <c r="O86" s="77">
        <v>65000</v>
      </c>
      <c r="P86" s="77">
        <v>96.66</v>
      </c>
      <c r="Q86" s="77">
        <v>0</v>
      </c>
      <c r="R86" s="77">
        <v>62.829000000000001</v>
      </c>
      <c r="S86" s="78">
        <v>2.0000000000000001E-4</v>
      </c>
      <c r="T86" s="78">
        <v>2.3699999999999999E-2</v>
      </c>
      <c r="U86" s="78">
        <v>4.1999999999999997E-3</v>
      </c>
    </row>
    <row r="87" spans="2:21">
      <c r="B87" t="s">
        <v>527</v>
      </c>
      <c r="C87" t="s">
        <v>528</v>
      </c>
      <c r="D87" t="s">
        <v>100</v>
      </c>
      <c r="E87" t="s">
        <v>123</v>
      </c>
      <c r="F87" t="s">
        <v>500</v>
      </c>
      <c r="G87" t="s">
        <v>435</v>
      </c>
      <c r="H87" t="s">
        <v>404</v>
      </c>
      <c r="I87" t="s">
        <v>290</v>
      </c>
      <c r="J87" t="s">
        <v>227</v>
      </c>
      <c r="K87" s="77">
        <v>2.2400000000000002</v>
      </c>
      <c r="L87" t="s">
        <v>102</v>
      </c>
      <c r="M87" s="78">
        <v>4.3499999999999997E-2</v>
      </c>
      <c r="N87" s="78">
        <v>0.1232</v>
      </c>
      <c r="O87" s="77">
        <v>15000</v>
      </c>
      <c r="P87" s="77">
        <v>85.69</v>
      </c>
      <c r="Q87" s="77">
        <v>0</v>
      </c>
      <c r="R87" s="77">
        <v>12.8535</v>
      </c>
      <c r="S87" s="78">
        <v>0</v>
      </c>
      <c r="T87" s="78">
        <v>4.8999999999999998E-3</v>
      </c>
      <c r="U87" s="78">
        <v>8.9999999999999998E-4</v>
      </c>
    </row>
    <row r="88" spans="2:21">
      <c r="B88" t="s">
        <v>529</v>
      </c>
      <c r="C88" t="s">
        <v>530</v>
      </c>
      <c r="D88" t="s">
        <v>100</v>
      </c>
      <c r="E88" t="s">
        <v>123</v>
      </c>
      <c r="F88" t="s">
        <v>415</v>
      </c>
      <c r="G88" t="s">
        <v>416</v>
      </c>
      <c r="H88" t="s">
        <v>404</v>
      </c>
      <c r="I88" t="s">
        <v>290</v>
      </c>
      <c r="J88" t="s">
        <v>343</v>
      </c>
      <c r="K88" s="77">
        <v>4.0199999999999996</v>
      </c>
      <c r="L88" t="s">
        <v>102</v>
      </c>
      <c r="M88" s="78">
        <v>3.2800000000000003E-2</v>
      </c>
      <c r="N88" s="78">
        <v>3.4599999999999999E-2</v>
      </c>
      <c r="O88" s="77">
        <v>10000</v>
      </c>
      <c r="P88" s="77">
        <v>99.96</v>
      </c>
      <c r="Q88" s="77">
        <v>0</v>
      </c>
      <c r="R88" s="77">
        <v>9.9960000000000004</v>
      </c>
      <c r="S88" s="78">
        <v>0</v>
      </c>
      <c r="T88" s="78">
        <v>3.8E-3</v>
      </c>
      <c r="U88" s="78">
        <v>6.9999999999999999E-4</v>
      </c>
    </row>
    <row r="89" spans="2:21">
      <c r="B89" t="s">
        <v>531</v>
      </c>
      <c r="C89" t="s">
        <v>532</v>
      </c>
      <c r="D89" t="s">
        <v>100</v>
      </c>
      <c r="E89" t="s">
        <v>123</v>
      </c>
      <c r="F89" t="s">
        <v>415</v>
      </c>
      <c r="G89" t="s">
        <v>416</v>
      </c>
      <c r="H89" t="s">
        <v>404</v>
      </c>
      <c r="I89" t="s">
        <v>290</v>
      </c>
      <c r="J89" t="s">
        <v>533</v>
      </c>
      <c r="K89" s="77">
        <v>6.05</v>
      </c>
      <c r="L89" t="s">
        <v>102</v>
      </c>
      <c r="M89" s="78">
        <v>1.9400000000000001E-2</v>
      </c>
      <c r="N89" s="78">
        <v>4.8800000000000003E-2</v>
      </c>
      <c r="O89" s="77">
        <v>15000</v>
      </c>
      <c r="P89" s="77">
        <v>84.41</v>
      </c>
      <c r="Q89" s="77">
        <v>0</v>
      </c>
      <c r="R89" s="77">
        <v>12.6615</v>
      </c>
      <c r="S89" s="78">
        <v>1E-4</v>
      </c>
      <c r="T89" s="78">
        <v>4.7999999999999996E-3</v>
      </c>
      <c r="U89" s="78">
        <v>8.0000000000000004E-4</v>
      </c>
    </row>
    <row r="90" spans="2:21">
      <c r="B90" t="s">
        <v>534</v>
      </c>
      <c r="C90" t="s">
        <v>535</v>
      </c>
      <c r="D90" t="s">
        <v>100</v>
      </c>
      <c r="E90" t="s">
        <v>123</v>
      </c>
      <c r="F90" t="s">
        <v>536</v>
      </c>
      <c r="G90" t="s">
        <v>416</v>
      </c>
      <c r="H90" t="s">
        <v>404</v>
      </c>
      <c r="I90" t="s">
        <v>290</v>
      </c>
      <c r="J90" t="s">
        <v>537</v>
      </c>
      <c r="K90" s="77">
        <v>0.25</v>
      </c>
      <c r="L90" t="s">
        <v>102</v>
      </c>
      <c r="M90" s="78">
        <v>4.1399999999999999E-2</v>
      </c>
      <c r="N90" s="78">
        <v>3.8300000000000001E-2</v>
      </c>
      <c r="O90" s="77">
        <v>30019</v>
      </c>
      <c r="P90" s="77">
        <v>101.08</v>
      </c>
      <c r="Q90" s="77">
        <v>0</v>
      </c>
      <c r="R90" s="77">
        <v>30.3432052</v>
      </c>
      <c r="S90" s="78">
        <v>1E-4</v>
      </c>
      <c r="T90" s="78">
        <v>1.15E-2</v>
      </c>
      <c r="U90" s="78">
        <v>2E-3</v>
      </c>
    </row>
    <row r="91" spans="2:21">
      <c r="B91" t="s">
        <v>538</v>
      </c>
      <c r="C91" t="s">
        <v>539</v>
      </c>
      <c r="D91" t="s">
        <v>100</v>
      </c>
      <c r="E91" t="s">
        <v>123</v>
      </c>
      <c r="F91" t="s">
        <v>536</v>
      </c>
      <c r="G91" t="s">
        <v>416</v>
      </c>
      <c r="H91" t="s">
        <v>404</v>
      </c>
      <c r="I91" t="s">
        <v>290</v>
      </c>
      <c r="J91" t="s">
        <v>540</v>
      </c>
      <c r="K91" s="77">
        <v>8.3800000000000008</v>
      </c>
      <c r="L91" t="s">
        <v>102</v>
      </c>
      <c r="M91" s="78">
        <v>2.5000000000000001E-2</v>
      </c>
      <c r="N91" s="78">
        <v>5.0999999999999997E-2</v>
      </c>
      <c r="O91" s="77">
        <v>45000</v>
      </c>
      <c r="P91" s="77">
        <v>81</v>
      </c>
      <c r="Q91" s="77">
        <v>0</v>
      </c>
      <c r="R91" s="77">
        <v>36.450000000000003</v>
      </c>
      <c r="S91" s="78">
        <v>0</v>
      </c>
      <c r="T91" s="78">
        <v>1.38E-2</v>
      </c>
      <c r="U91" s="78">
        <v>2.3999999999999998E-3</v>
      </c>
    </row>
    <row r="92" spans="2:21">
      <c r="B92" t="s">
        <v>541</v>
      </c>
      <c r="C92" t="s">
        <v>542</v>
      </c>
      <c r="D92" t="s">
        <v>100</v>
      </c>
      <c r="E92" t="s">
        <v>123</v>
      </c>
      <c r="F92" t="s">
        <v>512</v>
      </c>
      <c r="G92" t="s">
        <v>416</v>
      </c>
      <c r="H92" t="s">
        <v>412</v>
      </c>
      <c r="I92" t="s">
        <v>150</v>
      </c>
      <c r="J92" t="s">
        <v>484</v>
      </c>
      <c r="K92" s="77">
        <v>0.5</v>
      </c>
      <c r="L92" t="s">
        <v>102</v>
      </c>
      <c r="M92" s="78">
        <v>3.5799999999999998E-2</v>
      </c>
      <c r="N92" s="78">
        <v>3.15E-2</v>
      </c>
      <c r="O92" s="77">
        <v>10000</v>
      </c>
      <c r="P92" s="77">
        <v>101.99</v>
      </c>
      <c r="Q92" s="77">
        <v>0</v>
      </c>
      <c r="R92" s="77">
        <v>10.199</v>
      </c>
      <c r="S92" s="78">
        <v>0</v>
      </c>
      <c r="T92" s="78">
        <v>3.8999999999999998E-3</v>
      </c>
      <c r="U92" s="78">
        <v>6.9999999999999999E-4</v>
      </c>
    </row>
    <row r="93" spans="2:21">
      <c r="B93" t="s">
        <v>543</v>
      </c>
      <c r="C93" t="s">
        <v>544</v>
      </c>
      <c r="D93" t="s">
        <v>100</v>
      </c>
      <c r="E93" t="s">
        <v>123</v>
      </c>
      <c r="F93" t="s">
        <v>512</v>
      </c>
      <c r="G93" t="s">
        <v>416</v>
      </c>
      <c r="H93" t="s">
        <v>412</v>
      </c>
      <c r="I93" t="s">
        <v>150</v>
      </c>
      <c r="J93" t="s">
        <v>321</v>
      </c>
      <c r="K93" s="77">
        <v>5.03</v>
      </c>
      <c r="L93" t="s">
        <v>102</v>
      </c>
      <c r="M93" s="78">
        <v>3.2599999999999997E-2</v>
      </c>
      <c r="N93" s="78">
        <v>4.82E-2</v>
      </c>
      <c r="O93" s="77">
        <v>25000</v>
      </c>
      <c r="P93" s="77">
        <v>94.17</v>
      </c>
      <c r="Q93" s="77">
        <v>0</v>
      </c>
      <c r="R93" s="77">
        <v>23.5425</v>
      </c>
      <c r="S93" s="78">
        <v>0</v>
      </c>
      <c r="T93" s="78">
        <v>8.8999999999999999E-3</v>
      </c>
      <c r="U93" s="78">
        <v>1.6000000000000001E-3</v>
      </c>
    </row>
    <row r="94" spans="2:21">
      <c r="B94" t="s">
        <v>545</v>
      </c>
      <c r="C94" t="s">
        <v>546</v>
      </c>
      <c r="D94" t="s">
        <v>100</v>
      </c>
      <c r="E94" t="s">
        <v>123</v>
      </c>
      <c r="F94" t="s">
        <v>547</v>
      </c>
      <c r="G94" t="s">
        <v>416</v>
      </c>
      <c r="H94" t="s">
        <v>404</v>
      </c>
      <c r="I94" t="s">
        <v>290</v>
      </c>
      <c r="J94" t="s">
        <v>548</v>
      </c>
      <c r="K94" s="77">
        <v>0.34</v>
      </c>
      <c r="L94" t="s">
        <v>102</v>
      </c>
      <c r="M94" s="78">
        <v>3.0499999999999999E-2</v>
      </c>
      <c r="N94" s="78">
        <v>3.3599999999999998E-2</v>
      </c>
      <c r="O94" s="77">
        <v>20000</v>
      </c>
      <c r="P94" s="77">
        <v>100.4</v>
      </c>
      <c r="Q94" s="77">
        <v>0</v>
      </c>
      <c r="R94" s="77">
        <v>20.079999999999998</v>
      </c>
      <c r="S94" s="78">
        <v>0</v>
      </c>
      <c r="T94" s="78">
        <v>7.6E-3</v>
      </c>
      <c r="U94" s="78">
        <v>1.2999999999999999E-3</v>
      </c>
    </row>
    <row r="95" spans="2:21">
      <c r="B95" t="s">
        <v>549</v>
      </c>
      <c r="C95" t="s">
        <v>550</v>
      </c>
      <c r="D95" t="s">
        <v>100</v>
      </c>
      <c r="E95" t="s">
        <v>123</v>
      </c>
      <c r="F95" t="s">
        <v>547</v>
      </c>
      <c r="G95" t="s">
        <v>416</v>
      </c>
      <c r="H95" t="s">
        <v>404</v>
      </c>
      <c r="I95" t="s">
        <v>290</v>
      </c>
      <c r="J95" t="s">
        <v>382</v>
      </c>
      <c r="K95" s="77">
        <v>5.98</v>
      </c>
      <c r="L95" t="s">
        <v>102</v>
      </c>
      <c r="M95" s="78">
        <v>2.6200000000000001E-2</v>
      </c>
      <c r="N95" s="78">
        <v>4.7899999999999998E-2</v>
      </c>
      <c r="O95" s="77">
        <v>45000</v>
      </c>
      <c r="P95" s="77">
        <v>89.24</v>
      </c>
      <c r="Q95" s="77">
        <v>0</v>
      </c>
      <c r="R95" s="77">
        <v>40.158000000000001</v>
      </c>
      <c r="S95" s="78">
        <v>0</v>
      </c>
      <c r="T95" s="78">
        <v>1.52E-2</v>
      </c>
      <c r="U95" s="78">
        <v>2.7000000000000001E-3</v>
      </c>
    </row>
    <row r="96" spans="2:21">
      <c r="B96" t="s">
        <v>551</v>
      </c>
      <c r="C96" t="s">
        <v>552</v>
      </c>
      <c r="D96" t="s">
        <v>100</v>
      </c>
      <c r="E96" t="s">
        <v>123</v>
      </c>
      <c r="F96" t="s">
        <v>553</v>
      </c>
      <c r="G96" t="s">
        <v>448</v>
      </c>
      <c r="H96" t="s">
        <v>436</v>
      </c>
      <c r="I96" t="s">
        <v>290</v>
      </c>
      <c r="J96" t="s">
        <v>309</v>
      </c>
      <c r="K96" s="77">
        <v>2.65</v>
      </c>
      <c r="L96" t="s">
        <v>102</v>
      </c>
      <c r="M96" s="78">
        <v>3.9E-2</v>
      </c>
      <c r="N96" s="78">
        <v>5.16E-2</v>
      </c>
      <c r="O96" s="77">
        <v>25000</v>
      </c>
      <c r="P96" s="77">
        <v>96.94</v>
      </c>
      <c r="Q96" s="77">
        <v>0</v>
      </c>
      <c r="R96" s="77">
        <v>24.234999999999999</v>
      </c>
      <c r="S96" s="78">
        <v>0</v>
      </c>
      <c r="T96" s="78">
        <v>9.1999999999999998E-3</v>
      </c>
      <c r="U96" s="78">
        <v>1.6000000000000001E-3</v>
      </c>
    </row>
    <row r="97" spans="2:21">
      <c r="B97" t="s">
        <v>554</v>
      </c>
      <c r="C97" t="s">
        <v>555</v>
      </c>
      <c r="D97" t="s">
        <v>100</v>
      </c>
      <c r="E97" t="s">
        <v>123</v>
      </c>
      <c r="F97" t="s">
        <v>556</v>
      </c>
      <c r="G97" t="s">
        <v>465</v>
      </c>
      <c r="H97" t="s">
        <v>453</v>
      </c>
      <c r="I97" t="s">
        <v>150</v>
      </c>
      <c r="J97" t="s">
        <v>484</v>
      </c>
      <c r="K97" s="77">
        <v>0.25</v>
      </c>
      <c r="L97" t="s">
        <v>102</v>
      </c>
      <c r="M97" s="78">
        <v>3.4500000000000003E-2</v>
      </c>
      <c r="N97" s="78">
        <v>3.8899999999999997E-2</v>
      </c>
      <c r="O97" s="77">
        <v>17000</v>
      </c>
      <c r="P97" s="77">
        <v>100.75</v>
      </c>
      <c r="Q97" s="77">
        <v>0</v>
      </c>
      <c r="R97" s="77">
        <v>17.127500000000001</v>
      </c>
      <c r="S97" s="78">
        <v>4.0000000000000002E-4</v>
      </c>
      <c r="T97" s="78">
        <v>6.4999999999999997E-3</v>
      </c>
      <c r="U97" s="78">
        <v>1.1000000000000001E-3</v>
      </c>
    </row>
    <row r="98" spans="2:21">
      <c r="B98" t="s">
        <v>557</v>
      </c>
      <c r="C98" t="s">
        <v>558</v>
      </c>
      <c r="D98" t="s">
        <v>100</v>
      </c>
      <c r="E98" t="s">
        <v>123</v>
      </c>
      <c r="F98" t="s">
        <v>559</v>
      </c>
      <c r="G98" t="s">
        <v>435</v>
      </c>
      <c r="H98" t="s">
        <v>436</v>
      </c>
      <c r="I98" t="s">
        <v>290</v>
      </c>
      <c r="J98" t="s">
        <v>540</v>
      </c>
      <c r="K98" s="77">
        <v>2.0299999999999998</v>
      </c>
      <c r="L98" t="s">
        <v>102</v>
      </c>
      <c r="M98" s="78">
        <v>3.95E-2</v>
      </c>
      <c r="N98" s="78">
        <v>6.5199999999999994E-2</v>
      </c>
      <c r="O98" s="77">
        <v>45000</v>
      </c>
      <c r="P98" s="77">
        <v>96.45</v>
      </c>
      <c r="Q98" s="77">
        <v>0</v>
      </c>
      <c r="R98" s="77">
        <v>43.402500000000003</v>
      </c>
      <c r="S98" s="78">
        <v>1E-4</v>
      </c>
      <c r="T98" s="78">
        <v>1.6400000000000001E-2</v>
      </c>
      <c r="U98" s="78">
        <v>2.8999999999999998E-3</v>
      </c>
    </row>
    <row r="99" spans="2:21">
      <c r="B99" t="s">
        <v>560</v>
      </c>
      <c r="C99" t="s">
        <v>561</v>
      </c>
      <c r="D99" t="s">
        <v>100</v>
      </c>
      <c r="E99" t="s">
        <v>123</v>
      </c>
      <c r="F99" t="s">
        <v>559</v>
      </c>
      <c r="G99" t="s">
        <v>435</v>
      </c>
      <c r="H99" t="s">
        <v>436</v>
      </c>
      <c r="I99" t="s">
        <v>290</v>
      </c>
      <c r="J99" t="s">
        <v>509</v>
      </c>
      <c r="K99" s="77">
        <v>1.1200000000000001</v>
      </c>
      <c r="L99" t="s">
        <v>102</v>
      </c>
      <c r="M99" s="78">
        <v>6.0499999999999998E-2</v>
      </c>
      <c r="N99" s="78">
        <v>5.28E-2</v>
      </c>
      <c r="O99" s="77">
        <v>10000</v>
      </c>
      <c r="P99" s="77">
        <v>102.94</v>
      </c>
      <c r="Q99" s="77">
        <v>0</v>
      </c>
      <c r="R99" s="77">
        <v>10.294</v>
      </c>
      <c r="S99" s="78">
        <v>0</v>
      </c>
      <c r="T99" s="78">
        <v>3.8999999999999998E-3</v>
      </c>
      <c r="U99" s="78">
        <v>6.9999999999999999E-4</v>
      </c>
    </row>
    <row r="100" spans="2:21">
      <c r="B100" t="s">
        <v>562</v>
      </c>
      <c r="C100" t="s">
        <v>563</v>
      </c>
      <c r="D100" t="s">
        <v>100</v>
      </c>
      <c r="E100" t="s">
        <v>123</v>
      </c>
      <c r="F100" t="s">
        <v>564</v>
      </c>
      <c r="G100" t="s">
        <v>334</v>
      </c>
      <c r="H100" t="s">
        <v>436</v>
      </c>
      <c r="I100" t="s">
        <v>290</v>
      </c>
      <c r="J100" t="s">
        <v>565</v>
      </c>
      <c r="K100" s="77">
        <v>0.17</v>
      </c>
      <c r="L100" t="s">
        <v>102</v>
      </c>
      <c r="M100" s="78">
        <v>2.9600000000000001E-2</v>
      </c>
      <c r="N100" s="78">
        <v>3.5799999999999998E-2</v>
      </c>
      <c r="O100" s="77">
        <v>220000</v>
      </c>
      <c r="P100" s="77">
        <v>100.89</v>
      </c>
      <c r="Q100" s="77">
        <v>0</v>
      </c>
      <c r="R100" s="77">
        <v>221.958</v>
      </c>
      <c r="S100" s="78">
        <v>5.0000000000000001E-4</v>
      </c>
      <c r="T100" s="78">
        <v>8.3799999999999999E-2</v>
      </c>
      <c r="U100" s="78">
        <v>1.4800000000000001E-2</v>
      </c>
    </row>
    <row r="101" spans="2:21">
      <c r="B101" t="s">
        <v>566</v>
      </c>
      <c r="C101" t="s">
        <v>567</v>
      </c>
      <c r="D101" t="s">
        <v>100</v>
      </c>
      <c r="E101" t="s">
        <v>123</v>
      </c>
      <c r="F101" t="s">
        <v>564</v>
      </c>
      <c r="G101" t="s">
        <v>334</v>
      </c>
      <c r="H101" t="s">
        <v>436</v>
      </c>
      <c r="I101" t="s">
        <v>290</v>
      </c>
      <c r="J101" t="s">
        <v>437</v>
      </c>
      <c r="K101" s="77">
        <v>5.56</v>
      </c>
      <c r="L101" t="s">
        <v>102</v>
      </c>
      <c r="M101" s="78">
        <v>2.4299999999999999E-2</v>
      </c>
      <c r="N101" s="78">
        <v>4.8899999999999999E-2</v>
      </c>
      <c r="O101" s="77">
        <v>12000</v>
      </c>
      <c r="P101" s="77">
        <v>88.3</v>
      </c>
      <c r="Q101" s="77">
        <v>0</v>
      </c>
      <c r="R101" s="77">
        <v>10.596</v>
      </c>
      <c r="S101" s="78">
        <v>0</v>
      </c>
      <c r="T101" s="78">
        <v>4.0000000000000001E-3</v>
      </c>
      <c r="U101" s="78">
        <v>6.9999999999999999E-4</v>
      </c>
    </row>
    <row r="102" spans="2:21">
      <c r="B102" t="s">
        <v>568</v>
      </c>
      <c r="C102" t="s">
        <v>569</v>
      </c>
      <c r="D102" t="s">
        <v>100</v>
      </c>
      <c r="E102" t="s">
        <v>123</v>
      </c>
      <c r="F102" t="s">
        <v>570</v>
      </c>
      <c r="G102" t="s">
        <v>334</v>
      </c>
      <c r="H102" t="s">
        <v>459</v>
      </c>
      <c r="I102" t="s">
        <v>150</v>
      </c>
      <c r="J102" t="s">
        <v>327</v>
      </c>
      <c r="K102" s="77">
        <v>0.74</v>
      </c>
      <c r="L102" t="s">
        <v>102</v>
      </c>
      <c r="M102" s="78">
        <v>4.5499999999999999E-2</v>
      </c>
      <c r="N102" s="78">
        <v>3.78E-2</v>
      </c>
      <c r="O102" s="77">
        <v>10000</v>
      </c>
      <c r="P102" s="77">
        <v>101.72</v>
      </c>
      <c r="Q102" s="77">
        <v>0</v>
      </c>
      <c r="R102" s="77">
        <v>10.172000000000001</v>
      </c>
      <c r="S102" s="78">
        <v>2.0000000000000001E-4</v>
      </c>
      <c r="T102" s="78">
        <v>3.8E-3</v>
      </c>
      <c r="U102" s="78">
        <v>6.9999999999999999E-4</v>
      </c>
    </row>
    <row r="103" spans="2:21">
      <c r="B103" t="s">
        <v>571</v>
      </c>
      <c r="C103" t="s">
        <v>572</v>
      </c>
      <c r="D103" t="s">
        <v>100</v>
      </c>
      <c r="E103" t="s">
        <v>123</v>
      </c>
      <c r="F103" t="s">
        <v>570</v>
      </c>
      <c r="G103" t="s">
        <v>334</v>
      </c>
      <c r="H103" t="s">
        <v>459</v>
      </c>
      <c r="I103" t="s">
        <v>150</v>
      </c>
      <c r="J103" t="s">
        <v>309</v>
      </c>
      <c r="K103" s="77">
        <v>2.82</v>
      </c>
      <c r="L103" t="s">
        <v>102</v>
      </c>
      <c r="M103" s="78">
        <v>3.2899999999999999E-2</v>
      </c>
      <c r="N103" s="78">
        <v>4.9700000000000001E-2</v>
      </c>
      <c r="O103" s="77">
        <v>20833.330000000002</v>
      </c>
      <c r="P103" s="77">
        <v>95.6</v>
      </c>
      <c r="Q103" s="77">
        <v>0</v>
      </c>
      <c r="R103" s="77">
        <v>19.91666348</v>
      </c>
      <c r="S103" s="78">
        <v>0</v>
      </c>
      <c r="T103" s="78">
        <v>7.4999999999999997E-3</v>
      </c>
      <c r="U103" s="78">
        <v>1.2999999999999999E-3</v>
      </c>
    </row>
    <row r="104" spans="2:21">
      <c r="B104" t="s">
        <v>573</v>
      </c>
      <c r="C104" t="s">
        <v>574</v>
      </c>
      <c r="D104" t="s">
        <v>100</v>
      </c>
      <c r="E104" t="s">
        <v>123</v>
      </c>
      <c r="F104" t="s">
        <v>575</v>
      </c>
      <c r="G104" t="s">
        <v>452</v>
      </c>
      <c r="H104" t="s">
        <v>466</v>
      </c>
      <c r="I104" t="s">
        <v>290</v>
      </c>
      <c r="J104" t="s">
        <v>576</v>
      </c>
      <c r="K104" s="77">
        <v>0.87</v>
      </c>
      <c r="L104" t="s">
        <v>102</v>
      </c>
      <c r="M104" s="78">
        <v>0.02</v>
      </c>
      <c r="N104" s="78">
        <v>4.1500000000000002E-2</v>
      </c>
      <c r="O104" s="77">
        <v>16071.43</v>
      </c>
      <c r="P104" s="77">
        <v>98.19</v>
      </c>
      <c r="Q104" s="77">
        <v>2.7723200000000001</v>
      </c>
      <c r="R104" s="77">
        <v>18.552857116999999</v>
      </c>
      <c r="S104" s="78">
        <v>0</v>
      </c>
      <c r="T104" s="78">
        <v>7.0000000000000001E-3</v>
      </c>
      <c r="U104" s="78">
        <v>1.1999999999999999E-3</v>
      </c>
    </row>
    <row r="105" spans="2:21">
      <c r="B105" t="s">
        <v>577</v>
      </c>
      <c r="C105" t="s">
        <v>578</v>
      </c>
      <c r="D105" t="s">
        <v>100</v>
      </c>
      <c r="E105" t="s">
        <v>123</v>
      </c>
      <c r="F105" t="s">
        <v>579</v>
      </c>
      <c r="G105" t="s">
        <v>465</v>
      </c>
      <c r="H105" t="s">
        <v>580</v>
      </c>
      <c r="I105" t="s">
        <v>150</v>
      </c>
      <c r="J105" t="s">
        <v>581</v>
      </c>
      <c r="K105" s="77">
        <v>2.31</v>
      </c>
      <c r="L105" t="s">
        <v>102</v>
      </c>
      <c r="M105" s="78">
        <v>7.0000000000000007E-2</v>
      </c>
      <c r="N105" s="78">
        <v>8.8900000000000007E-2</v>
      </c>
      <c r="O105" s="77">
        <v>15000</v>
      </c>
      <c r="P105" s="77">
        <v>96.28</v>
      </c>
      <c r="Q105" s="77">
        <v>0</v>
      </c>
      <c r="R105" s="77">
        <v>14.442</v>
      </c>
      <c r="S105" s="78">
        <v>0</v>
      </c>
      <c r="T105" s="78">
        <v>5.4999999999999997E-3</v>
      </c>
      <c r="U105" s="78">
        <v>1E-3</v>
      </c>
    </row>
    <row r="106" spans="2:21">
      <c r="B106" t="s">
        <v>582</v>
      </c>
      <c r="C106" t="s">
        <v>583</v>
      </c>
      <c r="D106" t="s">
        <v>100</v>
      </c>
      <c r="E106" t="s">
        <v>123</v>
      </c>
      <c r="F106" t="s">
        <v>584</v>
      </c>
      <c r="G106" t="s">
        <v>132</v>
      </c>
      <c r="H106" t="s">
        <v>207</v>
      </c>
      <c r="I106" t="s">
        <v>585</v>
      </c>
      <c r="J106" t="s">
        <v>309</v>
      </c>
      <c r="K106" s="77">
        <v>3.84</v>
      </c>
      <c r="L106" t="s">
        <v>102</v>
      </c>
      <c r="M106" s="78">
        <v>3.6499999999999998E-2</v>
      </c>
      <c r="N106" s="78">
        <v>5.7700000000000001E-2</v>
      </c>
      <c r="O106" s="77">
        <v>37000</v>
      </c>
      <c r="P106" s="77">
        <v>93.74</v>
      </c>
      <c r="Q106" s="77">
        <v>0</v>
      </c>
      <c r="R106" s="77">
        <v>34.683799999999998</v>
      </c>
      <c r="S106" s="78">
        <v>0</v>
      </c>
      <c r="T106" s="78">
        <v>1.3100000000000001E-2</v>
      </c>
      <c r="U106" s="78">
        <v>2.3E-3</v>
      </c>
    </row>
    <row r="107" spans="2:21">
      <c r="B107" t="s">
        <v>586</v>
      </c>
      <c r="C107" t="s">
        <v>587</v>
      </c>
      <c r="D107" t="s">
        <v>100</v>
      </c>
      <c r="E107" t="s">
        <v>123</v>
      </c>
      <c r="F107" t="s">
        <v>588</v>
      </c>
      <c r="G107" t="s">
        <v>589</v>
      </c>
      <c r="H107" t="s">
        <v>207</v>
      </c>
      <c r="I107" t="s">
        <v>585</v>
      </c>
      <c r="J107" t="s">
        <v>408</v>
      </c>
      <c r="K107" s="77">
        <v>3.26</v>
      </c>
      <c r="L107" t="s">
        <v>102</v>
      </c>
      <c r="M107" s="78">
        <v>7.1999999999999995E-2</v>
      </c>
      <c r="N107" s="78">
        <v>6.3600000000000004E-2</v>
      </c>
      <c r="O107" s="77">
        <v>20200</v>
      </c>
      <c r="P107" s="77">
        <v>104.84</v>
      </c>
      <c r="Q107" s="77">
        <v>0</v>
      </c>
      <c r="R107" s="77">
        <v>21.177679999999999</v>
      </c>
      <c r="S107" s="78">
        <v>0</v>
      </c>
      <c r="T107" s="78">
        <v>8.0000000000000002E-3</v>
      </c>
      <c r="U107" s="78">
        <v>1.4E-3</v>
      </c>
    </row>
    <row r="108" spans="2:21">
      <c r="B108" t="s">
        <v>590</v>
      </c>
      <c r="C108" t="s">
        <v>591</v>
      </c>
      <c r="D108" t="s">
        <v>100</v>
      </c>
      <c r="E108" t="s">
        <v>123</v>
      </c>
      <c r="F108" t="s">
        <v>592</v>
      </c>
      <c r="G108" t="s">
        <v>589</v>
      </c>
      <c r="H108" t="s">
        <v>207</v>
      </c>
      <c r="I108" t="s">
        <v>585</v>
      </c>
      <c r="J108" t="s">
        <v>593</v>
      </c>
      <c r="K108" s="77">
        <v>0.92</v>
      </c>
      <c r="L108" t="s">
        <v>102</v>
      </c>
      <c r="M108" s="78">
        <v>0.02</v>
      </c>
      <c r="N108" s="78">
        <v>-0.1172</v>
      </c>
      <c r="O108" s="77">
        <v>7501.12</v>
      </c>
      <c r="P108" s="77">
        <v>114.36</v>
      </c>
      <c r="Q108" s="77">
        <v>0</v>
      </c>
      <c r="R108" s="77">
        <v>8.5782808320000008</v>
      </c>
      <c r="S108" s="78">
        <v>0</v>
      </c>
      <c r="T108" s="78">
        <v>3.2000000000000002E-3</v>
      </c>
      <c r="U108" s="78">
        <v>5.9999999999999995E-4</v>
      </c>
    </row>
    <row r="109" spans="2:21">
      <c r="B109" s="79" t="s">
        <v>282</v>
      </c>
      <c r="C109" s="16"/>
      <c r="D109" s="16"/>
      <c r="E109" s="16"/>
      <c r="F109" s="16"/>
      <c r="K109" s="81">
        <v>1.55</v>
      </c>
      <c r="N109" s="80">
        <v>4.0800000000000003E-2</v>
      </c>
      <c r="O109" s="81">
        <v>65319.97</v>
      </c>
      <c r="Q109" s="81">
        <v>0</v>
      </c>
      <c r="R109" s="81">
        <v>64.060415286999998</v>
      </c>
      <c r="T109" s="80">
        <v>2.4199999999999999E-2</v>
      </c>
      <c r="U109" s="80">
        <v>4.3E-3</v>
      </c>
    </row>
    <row r="110" spans="2:21">
      <c r="B110" t="s">
        <v>594</v>
      </c>
      <c r="C110" t="s">
        <v>595</v>
      </c>
      <c r="D110" t="s">
        <v>100</v>
      </c>
      <c r="E110" t="s">
        <v>123</v>
      </c>
      <c r="F110" t="s">
        <v>596</v>
      </c>
      <c r="G110" t="s">
        <v>589</v>
      </c>
      <c r="H110" t="s">
        <v>370</v>
      </c>
      <c r="I110" t="s">
        <v>290</v>
      </c>
      <c r="J110" t="s">
        <v>445</v>
      </c>
      <c r="K110" s="77">
        <v>4.07</v>
      </c>
      <c r="L110" t="s">
        <v>102</v>
      </c>
      <c r="M110" s="78">
        <v>3.7699999999999997E-2</v>
      </c>
      <c r="N110" s="78">
        <v>7.1099999999999997E-2</v>
      </c>
      <c r="O110" s="77">
        <v>7093</v>
      </c>
      <c r="P110" s="77">
        <v>92.92</v>
      </c>
      <c r="Q110" s="77">
        <v>0</v>
      </c>
      <c r="R110" s="77">
        <v>6.5908156</v>
      </c>
      <c r="S110" s="78">
        <v>1E-4</v>
      </c>
      <c r="T110" s="78">
        <v>2.5000000000000001E-3</v>
      </c>
      <c r="U110" s="78">
        <v>4.0000000000000002E-4</v>
      </c>
    </row>
    <row r="111" spans="2:21">
      <c r="B111" t="s">
        <v>597</v>
      </c>
      <c r="C111" t="s">
        <v>598</v>
      </c>
      <c r="D111" t="s">
        <v>100</v>
      </c>
      <c r="E111" t="s">
        <v>123</v>
      </c>
      <c r="F111" t="s">
        <v>596</v>
      </c>
      <c r="G111" t="s">
        <v>589</v>
      </c>
      <c r="H111" t="s">
        <v>370</v>
      </c>
      <c r="I111" t="s">
        <v>290</v>
      </c>
      <c r="J111" t="s">
        <v>599</v>
      </c>
      <c r="K111" s="77">
        <v>1.43</v>
      </c>
      <c r="L111" t="s">
        <v>102</v>
      </c>
      <c r="M111" s="78">
        <v>3.49E-2</v>
      </c>
      <c r="N111" s="78">
        <v>6.3799999999999996E-2</v>
      </c>
      <c r="O111" s="77">
        <v>39726</v>
      </c>
      <c r="P111" s="77">
        <v>95.9</v>
      </c>
      <c r="Q111" s="77">
        <v>0</v>
      </c>
      <c r="R111" s="77">
        <v>38.097234</v>
      </c>
      <c r="S111" s="78">
        <v>0</v>
      </c>
      <c r="T111" s="78">
        <v>1.44E-2</v>
      </c>
      <c r="U111" s="78">
        <v>2.5000000000000001E-3</v>
      </c>
    </row>
    <row r="112" spans="2:21">
      <c r="B112" t="s">
        <v>600</v>
      </c>
      <c r="C112" t="s">
        <v>601</v>
      </c>
      <c r="D112" t="s">
        <v>100</v>
      </c>
      <c r="E112" t="s">
        <v>123</v>
      </c>
      <c r="F112" t="s">
        <v>592</v>
      </c>
      <c r="G112" t="s">
        <v>589</v>
      </c>
      <c r="H112" t="s">
        <v>207</v>
      </c>
      <c r="I112" t="s">
        <v>585</v>
      </c>
      <c r="J112" t="s">
        <v>540</v>
      </c>
      <c r="K112" s="77">
        <v>0.92</v>
      </c>
      <c r="L112" t="s">
        <v>102</v>
      </c>
      <c r="M112" s="78">
        <v>0.02</v>
      </c>
      <c r="N112" s="78">
        <v>-1.4800000000000001E-2</v>
      </c>
      <c r="O112" s="77">
        <v>18500.97</v>
      </c>
      <c r="P112" s="77">
        <v>104.71</v>
      </c>
      <c r="Q112" s="77">
        <v>0</v>
      </c>
      <c r="R112" s="77">
        <v>19.372365686999999</v>
      </c>
      <c r="S112" s="78">
        <v>1E-4</v>
      </c>
      <c r="T112" s="78">
        <v>7.3000000000000001E-3</v>
      </c>
      <c r="U112" s="78">
        <v>1.2999999999999999E-3</v>
      </c>
    </row>
    <row r="113" spans="2:21">
      <c r="B113" s="79" t="s">
        <v>602</v>
      </c>
      <c r="C113" s="16"/>
      <c r="D113" s="16"/>
      <c r="E113" s="16"/>
      <c r="F113" s="16"/>
      <c r="K113" s="81">
        <v>0</v>
      </c>
      <c r="N113" s="80">
        <v>0</v>
      </c>
      <c r="O113" s="81">
        <v>0</v>
      </c>
      <c r="Q113" s="81">
        <v>0</v>
      </c>
      <c r="R113" s="81">
        <v>0</v>
      </c>
      <c r="T113" s="80">
        <v>0</v>
      </c>
      <c r="U113" s="80">
        <v>0</v>
      </c>
    </row>
    <row r="114" spans="2:21">
      <c r="B114" t="s">
        <v>207</v>
      </c>
      <c r="C114" t="s">
        <v>207</v>
      </c>
      <c r="D114" s="16"/>
      <c r="E114" s="16"/>
      <c r="F114" s="16"/>
      <c r="G114" t="s">
        <v>207</v>
      </c>
      <c r="H114" t="s">
        <v>207</v>
      </c>
      <c r="K114" s="77">
        <v>0</v>
      </c>
      <c r="L114" t="s">
        <v>207</v>
      </c>
      <c r="M114" s="78">
        <v>0</v>
      </c>
      <c r="N114" s="78">
        <v>0</v>
      </c>
      <c r="O114" s="77">
        <v>0</v>
      </c>
      <c r="P114" s="77">
        <v>0</v>
      </c>
      <c r="R114" s="77">
        <v>0</v>
      </c>
      <c r="S114" s="78">
        <v>0</v>
      </c>
      <c r="T114" s="78">
        <v>0</v>
      </c>
      <c r="U114" s="78">
        <v>0</v>
      </c>
    </row>
    <row r="115" spans="2:21">
      <c r="B115" s="79" t="s">
        <v>213</v>
      </c>
      <c r="C115" s="16"/>
      <c r="D115" s="16"/>
      <c r="E115" s="16"/>
      <c r="F115" s="16"/>
      <c r="K115" s="81">
        <v>0</v>
      </c>
      <c r="N115" s="80">
        <v>0</v>
      </c>
      <c r="O115" s="81">
        <v>0</v>
      </c>
      <c r="Q115" s="81">
        <v>0</v>
      </c>
      <c r="R115" s="81">
        <v>0</v>
      </c>
      <c r="T115" s="80">
        <v>0</v>
      </c>
      <c r="U115" s="80">
        <v>0</v>
      </c>
    </row>
    <row r="116" spans="2:21">
      <c r="B116" s="79" t="s">
        <v>283</v>
      </c>
      <c r="C116" s="16"/>
      <c r="D116" s="16"/>
      <c r="E116" s="16"/>
      <c r="F116" s="16"/>
      <c r="K116" s="81">
        <v>0</v>
      </c>
      <c r="N116" s="80">
        <v>0</v>
      </c>
      <c r="O116" s="81">
        <v>0</v>
      </c>
      <c r="Q116" s="81">
        <v>0</v>
      </c>
      <c r="R116" s="81">
        <v>0</v>
      </c>
      <c r="T116" s="80">
        <v>0</v>
      </c>
      <c r="U116" s="80">
        <v>0</v>
      </c>
    </row>
    <row r="117" spans="2:21">
      <c r="B117" t="s">
        <v>207</v>
      </c>
      <c r="C117" t="s">
        <v>207</v>
      </c>
      <c r="D117" s="16"/>
      <c r="E117" s="16"/>
      <c r="F117" s="16"/>
      <c r="G117" t="s">
        <v>207</v>
      </c>
      <c r="H117" t="s">
        <v>207</v>
      </c>
      <c r="K117" s="77">
        <v>0</v>
      </c>
      <c r="L117" t="s">
        <v>207</v>
      </c>
      <c r="M117" s="78">
        <v>0</v>
      </c>
      <c r="N117" s="78">
        <v>0</v>
      </c>
      <c r="O117" s="77">
        <v>0</v>
      </c>
      <c r="P117" s="77">
        <v>0</v>
      </c>
      <c r="R117" s="77">
        <v>0</v>
      </c>
      <c r="S117" s="78">
        <v>0</v>
      </c>
      <c r="T117" s="78">
        <v>0</v>
      </c>
      <c r="U117" s="78">
        <v>0</v>
      </c>
    </row>
    <row r="118" spans="2:21">
      <c r="B118" s="79" t="s">
        <v>284</v>
      </c>
      <c r="C118" s="16"/>
      <c r="D118" s="16"/>
      <c r="E118" s="16"/>
      <c r="F118" s="16"/>
      <c r="K118" s="81">
        <v>0</v>
      </c>
      <c r="N118" s="80">
        <v>0</v>
      </c>
      <c r="O118" s="81">
        <v>0</v>
      </c>
      <c r="Q118" s="81">
        <v>0</v>
      </c>
      <c r="R118" s="81">
        <v>0</v>
      </c>
      <c r="T118" s="80">
        <v>0</v>
      </c>
      <c r="U118" s="80">
        <v>0</v>
      </c>
    </row>
    <row r="119" spans="2:21">
      <c r="B119" t="s">
        <v>207</v>
      </c>
      <c r="C119" t="s">
        <v>207</v>
      </c>
      <c r="D119" s="16"/>
      <c r="E119" s="16"/>
      <c r="F119" s="16"/>
      <c r="G119" t="s">
        <v>207</v>
      </c>
      <c r="H119" t="s">
        <v>207</v>
      </c>
      <c r="K119" s="77">
        <v>0</v>
      </c>
      <c r="L119" t="s">
        <v>207</v>
      </c>
      <c r="M119" s="78">
        <v>0</v>
      </c>
      <c r="N119" s="78">
        <v>0</v>
      </c>
      <c r="O119" s="77">
        <v>0</v>
      </c>
      <c r="P119" s="77">
        <v>0</v>
      </c>
      <c r="R119" s="77">
        <v>0</v>
      </c>
      <c r="S119" s="78">
        <v>0</v>
      </c>
      <c r="T119" s="78">
        <v>0</v>
      </c>
      <c r="U119" s="78">
        <v>0</v>
      </c>
    </row>
    <row r="120" spans="2:21">
      <c r="B120" t="s">
        <v>215</v>
      </c>
      <c r="C120" s="16"/>
      <c r="D120" s="16"/>
      <c r="E120" s="16"/>
      <c r="F120" s="16"/>
    </row>
    <row r="121" spans="2:21">
      <c r="B121" t="s">
        <v>277</v>
      </c>
      <c r="C121" s="16"/>
      <c r="D121" s="16"/>
      <c r="E121" s="16"/>
      <c r="F121" s="16"/>
    </row>
    <row r="122" spans="2:21">
      <c r="B122" t="s">
        <v>278</v>
      </c>
      <c r="C122" s="16"/>
      <c r="D122" s="16"/>
      <c r="E122" s="16"/>
      <c r="F122" s="16"/>
    </row>
    <row r="123" spans="2:21">
      <c r="B123" t="s">
        <v>279</v>
      </c>
      <c r="C123" s="16"/>
      <c r="D123" s="16"/>
      <c r="E123" s="16"/>
      <c r="F123" s="16"/>
    </row>
    <row r="124" spans="2:21">
      <c r="B124" t="s">
        <v>280</v>
      </c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603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604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605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606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283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284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215</v>
      </c>
      <c r="E26" s="16"/>
      <c r="F26" s="16"/>
      <c r="G26" s="16"/>
    </row>
    <row r="27" spans="2:15">
      <c r="B27" t="s">
        <v>277</v>
      </c>
      <c r="E27" s="16"/>
      <c r="F27" s="16"/>
      <c r="G27" s="16"/>
    </row>
    <row r="28" spans="2:15">
      <c r="B28" t="s">
        <v>278</v>
      </c>
      <c r="E28" s="16"/>
      <c r="F28" s="16"/>
      <c r="G28" s="16"/>
    </row>
    <row r="29" spans="2:15">
      <c r="B29" t="s">
        <v>279</v>
      </c>
      <c r="E29" s="16"/>
      <c r="F29" s="16"/>
      <c r="G29" s="16"/>
    </row>
    <row r="30" spans="2:15">
      <c r="B30" t="s">
        <v>280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60525</v>
      </c>
      <c r="I11" s="7"/>
      <c r="J11" s="75">
        <v>0</v>
      </c>
      <c r="K11" s="75">
        <v>699.60092499999996</v>
      </c>
      <c r="L11" s="7"/>
      <c r="M11" s="76">
        <v>1</v>
      </c>
      <c r="N11" s="76">
        <v>4.6800000000000001E-2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60525</v>
      </c>
      <c r="J12" s="81">
        <v>0</v>
      </c>
      <c r="K12" s="81">
        <v>699.60092499999996</v>
      </c>
      <c r="M12" s="80">
        <v>1</v>
      </c>
      <c r="N12" s="80">
        <v>4.6800000000000001E-2</v>
      </c>
    </row>
    <row r="13" spans="2:63">
      <c r="B13" s="79" t="s">
        <v>607</v>
      </c>
      <c r="D13" s="16"/>
      <c r="E13" s="16"/>
      <c r="F13" s="16"/>
      <c r="G13" s="16"/>
      <c r="H13" s="81">
        <v>9750</v>
      </c>
      <c r="J13" s="81">
        <v>0</v>
      </c>
      <c r="K13" s="81">
        <v>181.2525</v>
      </c>
      <c r="M13" s="80">
        <v>0.2591</v>
      </c>
      <c r="N13" s="80">
        <v>1.21E-2</v>
      </c>
    </row>
    <row r="14" spans="2:63">
      <c r="B14" t="s">
        <v>608</v>
      </c>
      <c r="C14" t="s">
        <v>609</v>
      </c>
      <c r="D14" t="s">
        <v>100</v>
      </c>
      <c r="E14" t="s">
        <v>610</v>
      </c>
      <c r="F14" t="s">
        <v>611</v>
      </c>
      <c r="G14" t="s">
        <v>102</v>
      </c>
      <c r="H14" s="77">
        <v>7000</v>
      </c>
      <c r="I14" s="77">
        <v>1870</v>
      </c>
      <c r="J14" s="77">
        <v>0</v>
      </c>
      <c r="K14" s="77">
        <v>130.9</v>
      </c>
      <c r="L14" s="78">
        <v>0</v>
      </c>
      <c r="M14" s="78">
        <v>0.18709999999999999</v>
      </c>
      <c r="N14" s="78">
        <v>8.8000000000000005E-3</v>
      </c>
    </row>
    <row r="15" spans="2:63">
      <c r="B15" t="s">
        <v>612</v>
      </c>
      <c r="C15" t="s">
        <v>613</v>
      </c>
      <c r="D15" t="s">
        <v>100</v>
      </c>
      <c r="E15" t="s">
        <v>614</v>
      </c>
      <c r="F15" t="s">
        <v>611</v>
      </c>
      <c r="G15" t="s">
        <v>102</v>
      </c>
      <c r="H15" s="77">
        <v>2750</v>
      </c>
      <c r="I15" s="77">
        <v>1831</v>
      </c>
      <c r="J15" s="77">
        <v>0</v>
      </c>
      <c r="K15" s="77">
        <v>50.352499999999999</v>
      </c>
      <c r="L15" s="78">
        <v>0</v>
      </c>
      <c r="M15" s="78">
        <v>7.1999999999999995E-2</v>
      </c>
      <c r="N15" s="78">
        <v>3.3999999999999998E-3</v>
      </c>
    </row>
    <row r="16" spans="2:63">
      <c r="B16" s="79" t="s">
        <v>615</v>
      </c>
      <c r="D16" s="16"/>
      <c r="E16" s="16"/>
      <c r="F16" s="16"/>
      <c r="G16" s="16"/>
      <c r="H16" s="81">
        <v>11525</v>
      </c>
      <c r="J16" s="81">
        <v>0</v>
      </c>
      <c r="K16" s="81">
        <v>309.14150000000001</v>
      </c>
      <c r="M16" s="80">
        <v>0.44190000000000002</v>
      </c>
      <c r="N16" s="80">
        <v>2.07E-2</v>
      </c>
    </row>
    <row r="17" spans="2:14">
      <c r="B17" t="s">
        <v>616</v>
      </c>
      <c r="C17" t="s">
        <v>617</v>
      </c>
      <c r="D17" t="s">
        <v>100</v>
      </c>
      <c r="E17" t="s">
        <v>618</v>
      </c>
      <c r="F17" t="s">
        <v>611</v>
      </c>
      <c r="G17" t="s">
        <v>102</v>
      </c>
      <c r="H17" s="77">
        <v>6000</v>
      </c>
      <c r="I17" s="77">
        <v>1480</v>
      </c>
      <c r="J17" s="77">
        <v>0</v>
      </c>
      <c r="K17" s="77">
        <v>88.8</v>
      </c>
      <c r="L17" s="78">
        <v>0</v>
      </c>
      <c r="M17" s="78">
        <v>0.12690000000000001</v>
      </c>
      <c r="N17" s="78">
        <v>5.8999999999999999E-3</v>
      </c>
    </row>
    <row r="18" spans="2:14">
      <c r="B18" t="s">
        <v>619</v>
      </c>
      <c r="C18" t="s">
        <v>620</v>
      </c>
      <c r="D18" t="s">
        <v>100</v>
      </c>
      <c r="E18" t="s">
        <v>618</v>
      </c>
      <c r="F18" t="s">
        <v>611</v>
      </c>
      <c r="G18" t="s">
        <v>102</v>
      </c>
      <c r="H18" s="77">
        <v>1250</v>
      </c>
      <c r="I18" s="77">
        <v>3662</v>
      </c>
      <c r="J18" s="77">
        <v>0</v>
      </c>
      <c r="K18" s="77">
        <v>45.774999999999999</v>
      </c>
      <c r="L18" s="78">
        <v>0</v>
      </c>
      <c r="M18" s="78">
        <v>6.54E-2</v>
      </c>
      <c r="N18" s="78">
        <v>3.0999999999999999E-3</v>
      </c>
    </row>
    <row r="19" spans="2:14">
      <c r="B19" t="s">
        <v>621</v>
      </c>
      <c r="C19" t="s">
        <v>622</v>
      </c>
      <c r="D19" t="s">
        <v>100</v>
      </c>
      <c r="E19" t="s">
        <v>618</v>
      </c>
      <c r="F19" t="s">
        <v>611</v>
      </c>
      <c r="G19" t="s">
        <v>102</v>
      </c>
      <c r="H19" s="77">
        <v>500</v>
      </c>
      <c r="I19" s="77">
        <v>3865</v>
      </c>
      <c r="J19" s="77">
        <v>0</v>
      </c>
      <c r="K19" s="77">
        <v>19.324999999999999</v>
      </c>
      <c r="L19" s="78">
        <v>0</v>
      </c>
      <c r="M19" s="78">
        <v>2.76E-2</v>
      </c>
      <c r="N19" s="78">
        <v>1.2999999999999999E-3</v>
      </c>
    </row>
    <row r="20" spans="2:14">
      <c r="B20" t="s">
        <v>623</v>
      </c>
      <c r="C20" t="s">
        <v>624</v>
      </c>
      <c r="D20" t="s">
        <v>100</v>
      </c>
      <c r="E20" t="s">
        <v>610</v>
      </c>
      <c r="F20" t="s">
        <v>611</v>
      </c>
      <c r="G20" t="s">
        <v>102</v>
      </c>
      <c r="H20" s="77">
        <v>200</v>
      </c>
      <c r="I20" s="77">
        <v>10630</v>
      </c>
      <c r="J20" s="77">
        <v>0</v>
      </c>
      <c r="K20" s="77">
        <v>21.26</v>
      </c>
      <c r="L20" s="78">
        <v>0</v>
      </c>
      <c r="M20" s="78">
        <v>3.04E-2</v>
      </c>
      <c r="N20" s="78">
        <v>1.4E-3</v>
      </c>
    </row>
    <row r="21" spans="2:14">
      <c r="B21" t="s">
        <v>625</v>
      </c>
      <c r="C21" t="s">
        <v>626</v>
      </c>
      <c r="D21" t="s">
        <v>100</v>
      </c>
      <c r="E21" t="s">
        <v>610</v>
      </c>
      <c r="F21" t="s">
        <v>611</v>
      </c>
      <c r="G21" t="s">
        <v>102</v>
      </c>
      <c r="H21" s="77">
        <v>325</v>
      </c>
      <c r="I21" s="77">
        <v>9622</v>
      </c>
      <c r="J21" s="77">
        <v>0</v>
      </c>
      <c r="K21" s="77">
        <v>31.2715</v>
      </c>
      <c r="L21" s="78">
        <v>0</v>
      </c>
      <c r="M21" s="78">
        <v>4.4699999999999997E-2</v>
      </c>
      <c r="N21" s="78">
        <v>2.0999999999999999E-3</v>
      </c>
    </row>
    <row r="22" spans="2:14">
      <c r="B22" t="s">
        <v>627</v>
      </c>
      <c r="C22" t="s">
        <v>628</v>
      </c>
      <c r="D22" t="s">
        <v>100</v>
      </c>
      <c r="E22" t="s">
        <v>610</v>
      </c>
      <c r="F22" t="s">
        <v>611</v>
      </c>
      <c r="G22" t="s">
        <v>102</v>
      </c>
      <c r="H22" s="77">
        <v>500</v>
      </c>
      <c r="I22" s="77">
        <v>3328</v>
      </c>
      <c r="J22" s="77">
        <v>0</v>
      </c>
      <c r="K22" s="77">
        <v>16.64</v>
      </c>
      <c r="L22" s="78">
        <v>0</v>
      </c>
      <c r="M22" s="78">
        <v>2.3800000000000002E-2</v>
      </c>
      <c r="N22" s="78">
        <v>1.1000000000000001E-3</v>
      </c>
    </row>
    <row r="23" spans="2:14">
      <c r="B23" t="s">
        <v>629</v>
      </c>
      <c r="C23" t="s">
        <v>630</v>
      </c>
      <c r="D23" t="s">
        <v>100</v>
      </c>
      <c r="E23" t="s">
        <v>614</v>
      </c>
      <c r="F23" t="s">
        <v>611</v>
      </c>
      <c r="G23" t="s">
        <v>102</v>
      </c>
      <c r="H23" s="77">
        <v>750</v>
      </c>
      <c r="I23" s="77">
        <v>5830</v>
      </c>
      <c r="J23" s="77">
        <v>0</v>
      </c>
      <c r="K23" s="77">
        <v>43.725000000000001</v>
      </c>
      <c r="L23" s="78">
        <v>0</v>
      </c>
      <c r="M23" s="78">
        <v>6.25E-2</v>
      </c>
      <c r="N23" s="78">
        <v>2.8999999999999998E-3</v>
      </c>
    </row>
    <row r="24" spans="2:14">
      <c r="B24" t="s">
        <v>631</v>
      </c>
      <c r="C24" t="s">
        <v>632</v>
      </c>
      <c r="D24" t="s">
        <v>100</v>
      </c>
      <c r="E24" t="s">
        <v>633</v>
      </c>
      <c r="F24" t="s">
        <v>611</v>
      </c>
      <c r="G24" t="s">
        <v>102</v>
      </c>
      <c r="H24" s="77">
        <v>1500</v>
      </c>
      <c r="I24" s="77">
        <v>1611</v>
      </c>
      <c r="J24" s="77">
        <v>0</v>
      </c>
      <c r="K24" s="77">
        <v>24.164999999999999</v>
      </c>
      <c r="L24" s="78">
        <v>0</v>
      </c>
      <c r="M24" s="78">
        <v>3.4500000000000003E-2</v>
      </c>
      <c r="N24" s="78">
        <v>1.6000000000000001E-3</v>
      </c>
    </row>
    <row r="25" spans="2:14">
      <c r="B25" t="s">
        <v>634</v>
      </c>
      <c r="C25" t="s">
        <v>635</v>
      </c>
      <c r="D25" t="s">
        <v>100</v>
      </c>
      <c r="E25" t="s">
        <v>633</v>
      </c>
      <c r="F25" t="s">
        <v>611</v>
      </c>
      <c r="G25" t="s">
        <v>102</v>
      </c>
      <c r="H25" s="77">
        <v>500</v>
      </c>
      <c r="I25" s="77">
        <v>3636</v>
      </c>
      <c r="J25" s="77">
        <v>0</v>
      </c>
      <c r="K25" s="77">
        <v>18.18</v>
      </c>
      <c r="L25" s="78">
        <v>0</v>
      </c>
      <c r="M25" s="78">
        <v>2.5999999999999999E-2</v>
      </c>
      <c r="N25" s="78">
        <v>1.1999999999999999E-3</v>
      </c>
    </row>
    <row r="26" spans="2:14">
      <c r="B26" s="79" t="s">
        <v>636</v>
      </c>
      <c r="D26" s="16"/>
      <c r="E26" s="16"/>
      <c r="F26" s="16"/>
      <c r="G26" s="16"/>
      <c r="H26" s="81">
        <v>39250</v>
      </c>
      <c r="J26" s="81">
        <v>0</v>
      </c>
      <c r="K26" s="81">
        <v>209.20692500000001</v>
      </c>
      <c r="M26" s="80">
        <v>0.29899999999999999</v>
      </c>
      <c r="N26" s="80">
        <v>1.4E-2</v>
      </c>
    </row>
    <row r="27" spans="2:14">
      <c r="B27" t="s">
        <v>637</v>
      </c>
      <c r="C27" t="s">
        <v>638</v>
      </c>
      <c r="D27" t="s">
        <v>100</v>
      </c>
      <c r="E27" t="s">
        <v>618</v>
      </c>
      <c r="F27" t="s">
        <v>639</v>
      </c>
      <c r="G27" t="s">
        <v>102</v>
      </c>
      <c r="H27" s="77">
        <v>2000</v>
      </c>
      <c r="I27" s="77">
        <v>362.86</v>
      </c>
      <c r="J27" s="77">
        <v>0</v>
      </c>
      <c r="K27" s="77">
        <v>7.2572000000000001</v>
      </c>
      <c r="L27" s="78">
        <v>0</v>
      </c>
      <c r="M27" s="78">
        <v>1.04E-2</v>
      </c>
      <c r="N27" s="78">
        <v>5.0000000000000001E-4</v>
      </c>
    </row>
    <row r="28" spans="2:14">
      <c r="B28" t="s">
        <v>640</v>
      </c>
      <c r="C28" t="s">
        <v>641</v>
      </c>
      <c r="D28" t="s">
        <v>100</v>
      </c>
      <c r="E28" t="s">
        <v>610</v>
      </c>
      <c r="F28" t="s">
        <v>639</v>
      </c>
      <c r="G28" t="s">
        <v>102</v>
      </c>
      <c r="H28" s="77">
        <v>15000</v>
      </c>
      <c r="I28" s="77">
        <v>340.1</v>
      </c>
      <c r="J28" s="77">
        <v>0</v>
      </c>
      <c r="K28" s="77">
        <v>51.015000000000001</v>
      </c>
      <c r="L28" s="78">
        <v>0</v>
      </c>
      <c r="M28" s="78">
        <v>7.2900000000000006E-2</v>
      </c>
      <c r="N28" s="78">
        <v>3.3999999999999998E-3</v>
      </c>
    </row>
    <row r="29" spans="2:14">
      <c r="B29" t="s">
        <v>642</v>
      </c>
      <c r="C29" t="s">
        <v>643</v>
      </c>
      <c r="D29" t="s">
        <v>100</v>
      </c>
      <c r="E29" t="s">
        <v>614</v>
      </c>
      <c r="F29" t="s">
        <v>639</v>
      </c>
      <c r="G29" t="s">
        <v>102</v>
      </c>
      <c r="H29" s="77">
        <v>1500</v>
      </c>
      <c r="I29" s="77">
        <v>3827.94</v>
      </c>
      <c r="J29" s="77">
        <v>0</v>
      </c>
      <c r="K29" s="77">
        <v>57.4191</v>
      </c>
      <c r="L29" s="78">
        <v>2.0000000000000001E-4</v>
      </c>
      <c r="M29" s="78">
        <v>8.2100000000000006E-2</v>
      </c>
      <c r="N29" s="78">
        <v>3.8E-3</v>
      </c>
    </row>
    <row r="30" spans="2:14">
      <c r="B30" t="s">
        <v>644</v>
      </c>
      <c r="C30" t="s">
        <v>645</v>
      </c>
      <c r="D30" t="s">
        <v>100</v>
      </c>
      <c r="E30" t="s">
        <v>614</v>
      </c>
      <c r="F30" t="s">
        <v>639</v>
      </c>
      <c r="G30" t="s">
        <v>102</v>
      </c>
      <c r="H30" s="77">
        <v>20000</v>
      </c>
      <c r="I30" s="77">
        <v>340.56</v>
      </c>
      <c r="J30" s="77">
        <v>0</v>
      </c>
      <c r="K30" s="77">
        <v>68.111999999999995</v>
      </c>
      <c r="L30" s="78">
        <v>0</v>
      </c>
      <c r="M30" s="78">
        <v>9.74E-2</v>
      </c>
      <c r="N30" s="78">
        <v>4.5999999999999999E-3</v>
      </c>
    </row>
    <row r="31" spans="2:14">
      <c r="B31" t="s">
        <v>646</v>
      </c>
      <c r="C31" t="s">
        <v>647</v>
      </c>
      <c r="D31" t="s">
        <v>100</v>
      </c>
      <c r="E31" t="s">
        <v>633</v>
      </c>
      <c r="F31" t="s">
        <v>639</v>
      </c>
      <c r="G31" t="s">
        <v>102</v>
      </c>
      <c r="H31" s="77">
        <v>750</v>
      </c>
      <c r="I31" s="77">
        <v>3387.15</v>
      </c>
      <c r="J31" s="77">
        <v>0</v>
      </c>
      <c r="K31" s="77">
        <v>25.403625000000002</v>
      </c>
      <c r="L31" s="78">
        <v>0</v>
      </c>
      <c r="M31" s="78">
        <v>3.6299999999999999E-2</v>
      </c>
      <c r="N31" s="78">
        <v>1.6999999999999999E-3</v>
      </c>
    </row>
    <row r="32" spans="2:14">
      <c r="B32" s="79" t="s">
        <v>648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602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649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213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s="79" t="s">
        <v>650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207</v>
      </c>
      <c r="C40" t="s">
        <v>207</v>
      </c>
      <c r="D40" s="16"/>
      <c r="E40" s="16"/>
      <c r="F40" t="s">
        <v>207</v>
      </c>
      <c r="G40" t="s">
        <v>207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651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207</v>
      </c>
      <c r="C42" t="s">
        <v>207</v>
      </c>
      <c r="D42" s="16"/>
      <c r="E42" s="16"/>
      <c r="F42" t="s">
        <v>207</v>
      </c>
      <c r="G42" t="s">
        <v>207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602</v>
      </c>
      <c r="D43" s="16"/>
      <c r="E43" s="16"/>
      <c r="F43" s="16"/>
      <c r="G43" s="16"/>
      <c r="H43" s="81">
        <v>0</v>
      </c>
      <c r="J43" s="81">
        <v>0</v>
      </c>
      <c r="K43" s="81">
        <v>0</v>
      </c>
      <c r="M43" s="80">
        <v>0</v>
      </c>
      <c r="N43" s="80">
        <v>0</v>
      </c>
    </row>
    <row r="44" spans="2:14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H44" s="77">
        <v>0</v>
      </c>
      <c r="I44" s="77">
        <v>0</v>
      </c>
      <c r="K44" s="77">
        <v>0</v>
      </c>
      <c r="L44" s="78">
        <v>0</v>
      </c>
      <c r="M44" s="78">
        <v>0</v>
      </c>
      <c r="N44" s="78">
        <v>0</v>
      </c>
    </row>
    <row r="45" spans="2:14">
      <c r="B45" s="79" t="s">
        <v>649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207</v>
      </c>
      <c r="C46" t="s">
        <v>207</v>
      </c>
      <c r="D46" s="16"/>
      <c r="E46" s="16"/>
      <c r="F46" t="s">
        <v>207</v>
      </c>
      <c r="G46" t="s">
        <v>207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t="s">
        <v>215</v>
      </c>
      <c r="D47" s="16"/>
      <c r="E47" s="16"/>
      <c r="F47" s="16"/>
      <c r="G47" s="16"/>
    </row>
    <row r="48" spans="2:14">
      <c r="B48" t="s">
        <v>277</v>
      </c>
      <c r="D48" s="16"/>
      <c r="E48" s="16"/>
      <c r="F48" s="16"/>
      <c r="G48" s="16"/>
    </row>
    <row r="49" spans="2:7">
      <c r="B49" t="s">
        <v>278</v>
      </c>
      <c r="D49" s="16"/>
      <c r="E49" s="16"/>
      <c r="F49" s="16"/>
      <c r="G49" s="16"/>
    </row>
    <row r="50" spans="2:7">
      <c r="B50" t="s">
        <v>279</v>
      </c>
      <c r="D50" s="16"/>
      <c r="E50" s="16"/>
      <c r="F50" s="16"/>
      <c r="G50" s="16"/>
    </row>
    <row r="51" spans="2:7">
      <c r="B51" t="s">
        <v>280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652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653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602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652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653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602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215</v>
      </c>
      <c r="C30" s="16"/>
      <c r="D30" s="16"/>
      <c r="E30" s="16"/>
    </row>
    <row r="31" spans="2:15">
      <c r="B31" t="s">
        <v>277</v>
      </c>
      <c r="C31" s="16"/>
      <c r="D31" s="16"/>
      <c r="E31" s="16"/>
    </row>
    <row r="32" spans="2:15">
      <c r="B32" t="s">
        <v>278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654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655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215</v>
      </c>
      <c r="D18" s="16"/>
      <c r="E18" s="16"/>
    </row>
    <row r="19" spans="2:12">
      <c r="B19" t="s">
        <v>277</v>
      </c>
      <c r="D19" s="16"/>
      <c r="E19" s="16"/>
    </row>
    <row r="20" spans="2:12">
      <c r="B20" t="s">
        <v>278</v>
      </c>
      <c r="D20" s="16"/>
      <c r="E20" s="16"/>
    </row>
    <row r="21" spans="2:12">
      <c r="B21" t="s">
        <v>279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8E627C-4AD4-423B-9EB1-54B3DF7FE152}"/>
</file>

<file path=customXml/itemProps2.xml><?xml version="1.0" encoding="utf-8"?>
<ds:datastoreItem xmlns:ds="http://schemas.openxmlformats.org/officeDocument/2006/customXml" ds:itemID="{FEDAE46F-35F5-4878-9AE1-6F5D0B5933AE}"/>
</file>

<file path=customXml/itemProps3.xml><?xml version="1.0" encoding="utf-8"?>
<ds:datastoreItem xmlns:ds="http://schemas.openxmlformats.org/officeDocument/2006/customXml" ds:itemID="{EB87D8E6-2FD0-4704-BC5E-44989CD211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2022-10-24T08:06:58Z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