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2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33" i="2" s="1"/>
  <c r="C11" i="1"/>
  <c r="K33" i="2"/>
  <c r="L32" i="2"/>
  <c r="K32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L31" i="2" l="1"/>
</calcChain>
</file>

<file path=xl/sharedStrings.xml><?xml version="1.0" encoding="utf-8"?>
<sst xmlns="http://schemas.openxmlformats.org/spreadsheetml/2006/main" count="3098" uniqueCount="542">
  <si>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</si>
  <si>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</si>
  <si>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</si>
  <si>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</si>
  <si>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</si>
  <si>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</si>
  <si>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</si>
  <si>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</si>
  <si>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</si>
  <si>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</si>
  <si>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</si>
  <si>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</si>
  <si>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</si>
  <si>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</si>
  <si>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</si>
  <si>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</si>
  <si>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</si>
  <si>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</si>
  <si>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</si>
  <si>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</si>
  <si>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</si>
  <si>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</si>
  <si>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</si>
  <si>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</si>
  <si>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</si>
  <si>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</si>
  <si>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</si>
  <si>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</si>
  <si>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</si>
  <si>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</si>
  <si>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</si>
  <si>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</si>
  <si>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</si>
  <si>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</si>
  <si>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</si>
  <si>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</si>
  <si>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</si>
  <si>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</si>
  <si>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</si>
  <si>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</si>
  <si>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</si>
  <si>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</si>
  <si>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</si>
  <si>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</si>
  <si>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</si>
  <si>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</si>
  <si>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</si>
  <si>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</si>
  <si>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</si>
  <si>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</si>
  <si>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</si>
  <si>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</si>
  <si>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</si>
  <si>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</si>
  <si>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</si>
  <si>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</si>
  <si>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</si>
  <si>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</si>
  <si>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</si>
  <si>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</si>
  <si>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</si>
  <si>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</si>
  <si>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</si>
  <si>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</si>
  <si>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</si>
  <si>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</si>
  <si>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</si>
  <si>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</si>
  <si>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</si>
  <si>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</si>
  <si>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</si>
  <si>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</si>
  <si>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</si>
  <si>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</si>
  <si>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</si>
  <si>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</si>
  <si>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</si>
  <si>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</si>
  <si>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</si>
  <si>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</si>
  <si>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</si>
  <si>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</si>
  <si>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</si>
  <si>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</si>
  <si>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</si>
  <si>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</si>
  <si>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</si>
  <si>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</si>
  <si>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</si>
  <si>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</si>
  <si>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</si>
  <si>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</si>
  <si>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</si>
  <si>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</si>
  <si>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</si>
  <si>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</si>
  <si>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</si>
  <si>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</si>
  <si>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</si>
  <si>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</si>
  <si>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</si>
  <si>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</si>
  <si>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</si>
  <si>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</si>
  <si>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</si>
  <si>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</si>
  <si>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</si>
  <si>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</si>
  <si>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</si>
  <si>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</si>
  <si>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</si>
  <si>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</si>
  <si>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</si>
  <si>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</si>
  <si>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</si>
  <si>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</si>
  <si>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</si>
  <si>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</si>
  <si>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</si>
  <si>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</si>
  <si>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</si>
  <si>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</si>
  <si>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</si>
  <si>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</si>
  <si>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</si>
  <si>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</si>
  <si>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</si>
  <si>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</si>
  <si>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</si>
  <si>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</si>
  <si>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</si>
  <si>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</si>
  <si>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</si>
  <si>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</si>
  <si>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</si>
  <si>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</si>
  <si>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</si>
  <si>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</si>
  <si>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</si>
  <si>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</si>
  <si>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</si>
  <si>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</si>
  <si>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</si>
  <si>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</si>
  <si>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</si>
  <si>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</si>
  <si>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</si>
  <si>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</si>
  <si>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</si>
  <si>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</si>
  <si>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</si>
  <si>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</si>
  <si>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</si>
  <si>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</si>
  <si>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</si>
  <si>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</si>
  <si>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</si>
  <si>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</si>
  <si>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</si>
  <si>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</si>
  <si>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</si>
  <si>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</si>
  <si>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</si>
  <si>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</si>
  <si>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</si>
  <si>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</si>
  <si>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</si>
  <si>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</si>
  <si>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</si>
  <si>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</si>
  <si>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</si>
  <si>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</si>
  <si>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</si>
  <si>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</si>
  <si>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</si>
  <si>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</si>
  <si>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</si>
  <si>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</si>
  <si>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</si>
  <si>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</si>
  <si>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</si>
  <si>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</si>
  <si>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</si>
  <si>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</si>
  <si>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</si>
  <si>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</si>
  <si>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</si>
  <si>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</si>
  <si>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</si>
  <si>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</si>
  <si>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</si>
  <si>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</si>
  <si>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</si>
  <si>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</si>
  <si>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</si>
  <si>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</si>
  <si>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</si>
  <si>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</si>
  <si>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אנליסט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</si>
  <si>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</si>
  <si>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</si>
  <si>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</si>
  <si>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</si>
  <si>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</si>
  <si>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</si>
  <si>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</si>
  <si>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</si>
  <si>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</si>
  <si>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</si>
  <si>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</si>
  <si>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</si>
  <si>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</si>
  <si>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</si>
  <si>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</si>
  <si>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</si>
  <si>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</si>
  <si>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</si>
  <si>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</si>
  <si>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</si>
  <si>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</si>
  <si>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</si>
  <si>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</si>
  <si>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</si>
  <si>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</si>
  <si>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20/06/22</t>
  </si>
  <si>
    <t>ממשל צמודה 0726- האוצר - ממשלתית צמודה</t>
  </si>
  <si>
    <t>1169564</t>
  </si>
  <si>
    <t>15/06/22</t>
  </si>
  <si>
    <t>ממשל צמודה 1025- האוצר - ממשלתית צמודה</t>
  </si>
  <si>
    <t>1135912</t>
  </si>
  <si>
    <t>19/06/22</t>
  </si>
  <si>
    <t>ממשלתי צמוד 0527- האוצר - ממשלתית צמודה</t>
  </si>
  <si>
    <t>1140847</t>
  </si>
  <si>
    <t>30/06/22</t>
  </si>
  <si>
    <t>סה"כ לא צמודות</t>
  </si>
  <si>
    <t>סה"כ מלווה קצר מועד</t>
  </si>
  <si>
    <t>מ.ק.מ.  613- בנק ישראל- מק"מ</t>
  </si>
  <si>
    <t>8230617</t>
  </si>
  <si>
    <t>26/06/22</t>
  </si>
  <si>
    <t>סה"כ שחר</t>
  </si>
  <si>
    <t>ממשל שקלי 0226</t>
  </si>
  <si>
    <t>1174697</t>
  </si>
  <si>
    <t>14/06/22</t>
  </si>
  <si>
    <t>ממשל שקלי 1024- האוצר - ממשלתית שקלית</t>
  </si>
  <si>
    <t>1175777</t>
  </si>
  <si>
    <t>ממשל שקלית 0330- האוצר - ממשלתית שקלית</t>
  </si>
  <si>
    <t>1160985</t>
  </si>
  <si>
    <t>16/06/22</t>
  </si>
  <si>
    <t>ממשל שקלית 0928</t>
  </si>
  <si>
    <t>1150879</t>
  </si>
  <si>
    <t>ממשלתי 0324- האוצר - ממשלתית שקלית</t>
  </si>
  <si>
    <t>1130848</t>
  </si>
  <si>
    <t>23/06/22</t>
  </si>
  <si>
    <t>ממשלתי 0825- האוצר - ממשלתית שקלית</t>
  </si>
  <si>
    <t>1135557</t>
  </si>
  <si>
    <t>ממשלתי שקלי 0425- האוצר - ממשלתית שקלית</t>
  </si>
  <si>
    <t>1162668</t>
  </si>
  <si>
    <t>09/06/22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</si>
  <si>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</si>
  <si>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</si>
  <si>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</si>
  <si>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</si>
  <si>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</si>
  <si>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</si>
  <si>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</si>
  <si>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</si>
  <si>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</si>
  <si>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</si>
  <si>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</si>
  <si>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</si>
  <si>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</si>
  <si>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</si>
  <si>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</si>
  <si>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</si>
  <si>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21/06/22</t>
  </si>
  <si>
    <t>לאומי   אגח 179- לאומי</t>
  </si>
  <si>
    <t>6040372</t>
  </si>
  <si>
    <t>520018078</t>
  </si>
  <si>
    <t>בנקים</t>
  </si>
  <si>
    <t>29/05/22</t>
  </si>
  <si>
    <t>לאומי אג"ח 181- לאומי</t>
  </si>
  <si>
    <t>6040505</t>
  </si>
  <si>
    <t>Aaa.il</t>
  </si>
  <si>
    <t>07/06/22</t>
  </si>
  <si>
    <t>מז טפ הנפק 51- מזרחי טפחות הנפק</t>
  </si>
  <si>
    <t>2310324</t>
  </si>
  <si>
    <t>520032046</t>
  </si>
  <si>
    <t>12/06/22</t>
  </si>
  <si>
    <t>מקורות אגח 10- מקורות</t>
  </si>
  <si>
    <t>1158468</t>
  </si>
  <si>
    <t>520010869</t>
  </si>
  <si>
    <t>שרותים</t>
  </si>
  <si>
    <t>מרכנתיל הנ אגח ד- מרכנתיל הנפקות</t>
  </si>
  <si>
    <t>1171305</t>
  </si>
  <si>
    <t>513686154</t>
  </si>
  <si>
    <t>פועלים הנפקות  אג"ח 36- פועלים הנפקות</t>
  </si>
  <si>
    <t>1940659</t>
  </si>
  <si>
    <t>520032640</t>
  </si>
  <si>
    <t>26/05/22</t>
  </si>
  <si>
    <t>חשמל     אגח 29- חשמל</t>
  </si>
  <si>
    <t>6000236</t>
  </si>
  <si>
    <t>520000472</t>
  </si>
  <si>
    <t>אנרגיה</t>
  </si>
  <si>
    <t>Aa1.il</t>
  </si>
  <si>
    <t>חשמל אגח 32- חשמל</t>
  </si>
  <si>
    <t>6000384</t>
  </si>
  <si>
    <t>30/05/22</t>
  </si>
  <si>
    <t>חשמל אגח 33- חשמל</t>
  </si>
  <si>
    <t>6000392</t>
  </si>
  <si>
    <t>19/05/22</t>
  </si>
  <si>
    <t>נמלי ישראל אג "ח א- נמלי ישראל</t>
  </si>
  <si>
    <t>1145564</t>
  </si>
  <si>
    <t>513569780</t>
  </si>
  <si>
    <t>נדלן מניב בישראל</t>
  </si>
  <si>
    <t>נתיבי הגז אג"ח ד- נתיבי הגז</t>
  </si>
  <si>
    <t>1147503</t>
  </si>
  <si>
    <t>513436394</t>
  </si>
  <si>
    <t>עזריאלי אג"ח ד</t>
  </si>
  <si>
    <t>1138650</t>
  </si>
  <si>
    <t>510960719</t>
  </si>
  <si>
    <t>עזריאלי אג"ח ה- קבוצת עזריאלי</t>
  </si>
  <si>
    <t>1156603</t>
  </si>
  <si>
    <t>עזריאלי אג"ח ו- קבוצת עזריאלי</t>
  </si>
  <si>
    <t>1156611</t>
  </si>
  <si>
    <t>אמות אג ו'- אמות</t>
  </si>
  <si>
    <t>1158609</t>
  </si>
  <si>
    <t>520026683</t>
  </si>
  <si>
    <t>ilAA</t>
  </si>
  <si>
    <t>אמות אג4- אמות</t>
  </si>
  <si>
    <t>1133149</t>
  </si>
  <si>
    <t>01/06/22</t>
  </si>
  <si>
    <t>גב ים  אגח 9</t>
  </si>
  <si>
    <t>7590219</t>
  </si>
  <si>
    <t>520001736</t>
  </si>
  <si>
    <t>גב ים אג"ח 6- גב-ים</t>
  </si>
  <si>
    <t>7590128</t>
  </si>
  <si>
    <t>Aa2.il</t>
  </si>
  <si>
    <t>מבני תעשיה אגח כג- מבנה נדל"ן</t>
  </si>
  <si>
    <t>2260545</t>
  </si>
  <si>
    <t>520024126</t>
  </si>
  <si>
    <t>מליסרון  אגח יז- מליסרון</t>
  </si>
  <si>
    <t>3230273</t>
  </si>
  <si>
    <t>520037789</t>
  </si>
  <si>
    <t>שופרסל    אגח ו- שופרסל</t>
  </si>
  <si>
    <t>7770217</t>
  </si>
  <si>
    <t>520022732</t>
  </si>
  <si>
    <t>רשתות שיווק</t>
  </si>
  <si>
    <t>13/06/22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</si>
  <si>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</si>
  <si>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</si>
  <si>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</si>
  <si>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</si>
  <si>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</si>
  <si>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</si>
  <si>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</si>
  <si>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</si>
  <si>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הפניקס    אגח 5- הפניקס</t>
  </si>
  <si>
    <t>7670284</t>
  </si>
  <si>
    <t>520017450</t>
  </si>
  <si>
    <t>ביטוח</t>
  </si>
  <si>
    <t>הראל הנ אג 6- הראל ביטוח מימון והנפקות</t>
  </si>
  <si>
    <t>1126069</t>
  </si>
  <si>
    <t>513834200</t>
  </si>
  <si>
    <t>ירושלים הנ אגח טו- ירושלים הנפקות</t>
  </si>
  <si>
    <t>1161769</t>
  </si>
  <si>
    <t>513682146</t>
  </si>
  <si>
    <t>ג'י סיטי אגח טז- ג'י סיטי</t>
  </si>
  <si>
    <t>1260785</t>
  </si>
  <si>
    <t>520033234</t>
  </si>
  <si>
    <t>נדלן מניב בחו"ל</t>
  </si>
  <si>
    <t>ilA+</t>
  </si>
  <si>
    <t>גלוב אג"ח 12- ג'י סיטי</t>
  </si>
  <si>
    <t>1260603</t>
  </si>
  <si>
    <t>ג'נרישן קפ אגח ב- ג'נריישן קפיטל</t>
  </si>
  <si>
    <t>1177526</t>
  </si>
  <si>
    <t>515846558</t>
  </si>
  <si>
    <t>22/06/22</t>
  </si>
  <si>
    <t>מימון ישיר אגח ד- מימון ישיר קב</t>
  </si>
  <si>
    <t>1175660</t>
  </si>
  <si>
    <t>513893123</t>
  </si>
  <si>
    <t>אשראי חוץ בנקאי</t>
  </si>
  <si>
    <t>A1.il</t>
  </si>
  <si>
    <t>מימון ישיר אגחג</t>
  </si>
  <si>
    <t>1171214</t>
  </si>
  <si>
    <t>אפריקה ישראל נכסים בע"מ אג"ח 7</t>
  </si>
  <si>
    <t>1132232</t>
  </si>
  <si>
    <t>510560188</t>
  </si>
  <si>
    <t>A2.il</t>
  </si>
  <si>
    <t>אפריקה נכס אגחח- אפי נכסים</t>
  </si>
  <si>
    <t>1142231</t>
  </si>
  <si>
    <t>דיסקונט מנפיקים אג"ח יד</t>
  </si>
  <si>
    <t>7480163</t>
  </si>
  <si>
    <t>520029935</t>
  </si>
  <si>
    <t>עמידר אגח א- עמידר</t>
  </si>
  <si>
    <t>1143585</t>
  </si>
  <si>
    <t>520017393</t>
  </si>
  <si>
    <t>נמלי ישראל אג"ח ג- נמלי ישראל</t>
  </si>
  <si>
    <t>1145580</t>
  </si>
  <si>
    <t>08/06/22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</si>
  <si>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</si>
  <si>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</si>
  <si>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</si>
  <si>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</si>
  <si>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</si>
  <si>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</si>
  <si>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ביטחוניות</t>
  </si>
  <si>
    <t>אמות אגח ז- אמות</t>
  </si>
  <si>
    <t>1162866</t>
  </si>
  <si>
    <t>דה זראסאי אג5- דה זראסאי גרופ</t>
  </si>
  <si>
    <t>1169556</t>
  </si>
  <si>
    <t>1744984</t>
  </si>
  <si>
    <t>ישראכרט אגח א- ישראכרט</t>
  </si>
  <si>
    <t>1157536</t>
  </si>
  <si>
    <t>510706153</t>
  </si>
  <si>
    <t>שרותים פיננסים</t>
  </si>
  <si>
    <t>02/06/22</t>
  </si>
  <si>
    <t>סאמיט אג"ח 7- סאמיט</t>
  </si>
  <si>
    <t>1133479</t>
  </si>
  <si>
    <t>520043720</t>
  </si>
  <si>
    <t>שופרסל אג5- שופרסל</t>
  </si>
  <si>
    <t>7770209</t>
  </si>
  <si>
    <t>אלוני חץ אגח יב- אלוני חץ</t>
  </si>
  <si>
    <t>3900495</t>
  </si>
  <si>
    <t>520038506</t>
  </si>
  <si>
    <t>הפניקס אג4- הפניקס</t>
  </si>
  <si>
    <t>7670250</t>
  </si>
  <si>
    <t>הפניקס אגח 6- הפניקס</t>
  </si>
  <si>
    <t>7670334</t>
  </si>
  <si>
    <t>06/06/22</t>
  </si>
  <si>
    <t>הראל הנפקות אגח יז- הראל ביטוח מימון והנפקות</t>
  </si>
  <si>
    <t>1161454</t>
  </si>
  <si>
    <t>Aa3.il</t>
  </si>
  <si>
    <t>מגדל הון אג"ח 3- מגדל ביטוח הון</t>
  </si>
  <si>
    <t>1135862</t>
  </si>
  <si>
    <t>513230029</t>
  </si>
  <si>
    <t>פניקס הון אגח יא- הפניקס גיוסי הון</t>
  </si>
  <si>
    <t>1159359</t>
  </si>
  <si>
    <t>514290345</t>
  </si>
  <si>
    <t>דמרי אג"ח 6- דמרי</t>
  </si>
  <si>
    <t>1136936</t>
  </si>
  <si>
    <t>511399388</t>
  </si>
  <si>
    <t>בנייה</t>
  </si>
  <si>
    <t>לייטסטון אג1- לייטסטון</t>
  </si>
  <si>
    <t>1133891</t>
  </si>
  <si>
    <t>1630</t>
  </si>
  <si>
    <t>פז נפט אג5- פז חברת הנפט</t>
  </si>
  <si>
    <t>1139534</t>
  </si>
  <si>
    <t>510216054</t>
  </si>
  <si>
    <t>פז נפט אגח ח- פז חברת הנפט</t>
  </si>
  <si>
    <t>1162817</t>
  </si>
  <si>
    <t>פנינסולה אגח ג- פנינסולה</t>
  </si>
  <si>
    <t>3330222</t>
  </si>
  <si>
    <t>520033713</t>
  </si>
  <si>
    <t>ilA</t>
  </si>
  <si>
    <t>בי קומיונק אגח ו- בי קומיוניקיישנס</t>
  </si>
  <si>
    <t>1178151</t>
  </si>
  <si>
    <t>512832742</t>
  </si>
  <si>
    <t>לא מדורג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</si>
  <si>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</si>
  <si>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</si>
  <si>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</si>
  <si>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</si>
  <si>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</si>
  <si>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</si>
  <si>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</si>
  <si>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תכלית DAX30 מנוטרל- מיטב קרנות נאמנות</t>
  </si>
  <si>
    <t>1143825</t>
  </si>
  <si>
    <t>513534974</t>
  </si>
  <si>
    <t>מניות</t>
  </si>
  <si>
    <t>תכלית סל (4A)י NASDAQ 100 מנוטרלת מט"ח- מיטב קרנות נאמנות</t>
  </si>
  <si>
    <t>1143734</t>
  </si>
  <si>
    <t>פסגות S&amp;P 500 מנוטרלת מט"ח- פסגות קרנות מדד</t>
  </si>
  <si>
    <t>1148436</t>
  </si>
  <si>
    <t>513765339</t>
  </si>
  <si>
    <t>סה"כ שמחקות מדדים אחרים בישראל</t>
  </si>
  <si>
    <t>הראל סל (00) תל בונד שקלי- הראל קרנות מדד</t>
  </si>
  <si>
    <t>1150523</t>
  </si>
  <si>
    <t>511776783</t>
  </si>
  <si>
    <t>אג"ח</t>
  </si>
  <si>
    <t>תכלית סל (00) תל בונד 60- מיטב קרנות נאמנות</t>
  </si>
  <si>
    <t>1145101</t>
  </si>
  <si>
    <t>פסגות ETF' (00) תל בונד שקלי AA-AAA- פסגות קרנות מדד</t>
  </si>
  <si>
    <t>1148592</t>
  </si>
  <si>
    <t>פסגות סל תל בונד 60 סדרה 3- פסגות קרנות מדד</t>
  </si>
  <si>
    <t>1148006</t>
  </si>
  <si>
    <t>קסם תל בונד 60- קסם קרנות נאמנות</t>
  </si>
  <si>
    <t>1146232</t>
  </si>
  <si>
    <t>510938608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</si>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</sst>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>
      <selection activeCell="D38" sqref="D3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1493.9398200000001</v>
      </c>
      <c r="D11" s="76">
        <f>C11/$C$42</f>
        <v>0.18895139655524465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5289.47</v>
      </c>
      <c r="D13" s="78">
        <f t="shared" ref="D13:D22" si="0">C13/$C$42</f>
        <v>0.66900468824578885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816.06421018499998</v>
      </c>
      <c r="D15" s="78">
        <f t="shared" si="0"/>
        <v>0.10321464769123594</v>
      </c>
    </row>
    <row r="16" spans="1:36">
      <c r="A16" s="10" t="s">
        <v>13</v>
      </c>
      <c r="B16" s="70" t="s">
        <v>19</v>
      </c>
      <c r="C16" s="77">
        <v>0</v>
      </c>
      <c r="D16" s="78">
        <f t="shared" si="0"/>
        <v>0</v>
      </c>
    </row>
    <row r="17" spans="1:4">
      <c r="A17" s="10" t="s">
        <v>13</v>
      </c>
      <c r="B17" s="70" t="s">
        <v>195</v>
      </c>
      <c r="C17" s="77">
        <v>307.0027</v>
      </c>
      <c r="D17" s="78">
        <f t="shared" si="0"/>
        <v>3.8829267507730532E-2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42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si="1"/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1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1"/>
        <v>0</v>
      </c>
    </row>
    <row r="42" spans="1:4">
      <c r="B42" s="72" t="s">
        <v>43</v>
      </c>
      <c r="C42" s="77">
        <f>SUM(C11:C41)</f>
        <v>7906.4767301850006</v>
      </c>
      <c r="D42" s="78">
        <f t="shared" si="1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496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497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498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458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496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210</v>
      </c>
      <c r="C23" t="s">
        <v>210</v>
      </c>
      <c r="D23" s="16"/>
      <c r="E23" t="s">
        <v>210</v>
      </c>
      <c r="F23" t="s">
        <v>210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499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s="16"/>
      <c r="E25" t="s">
        <v>210</v>
      </c>
      <c r="F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498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s="16"/>
      <c r="E27" t="s">
        <v>210</v>
      </c>
      <c r="F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500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s="16"/>
      <c r="E29" t="s">
        <v>210</v>
      </c>
      <c r="F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458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210</v>
      </c>
      <c r="C31" t="s">
        <v>210</v>
      </c>
      <c r="D31" s="16"/>
      <c r="E31" t="s">
        <v>210</v>
      </c>
      <c r="F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262</v>
      </c>
      <c r="C33" s="16"/>
      <c r="D33" s="16"/>
      <c r="E33" s="16"/>
    </row>
    <row r="34" spans="2:5">
      <c r="B34" t="s">
        <v>263</v>
      </c>
      <c r="C34" s="16"/>
      <c r="D34" s="16"/>
      <c r="E34" s="16"/>
    </row>
    <row r="35" spans="2:5">
      <c r="B35" t="s">
        <v>264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501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502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210</v>
      </c>
      <c r="C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503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504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505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506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507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501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502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503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504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505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506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507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262</v>
      </c>
    </row>
    <row r="42" spans="2:17">
      <c r="B42" t="s">
        <v>263</v>
      </c>
    </row>
    <row r="43" spans="2:17">
      <c r="B43" t="s">
        <v>264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508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509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510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511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458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512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262</v>
      </c>
    </row>
    <row r="29" spans="2:16">
      <c r="B29" t="s">
        <v>263</v>
      </c>
    </row>
    <row r="30" spans="2:16">
      <c r="B30" t="s">
        <v>264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513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514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458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515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516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262</v>
      </c>
      <c r="D27" s="16"/>
      <c r="E27" s="16"/>
      <c r="F27" s="16"/>
    </row>
    <row r="28" spans="2:19">
      <c r="B28" t="s">
        <v>263</v>
      </c>
      <c r="D28" s="16"/>
      <c r="E28" s="16"/>
      <c r="F28" s="16"/>
    </row>
    <row r="29" spans="2:19">
      <c r="B29" t="s">
        <v>264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513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514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458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268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262</v>
      </c>
      <c r="C27" s="16"/>
      <c r="D27" s="16"/>
      <c r="E27" s="16"/>
    </row>
    <row r="28" spans="2:19">
      <c r="B28" t="s">
        <v>263</v>
      </c>
      <c r="C28" s="16"/>
      <c r="D28" s="16"/>
      <c r="E28" s="16"/>
    </row>
    <row r="29" spans="2:19">
      <c r="B29" t="s">
        <v>264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210</v>
      </c>
      <c r="C13" t="s">
        <v>210</v>
      </c>
      <c r="D13" s="16"/>
      <c r="E13" s="16"/>
      <c r="F13" t="s">
        <v>210</v>
      </c>
      <c r="G13" t="s">
        <v>210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268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269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262</v>
      </c>
      <c r="C20" s="16"/>
      <c r="D20" s="16"/>
      <c r="E20" s="16"/>
    </row>
    <row r="21" spans="2:13">
      <c r="B21" t="s">
        <v>263</v>
      </c>
      <c r="C21" s="16"/>
      <c r="D21" s="16"/>
      <c r="E21" s="16"/>
    </row>
    <row r="22" spans="2:13">
      <c r="B22" t="s">
        <v>264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517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210</v>
      </c>
      <c r="C14" t="s">
        <v>210</v>
      </c>
      <c r="D14" t="s">
        <v>210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518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210</v>
      </c>
      <c r="C16" t="s">
        <v>210</v>
      </c>
      <c r="D16" t="s">
        <v>210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519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210</v>
      </c>
      <c r="C18" t="s">
        <v>210</v>
      </c>
      <c r="D18" t="s">
        <v>210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520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210</v>
      </c>
      <c r="C20" t="s">
        <v>210</v>
      </c>
      <c r="D20" t="s">
        <v>210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521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522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210</v>
      </c>
      <c r="C25" t="s">
        <v>210</v>
      </c>
      <c r="D25" t="s">
        <v>210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523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210</v>
      </c>
      <c r="C27" t="s">
        <v>210</v>
      </c>
      <c r="D27" t="s">
        <v>210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524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210</v>
      </c>
      <c r="C29" t="s">
        <v>210</v>
      </c>
      <c r="D29" t="s">
        <v>210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262</v>
      </c>
      <c r="C31" s="16"/>
    </row>
    <row r="32" spans="2:11">
      <c r="B32" t="s">
        <v>263</v>
      </c>
      <c r="C32" s="16"/>
    </row>
    <row r="33" spans="2:3">
      <c r="B33" t="s">
        <v>264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525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210</v>
      </c>
      <c r="C13" t="s">
        <v>210</v>
      </c>
      <c r="D13" t="s">
        <v>210</v>
      </c>
      <c r="E13" t="s">
        <v>210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495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262</v>
      </c>
      <c r="C17" s="16"/>
      <c r="D17" s="16"/>
    </row>
    <row r="18" spans="2:4">
      <c r="B18" t="s">
        <v>263</v>
      </c>
      <c r="C18" s="16"/>
      <c r="D18" s="16"/>
    </row>
    <row r="19" spans="2:4">
      <c r="B19" t="s">
        <v>264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496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497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526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498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458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496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499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498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458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262</v>
      </c>
      <c r="C35" s="16"/>
      <c r="D35" s="16"/>
    </row>
    <row r="36" spans="2:12">
      <c r="B36" t="s">
        <v>263</v>
      </c>
      <c r="C36" s="16"/>
      <c r="D36" s="16"/>
    </row>
    <row r="37" spans="2:12">
      <c r="B37" t="s">
        <v>264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L12" sqref="K12:L3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J12+J29</f>
        <v>1493.9398200000001</v>
      </c>
      <c r="K11" s="76">
        <f>J11/$J$11</f>
        <v>1</v>
      </c>
      <c r="L11" s="76">
        <f>J11/'סכום נכסי הקרן'!$C$42</f>
        <v>0.18895139655524465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J13+J17+J19+J21+J23+J25+J27</f>
        <v>1493.9398200000001</v>
      </c>
      <c r="K12" s="80">
        <f t="shared" ref="K12:K33" si="0">J12/$J$11</f>
        <v>1</v>
      </c>
      <c r="L12" s="80">
        <f>J12/'סכום נכסי הקרן'!$C$42</f>
        <v>0.18895139655524465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J14+J15+J16</f>
        <v>1493.9398200000001</v>
      </c>
      <c r="K13" s="80">
        <f t="shared" si="0"/>
        <v>1</v>
      </c>
      <c r="L13" s="80">
        <f>J13/'סכום נכסי הקרן'!$C$42</f>
        <v>0.18895139655524465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739.53225+919.308</f>
        <v>1658.84025</v>
      </c>
      <c r="K14" s="78">
        <f t="shared" si="0"/>
        <v>1.1103795666949958</v>
      </c>
      <c r="L14" s="78">
        <f>J14/'סכום נכסי הקרן'!$C$42</f>
        <v>0.20980776983342686</v>
      </c>
    </row>
    <row r="15" spans="2:13">
      <c r="B15" t="s">
        <v>207</v>
      </c>
      <c r="C15" t="s">
        <v>203</v>
      </c>
      <c r="D15" t="s">
        <v>204</v>
      </c>
      <c r="E15" t="s">
        <v>205</v>
      </c>
      <c r="F15" t="s">
        <v>206</v>
      </c>
      <c r="G15" t="s">
        <v>102</v>
      </c>
      <c r="H15" s="78">
        <v>0</v>
      </c>
      <c r="I15" s="78">
        <v>0</v>
      </c>
      <c r="J15" s="77">
        <v>8.0437499999999993</v>
      </c>
      <c r="K15" s="78">
        <f t="shared" si="0"/>
        <v>5.3842530283448762E-3</v>
      </c>
      <c r="L15" s="78">
        <f>J15/'סכום נכסי הקרן'!$C$42</f>
        <v>1.0173621291125695E-3</v>
      </c>
    </row>
    <row r="16" spans="2:13">
      <c r="B16" t="s">
        <v>208</v>
      </c>
      <c r="C16" t="s">
        <v>203</v>
      </c>
      <c r="D16" t="s">
        <v>204</v>
      </c>
      <c r="E16" t="s">
        <v>205</v>
      </c>
      <c r="F16" t="s">
        <v>206</v>
      </c>
      <c r="G16" t="s">
        <v>102</v>
      </c>
      <c r="H16" s="78">
        <v>0</v>
      </c>
      <c r="I16" s="78">
        <v>0</v>
      </c>
      <c r="J16" s="77">
        <v>-172.94417999999999</v>
      </c>
      <c r="K16" s="78">
        <f t="shared" si="0"/>
        <v>-0.11576381972334066</v>
      </c>
      <c r="L16" s="78">
        <f>J16/'סכום נכסי הקרן'!$C$42</f>
        <v>-2.187373540729479E-2</v>
      </c>
    </row>
    <row r="17" spans="2:12">
      <c r="B17" s="79" t="s">
        <v>209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210</v>
      </c>
      <c r="C18" t="s">
        <v>210</v>
      </c>
      <c r="D18" s="16"/>
      <c r="E18" t="s">
        <v>210</v>
      </c>
      <c r="G18" t="s">
        <v>210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211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210</v>
      </c>
      <c r="C20" t="s">
        <v>210</v>
      </c>
      <c r="D20" s="16"/>
      <c r="E20" t="s">
        <v>210</v>
      </c>
      <c r="G20" t="s">
        <v>210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212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210</v>
      </c>
      <c r="C22" t="s">
        <v>210</v>
      </c>
      <c r="D22" s="16"/>
      <c r="E22" t="s">
        <v>210</v>
      </c>
      <c r="G22" t="s">
        <v>210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213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210</v>
      </c>
      <c r="C24" t="s">
        <v>210</v>
      </c>
      <c r="D24" s="16"/>
      <c r="E24" t="s">
        <v>210</v>
      </c>
      <c r="G24" t="s">
        <v>210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214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210</v>
      </c>
      <c r="C26" t="s">
        <v>210</v>
      </c>
      <c r="D26" s="16"/>
      <c r="E26" t="s">
        <v>210</v>
      </c>
      <c r="G26" t="s">
        <v>210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215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210</v>
      </c>
      <c r="C28" t="s">
        <v>210</v>
      </c>
      <c r="D28" s="16"/>
      <c r="E28" t="s">
        <v>210</v>
      </c>
      <c r="G28" t="s">
        <v>210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216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s="79" t="s">
        <v>217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210</v>
      </c>
      <c r="C31" t="s">
        <v>210</v>
      </c>
      <c r="D31" s="16"/>
      <c r="E31" t="s">
        <v>210</v>
      </c>
      <c r="G31" t="s">
        <v>210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215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210</v>
      </c>
      <c r="C33" t="s">
        <v>210</v>
      </c>
      <c r="D33" s="16"/>
      <c r="E33" t="s">
        <v>210</v>
      </c>
      <c r="G33" t="s">
        <v>210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496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497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526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498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458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496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499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498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458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262</v>
      </c>
      <c r="C33" s="16"/>
      <c r="D33" s="16"/>
    </row>
    <row r="34" spans="2:4">
      <c r="B34" t="s">
        <v>263</v>
      </c>
      <c r="C34" s="16"/>
      <c r="D34" s="16"/>
    </row>
    <row r="35" spans="2:4">
      <c r="B35" t="s">
        <v>264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501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502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503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504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505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506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507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501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502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210</v>
      </c>
      <c r="C30" t="s">
        <v>210</v>
      </c>
      <c r="D30" s="16"/>
      <c r="E30" t="s">
        <v>210</v>
      </c>
      <c r="H30" s="77">
        <v>0</v>
      </c>
      <c r="I30" t="s">
        <v>210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503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504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505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506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507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262</v>
      </c>
      <c r="D41" s="16"/>
    </row>
    <row r="42" spans="2:17">
      <c r="B42" t="s">
        <v>263</v>
      </c>
      <c r="D42" s="16"/>
    </row>
    <row r="43" spans="2:17">
      <c r="B43" t="s">
        <v>264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527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210</v>
      </c>
      <c r="D14" t="s">
        <v>210</v>
      </c>
      <c r="F14" t="s">
        <v>210</v>
      </c>
      <c r="I14" s="77">
        <v>0</v>
      </c>
      <c r="J14" t="s">
        <v>210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528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210</v>
      </c>
      <c r="D16" t="s">
        <v>210</v>
      </c>
      <c r="F16" t="s">
        <v>210</v>
      </c>
      <c r="I16" s="77">
        <v>0</v>
      </c>
      <c r="J16" t="s">
        <v>210</v>
      </c>
      <c r="K16" t="s">
        <v>210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529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t="s">
        <v>210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530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210</v>
      </c>
      <c r="D20" t="s">
        <v>210</v>
      </c>
      <c r="F20" t="s">
        <v>210</v>
      </c>
      <c r="I20" s="77">
        <v>0</v>
      </c>
      <c r="J20" t="s">
        <v>210</v>
      </c>
      <c r="K20" t="s">
        <v>210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531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210</v>
      </c>
      <c r="D22" t="s">
        <v>210</v>
      </c>
      <c r="F22" t="s">
        <v>210</v>
      </c>
      <c r="I22" s="77">
        <v>0</v>
      </c>
      <c r="J22" t="s">
        <v>210</v>
      </c>
      <c r="K22" t="s">
        <v>210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532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533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210</v>
      </c>
      <c r="D25" t="s">
        <v>210</v>
      </c>
      <c r="F25" t="s">
        <v>210</v>
      </c>
      <c r="I25" s="77">
        <v>0</v>
      </c>
      <c r="J25" t="s">
        <v>210</v>
      </c>
      <c r="K25" t="s">
        <v>210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534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210</v>
      </c>
      <c r="D27" t="s">
        <v>210</v>
      </c>
      <c r="F27" t="s">
        <v>210</v>
      </c>
      <c r="I27" s="77">
        <v>0</v>
      </c>
      <c r="J27" t="s">
        <v>210</v>
      </c>
      <c r="K27" t="s">
        <v>210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535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210</v>
      </c>
      <c r="D29" t="s">
        <v>210</v>
      </c>
      <c r="F29" t="s">
        <v>210</v>
      </c>
      <c r="I29" s="77">
        <v>0</v>
      </c>
      <c r="J29" t="s">
        <v>210</v>
      </c>
      <c r="K29" t="s">
        <v>210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536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t="s">
        <v>210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537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210</v>
      </c>
      <c r="D34" t="s">
        <v>210</v>
      </c>
      <c r="F34" t="s">
        <v>210</v>
      </c>
      <c r="I34" s="77">
        <v>0</v>
      </c>
      <c r="J34" t="s">
        <v>210</v>
      </c>
      <c r="K34" t="s">
        <v>210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529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210</v>
      </c>
      <c r="D36" t="s">
        <v>210</v>
      </c>
      <c r="F36" t="s">
        <v>210</v>
      </c>
      <c r="I36" s="77">
        <v>0</v>
      </c>
      <c r="J36" t="s">
        <v>210</v>
      </c>
      <c r="K36" t="s">
        <v>210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530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210</v>
      </c>
      <c r="D38" t="s">
        <v>210</v>
      </c>
      <c r="F38" t="s">
        <v>210</v>
      </c>
      <c r="I38" s="77">
        <v>0</v>
      </c>
      <c r="J38" t="s">
        <v>210</v>
      </c>
      <c r="K38" t="s">
        <v>210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536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t="s">
        <v>210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262</v>
      </c>
    </row>
    <row r="43" spans="2:18">
      <c r="B43" t="s">
        <v>263</v>
      </c>
    </row>
    <row r="44" spans="2:18">
      <c r="B44" t="s">
        <v>264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513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514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538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539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458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262</v>
      </c>
    </row>
    <row r="27" spans="2:15">
      <c r="B27" t="s">
        <v>263</v>
      </c>
    </row>
    <row r="28" spans="2:15">
      <c r="B28" t="s">
        <v>264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540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210</v>
      </c>
      <c r="E14" s="78">
        <v>0</v>
      </c>
      <c r="F14" t="s">
        <v>210</v>
      </c>
      <c r="G14" s="77">
        <v>0</v>
      </c>
      <c r="H14" s="78">
        <v>0</v>
      </c>
      <c r="I14" s="78">
        <v>0</v>
      </c>
    </row>
    <row r="15" spans="2:55">
      <c r="B15" s="79" t="s">
        <v>541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210</v>
      </c>
      <c r="E16" s="78">
        <v>0</v>
      </c>
      <c r="F16" t="s">
        <v>210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540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210</v>
      </c>
      <c r="E19" s="78">
        <v>0</v>
      </c>
      <c r="F19" t="s">
        <v>210</v>
      </c>
      <c r="G19" s="77">
        <v>0</v>
      </c>
      <c r="H19" s="78">
        <v>0</v>
      </c>
      <c r="I19" s="78">
        <v>0</v>
      </c>
    </row>
    <row r="20" spans="2:9">
      <c r="B20" s="79" t="s">
        <v>541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210</v>
      </c>
      <c r="E21" s="78">
        <v>0</v>
      </c>
      <c r="F21" t="s">
        <v>210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210</v>
      </c>
      <c r="D13" t="s">
        <v>210</v>
      </c>
      <c r="E13" s="19"/>
      <c r="F13" s="78">
        <v>0</v>
      </c>
      <c r="G13" t="s">
        <v>210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210</v>
      </c>
      <c r="D15" t="s">
        <v>210</v>
      </c>
      <c r="E15" s="19"/>
      <c r="F15" s="78">
        <v>0</v>
      </c>
      <c r="G15" t="s">
        <v>210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8">
        <v>0</v>
      </c>
      <c r="G13" t="s">
        <v>210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8">
        <v>0</v>
      </c>
      <c r="G15" t="s">
        <v>210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210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210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266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513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514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3.06</v>
      </c>
      <c r="I11" s="7"/>
      <c r="J11" s="7"/>
      <c r="K11" s="76">
        <v>7.0000000000000001E-3</v>
      </c>
      <c r="L11" s="75">
        <v>4950000</v>
      </c>
      <c r="M11" s="7"/>
      <c r="N11" s="75">
        <v>0</v>
      </c>
      <c r="O11" s="75">
        <v>5289.47</v>
      </c>
      <c r="P11" s="7"/>
      <c r="Q11" s="76">
        <v>1</v>
      </c>
      <c r="R11" s="76">
        <v>0.75700000000000001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3.06</v>
      </c>
      <c r="K12" s="80">
        <v>7.0000000000000001E-3</v>
      </c>
      <c r="L12" s="81">
        <v>4950000</v>
      </c>
      <c r="N12" s="81">
        <v>0</v>
      </c>
      <c r="O12" s="81">
        <v>5289.47</v>
      </c>
      <c r="Q12" s="80">
        <v>1</v>
      </c>
      <c r="R12" s="80">
        <v>0.75700000000000001</v>
      </c>
    </row>
    <row r="13" spans="2:53">
      <c r="B13" s="79" t="s">
        <v>219</v>
      </c>
      <c r="C13" s="16"/>
      <c r="D13" s="16"/>
      <c r="H13" s="81">
        <v>3.45</v>
      </c>
      <c r="K13" s="80">
        <v>-9.4000000000000004E-3</v>
      </c>
      <c r="L13" s="81">
        <v>2100000</v>
      </c>
      <c r="N13" s="81">
        <v>0</v>
      </c>
      <c r="O13" s="81">
        <v>2485.3649999999998</v>
      </c>
      <c r="Q13" s="80">
        <v>0.46989999999999998</v>
      </c>
      <c r="R13" s="80">
        <v>0.35570000000000002</v>
      </c>
    </row>
    <row r="14" spans="2:53">
      <c r="B14" s="79" t="s">
        <v>220</v>
      </c>
      <c r="C14" s="16"/>
      <c r="D14" s="16"/>
      <c r="H14" s="81">
        <v>3.45</v>
      </c>
      <c r="K14" s="80">
        <v>-9.4000000000000004E-3</v>
      </c>
      <c r="L14" s="81">
        <v>2100000</v>
      </c>
      <c r="N14" s="81">
        <v>0</v>
      </c>
      <c r="O14" s="81">
        <v>2485.3649999999998</v>
      </c>
      <c r="Q14" s="80">
        <v>0.46989999999999998</v>
      </c>
      <c r="R14" s="80">
        <v>0.35570000000000002</v>
      </c>
    </row>
    <row r="15" spans="2:53">
      <c r="B15" t="s">
        <v>221</v>
      </c>
      <c r="C15" t="s">
        <v>222</v>
      </c>
      <c r="D15" t="s">
        <v>100</v>
      </c>
      <c r="E15" t="s">
        <v>223</v>
      </c>
      <c r="G15" t="s">
        <v>224</v>
      </c>
      <c r="H15" s="77">
        <v>1.98</v>
      </c>
      <c r="I15" t="s">
        <v>102</v>
      </c>
      <c r="J15" s="78">
        <v>0.04</v>
      </c>
      <c r="K15" s="78">
        <v>-1.17E-2</v>
      </c>
      <c r="L15" s="77">
        <v>400000</v>
      </c>
      <c r="M15" s="77">
        <v>149.59</v>
      </c>
      <c r="N15" s="77">
        <v>0</v>
      </c>
      <c r="O15" s="77">
        <v>598.36</v>
      </c>
      <c r="P15" s="78">
        <v>0</v>
      </c>
      <c r="Q15" s="78">
        <v>0.11310000000000001</v>
      </c>
      <c r="R15" s="78">
        <v>8.5599999999999996E-2</v>
      </c>
    </row>
    <row r="16" spans="2:53">
      <c r="B16" t="s">
        <v>225</v>
      </c>
      <c r="C16" t="s">
        <v>226</v>
      </c>
      <c r="D16" t="s">
        <v>100</v>
      </c>
      <c r="E16" t="s">
        <v>223</v>
      </c>
      <c r="G16" t="s">
        <v>227</v>
      </c>
      <c r="H16" s="77">
        <v>4.08</v>
      </c>
      <c r="I16" t="s">
        <v>102</v>
      </c>
      <c r="J16" s="78">
        <v>1E-3</v>
      </c>
      <c r="K16" s="78">
        <v>-4.8999999999999998E-3</v>
      </c>
      <c r="L16" s="77">
        <v>450000</v>
      </c>
      <c r="M16" s="77">
        <v>108.37</v>
      </c>
      <c r="N16" s="77">
        <v>0</v>
      </c>
      <c r="O16" s="77">
        <v>487.66500000000002</v>
      </c>
      <c r="P16" s="78">
        <v>0</v>
      </c>
      <c r="Q16" s="78">
        <v>9.2200000000000004E-2</v>
      </c>
      <c r="R16" s="78">
        <v>6.9800000000000001E-2</v>
      </c>
    </row>
    <row r="17" spans="2:18">
      <c r="B17" t="s">
        <v>228</v>
      </c>
      <c r="C17" t="s">
        <v>229</v>
      </c>
      <c r="D17" t="s">
        <v>100</v>
      </c>
      <c r="E17" t="s">
        <v>223</v>
      </c>
      <c r="G17" t="s">
        <v>230</v>
      </c>
      <c r="H17" s="77">
        <v>3.3</v>
      </c>
      <c r="I17" t="s">
        <v>102</v>
      </c>
      <c r="J17" s="78">
        <v>7.4999999999999997E-3</v>
      </c>
      <c r="K17" s="78">
        <v>-6.1999999999999998E-3</v>
      </c>
      <c r="L17" s="77">
        <v>800000</v>
      </c>
      <c r="M17" s="77">
        <v>111.58</v>
      </c>
      <c r="N17" s="77">
        <v>0</v>
      </c>
      <c r="O17" s="77">
        <v>892.64</v>
      </c>
      <c r="P17" s="78">
        <v>0</v>
      </c>
      <c r="Q17" s="78">
        <v>0.16880000000000001</v>
      </c>
      <c r="R17" s="78">
        <v>0.1278</v>
      </c>
    </row>
    <row r="18" spans="2:18">
      <c r="B18" t="s">
        <v>231</v>
      </c>
      <c r="C18" t="s">
        <v>232</v>
      </c>
      <c r="D18" t="s">
        <v>100</v>
      </c>
      <c r="E18" t="s">
        <v>223</v>
      </c>
      <c r="G18" t="s">
        <v>233</v>
      </c>
      <c r="H18" s="77">
        <v>4.8499999999999996</v>
      </c>
      <c r="I18" t="s">
        <v>102</v>
      </c>
      <c r="J18" s="78">
        <v>7.4999999999999997E-3</v>
      </c>
      <c r="K18" s="78">
        <v>-1.67E-2</v>
      </c>
      <c r="L18" s="77">
        <v>450000</v>
      </c>
      <c r="M18" s="77">
        <v>112.6</v>
      </c>
      <c r="N18" s="77">
        <v>0</v>
      </c>
      <c r="O18" s="77">
        <v>506.7</v>
      </c>
      <c r="P18" s="78">
        <v>0</v>
      </c>
      <c r="Q18" s="78">
        <v>9.5799999999999996E-2</v>
      </c>
      <c r="R18" s="78">
        <v>7.2499999999999995E-2</v>
      </c>
    </row>
    <row r="19" spans="2:18">
      <c r="B19" s="79" t="s">
        <v>234</v>
      </c>
      <c r="C19" s="16"/>
      <c r="D19" s="16"/>
      <c r="H19" s="81">
        <v>2.71</v>
      </c>
      <c r="K19" s="80">
        <v>2.1499999999999998E-2</v>
      </c>
      <c r="L19" s="81">
        <v>2850000</v>
      </c>
      <c r="N19" s="81">
        <v>0</v>
      </c>
      <c r="O19" s="81">
        <v>2804.105</v>
      </c>
      <c r="Q19" s="80">
        <v>0.53010000000000002</v>
      </c>
      <c r="R19" s="80">
        <v>0.40129999999999999</v>
      </c>
    </row>
    <row r="20" spans="2:18">
      <c r="B20" s="79" t="s">
        <v>235</v>
      </c>
      <c r="C20" s="16"/>
      <c r="D20" s="16"/>
      <c r="H20" s="81">
        <v>0.94</v>
      </c>
      <c r="K20" s="80">
        <v>1.41E-2</v>
      </c>
      <c r="L20" s="81">
        <v>150000</v>
      </c>
      <c r="N20" s="81">
        <v>0</v>
      </c>
      <c r="O20" s="81">
        <v>148.05000000000001</v>
      </c>
      <c r="Q20" s="80">
        <v>2.8000000000000001E-2</v>
      </c>
      <c r="R20" s="80">
        <v>2.12E-2</v>
      </c>
    </row>
    <row r="21" spans="2:18">
      <c r="B21" t="s">
        <v>236</v>
      </c>
      <c r="C21" t="s">
        <v>237</v>
      </c>
      <c r="D21" t="s">
        <v>100</v>
      </c>
      <c r="E21" t="s">
        <v>223</v>
      </c>
      <c r="G21" t="s">
        <v>238</v>
      </c>
      <c r="H21" s="77">
        <v>0.94</v>
      </c>
      <c r="I21" t="s">
        <v>102</v>
      </c>
      <c r="J21" s="78">
        <v>0</v>
      </c>
      <c r="K21" s="78">
        <v>1.41E-2</v>
      </c>
      <c r="L21" s="77">
        <v>150000</v>
      </c>
      <c r="M21" s="77">
        <v>98.7</v>
      </c>
      <c r="N21" s="77">
        <v>0</v>
      </c>
      <c r="O21" s="77">
        <v>148.05000000000001</v>
      </c>
      <c r="P21" s="78">
        <v>0</v>
      </c>
      <c r="Q21" s="78">
        <v>2.8000000000000001E-2</v>
      </c>
      <c r="R21" s="78">
        <v>2.12E-2</v>
      </c>
    </row>
    <row r="22" spans="2:18">
      <c r="B22" s="79" t="s">
        <v>239</v>
      </c>
      <c r="C22" s="16"/>
      <c r="D22" s="16"/>
      <c r="H22" s="81">
        <v>2.81</v>
      </c>
      <c r="K22" s="80">
        <v>2.1899999999999999E-2</v>
      </c>
      <c r="L22" s="81">
        <v>2700000</v>
      </c>
      <c r="N22" s="81">
        <v>0</v>
      </c>
      <c r="O22" s="81">
        <v>2656.0549999999998</v>
      </c>
      <c r="Q22" s="80">
        <v>0.50209999999999999</v>
      </c>
      <c r="R22" s="80">
        <v>0.38009999999999999</v>
      </c>
    </row>
    <row r="23" spans="2:18">
      <c r="B23" t="s">
        <v>240</v>
      </c>
      <c r="C23" t="s">
        <v>241</v>
      </c>
      <c r="D23" t="s">
        <v>100</v>
      </c>
      <c r="E23" t="s">
        <v>223</v>
      </c>
      <c r="G23" t="s">
        <v>242</v>
      </c>
      <c r="H23" s="77">
        <v>3.63</v>
      </c>
      <c r="I23" t="s">
        <v>102</v>
      </c>
      <c r="J23" s="78">
        <v>5.0000000000000001E-3</v>
      </c>
      <c r="K23" s="78">
        <v>2.3699999999999999E-2</v>
      </c>
      <c r="L23" s="77">
        <v>600000</v>
      </c>
      <c r="M23" s="77">
        <v>93.67</v>
      </c>
      <c r="N23" s="77">
        <v>0</v>
      </c>
      <c r="O23" s="77">
        <v>562.02</v>
      </c>
      <c r="P23" s="78">
        <v>0</v>
      </c>
      <c r="Q23" s="78">
        <v>0.10630000000000001</v>
      </c>
      <c r="R23" s="78">
        <v>8.0399999999999999E-2</v>
      </c>
    </row>
    <row r="24" spans="2:18">
      <c r="B24" t="s">
        <v>243</v>
      </c>
      <c r="C24" t="s">
        <v>244</v>
      </c>
      <c r="D24" t="s">
        <v>100</v>
      </c>
      <c r="E24" t="s">
        <v>223</v>
      </c>
      <c r="G24" t="s">
        <v>230</v>
      </c>
      <c r="H24" s="77">
        <v>2.33</v>
      </c>
      <c r="I24" t="s">
        <v>102</v>
      </c>
      <c r="J24" s="78">
        <v>4.0000000000000001E-3</v>
      </c>
      <c r="K24" s="78">
        <v>2.1499999999999998E-2</v>
      </c>
      <c r="L24" s="77">
        <v>500000</v>
      </c>
      <c r="M24" s="77">
        <v>96.31</v>
      </c>
      <c r="N24" s="77">
        <v>0</v>
      </c>
      <c r="O24" s="77">
        <v>481.55</v>
      </c>
      <c r="P24" s="78">
        <v>0</v>
      </c>
      <c r="Q24" s="78">
        <v>9.0999999999999998E-2</v>
      </c>
      <c r="R24" s="78">
        <v>6.8900000000000003E-2</v>
      </c>
    </row>
    <row r="25" spans="2:18">
      <c r="B25" t="s">
        <v>245</v>
      </c>
      <c r="C25" t="s">
        <v>246</v>
      </c>
      <c r="D25" t="s">
        <v>100</v>
      </c>
      <c r="E25" t="s">
        <v>223</v>
      </c>
      <c r="G25" t="s">
        <v>247</v>
      </c>
      <c r="H25" s="77">
        <v>7.46</v>
      </c>
      <c r="I25" t="s">
        <v>102</v>
      </c>
      <c r="J25" s="78">
        <v>0.01</v>
      </c>
      <c r="K25" s="78">
        <v>2.6100000000000002E-2</v>
      </c>
      <c r="L25" s="77">
        <v>50000</v>
      </c>
      <c r="M25" s="77">
        <v>89.19</v>
      </c>
      <c r="N25" s="77">
        <v>0</v>
      </c>
      <c r="O25" s="77">
        <v>44.594999999999999</v>
      </c>
      <c r="P25" s="78">
        <v>0</v>
      </c>
      <c r="Q25" s="78">
        <v>8.3999999999999995E-3</v>
      </c>
      <c r="R25" s="78">
        <v>6.4000000000000003E-3</v>
      </c>
    </row>
    <row r="26" spans="2:18">
      <c r="B26" t="s">
        <v>248</v>
      </c>
      <c r="C26" t="s">
        <v>249</v>
      </c>
      <c r="D26" t="s">
        <v>100</v>
      </c>
      <c r="E26" t="s">
        <v>223</v>
      </c>
      <c r="G26" t="s">
        <v>247</v>
      </c>
      <c r="H26" s="77">
        <v>5.81</v>
      </c>
      <c r="I26" t="s">
        <v>102</v>
      </c>
      <c r="J26" s="78">
        <v>2.2499999999999999E-2</v>
      </c>
      <c r="K26" s="78">
        <v>2.4799999999999999E-2</v>
      </c>
      <c r="L26" s="77">
        <v>100000</v>
      </c>
      <c r="M26" s="77">
        <v>100.36</v>
      </c>
      <c r="N26" s="77">
        <v>0</v>
      </c>
      <c r="O26" s="77">
        <v>100.36</v>
      </c>
      <c r="P26" s="78">
        <v>0</v>
      </c>
      <c r="Q26" s="78">
        <v>1.9E-2</v>
      </c>
      <c r="R26" s="78">
        <v>1.44E-2</v>
      </c>
    </row>
    <row r="27" spans="2:18">
      <c r="B27" t="s">
        <v>250</v>
      </c>
      <c r="C27" t="s">
        <v>251</v>
      </c>
      <c r="D27" t="s">
        <v>100</v>
      </c>
      <c r="E27" t="s">
        <v>223</v>
      </c>
      <c r="G27" t="s">
        <v>252</v>
      </c>
      <c r="H27" s="77">
        <v>1.72</v>
      </c>
      <c r="I27" t="s">
        <v>102</v>
      </c>
      <c r="J27" s="78">
        <v>3.7499999999999999E-2</v>
      </c>
      <c r="K27" s="78">
        <v>0.02</v>
      </c>
      <c r="L27" s="77">
        <v>750000</v>
      </c>
      <c r="M27" s="77">
        <v>103.9</v>
      </c>
      <c r="N27" s="77">
        <v>0</v>
      </c>
      <c r="O27" s="77">
        <v>779.25</v>
      </c>
      <c r="P27" s="78">
        <v>0</v>
      </c>
      <c r="Q27" s="78">
        <v>0.14729999999999999</v>
      </c>
      <c r="R27" s="78">
        <v>0.1115</v>
      </c>
    </row>
    <row r="28" spans="2:18">
      <c r="B28" t="s">
        <v>253</v>
      </c>
      <c r="C28" t="s">
        <v>254</v>
      </c>
      <c r="D28" t="s">
        <v>100</v>
      </c>
      <c r="E28" t="s">
        <v>223</v>
      </c>
      <c r="G28" t="s">
        <v>247</v>
      </c>
      <c r="H28" s="77">
        <v>3.07</v>
      </c>
      <c r="I28" t="s">
        <v>102</v>
      </c>
      <c r="J28" s="78">
        <v>1.7500000000000002E-2</v>
      </c>
      <c r="K28" s="78">
        <v>2.24E-2</v>
      </c>
      <c r="L28" s="77">
        <v>450000</v>
      </c>
      <c r="M28" s="77">
        <v>99.94</v>
      </c>
      <c r="N28" s="77">
        <v>0</v>
      </c>
      <c r="O28" s="77">
        <v>449.73</v>
      </c>
      <c r="P28" s="78">
        <v>0</v>
      </c>
      <c r="Q28" s="78">
        <v>8.5000000000000006E-2</v>
      </c>
      <c r="R28" s="78">
        <v>6.4399999999999999E-2</v>
      </c>
    </row>
    <row r="29" spans="2:18">
      <c r="B29" t="s">
        <v>255</v>
      </c>
      <c r="C29" t="s">
        <v>256</v>
      </c>
      <c r="D29" t="s">
        <v>100</v>
      </c>
      <c r="E29" t="s">
        <v>223</v>
      </c>
      <c r="G29" t="s">
        <v>257</v>
      </c>
      <c r="H29" s="77">
        <v>2.82</v>
      </c>
      <c r="I29" t="s">
        <v>102</v>
      </c>
      <c r="J29" s="78">
        <v>5.0000000000000001E-3</v>
      </c>
      <c r="K29" s="78">
        <v>2.2100000000000002E-2</v>
      </c>
      <c r="L29" s="77">
        <v>250000</v>
      </c>
      <c r="M29" s="77">
        <v>95.42</v>
      </c>
      <c r="N29" s="77">
        <v>0</v>
      </c>
      <c r="O29" s="77">
        <v>238.55</v>
      </c>
      <c r="P29" s="78">
        <v>0</v>
      </c>
      <c r="Q29" s="78">
        <v>4.5100000000000001E-2</v>
      </c>
      <c r="R29" s="78">
        <v>3.4099999999999998E-2</v>
      </c>
    </row>
    <row r="30" spans="2:18">
      <c r="B30" s="79" t="s">
        <v>258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210</v>
      </c>
      <c r="C31" t="s">
        <v>210</v>
      </c>
      <c r="D31" s="16"/>
      <c r="E31" t="s">
        <v>210</v>
      </c>
      <c r="H31" s="77">
        <v>0</v>
      </c>
      <c r="I31" t="s">
        <v>210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s="79" t="s">
        <v>259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216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s="79" t="s">
        <v>260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210</v>
      </c>
      <c r="C36" t="s">
        <v>210</v>
      </c>
      <c r="D36" s="16"/>
      <c r="E36" t="s">
        <v>210</v>
      </c>
      <c r="H36" s="77">
        <v>0</v>
      </c>
      <c r="I36" t="s">
        <v>210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261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210</v>
      </c>
      <c r="C38" t="s">
        <v>210</v>
      </c>
      <c r="D38" s="16"/>
      <c r="E38" t="s">
        <v>210</v>
      </c>
      <c r="H38" s="77">
        <v>0</v>
      </c>
      <c r="I38" t="s">
        <v>210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t="s">
        <v>262</v>
      </c>
      <c r="C39" s="16"/>
      <c r="D39" s="16"/>
    </row>
    <row r="40" spans="2:18">
      <c r="B40" t="s">
        <v>263</v>
      </c>
      <c r="C40" s="16"/>
      <c r="D40" s="16"/>
    </row>
    <row r="41" spans="2:18">
      <c r="B41" t="s">
        <v>264</v>
      </c>
      <c r="C41" s="16"/>
      <c r="D41" s="16"/>
    </row>
    <row r="42" spans="2:18">
      <c r="B42" t="s">
        <v>265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513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514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458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268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262</v>
      </c>
      <c r="D27" s="16"/>
    </row>
    <row r="28" spans="2:23">
      <c r="B28" t="s">
        <v>263</v>
      </c>
      <c r="D28" s="16"/>
    </row>
    <row r="29" spans="2:23">
      <c r="B29" t="s">
        <v>264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266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268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262</v>
      </c>
      <c r="C25" s="16"/>
      <c r="D25" s="16"/>
      <c r="E25" s="16"/>
      <c r="F25" s="16"/>
      <c r="G25" s="16"/>
    </row>
    <row r="26" spans="2:21">
      <c r="B26" t="s">
        <v>263</v>
      </c>
      <c r="C26" s="16"/>
      <c r="D26" s="16"/>
      <c r="E26" s="16"/>
      <c r="F26" s="16"/>
      <c r="G26" s="16"/>
    </row>
    <row r="27" spans="2:21">
      <c r="B27" t="s">
        <v>264</v>
      </c>
      <c r="C27" s="16"/>
      <c r="D27" s="16"/>
      <c r="E27" s="16"/>
      <c r="F27" s="16"/>
      <c r="G27" s="16"/>
    </row>
    <row r="28" spans="2:21">
      <c r="B28" t="s">
        <v>265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3.24</v>
      </c>
      <c r="L11" s="7"/>
      <c r="M11" s="7"/>
      <c r="N11" s="76">
        <v>1.2200000000000001E-2</v>
      </c>
      <c r="O11" s="75">
        <v>767998.26</v>
      </c>
      <c r="P11" s="33"/>
      <c r="Q11" s="75">
        <v>3.9345300000000001</v>
      </c>
      <c r="R11" s="75">
        <v>816.06421018499998</v>
      </c>
      <c r="S11" s="7"/>
      <c r="T11" s="76">
        <v>1</v>
      </c>
      <c r="U11" s="76">
        <v>0.1168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3.24</v>
      </c>
      <c r="N12" s="80">
        <v>1.2200000000000001E-2</v>
      </c>
      <c r="O12" s="81">
        <v>767998.26</v>
      </c>
      <c r="Q12" s="81">
        <v>3.9345300000000001</v>
      </c>
      <c r="R12" s="81">
        <v>816.06421018499998</v>
      </c>
      <c r="T12" s="80">
        <v>1</v>
      </c>
      <c r="U12" s="80">
        <v>0.1168</v>
      </c>
    </row>
    <row r="13" spans="2:66">
      <c r="B13" s="79" t="s">
        <v>266</v>
      </c>
      <c r="C13" s="16"/>
      <c r="D13" s="16"/>
      <c r="E13" s="16"/>
      <c r="F13" s="16"/>
      <c r="K13" s="81">
        <v>3.36</v>
      </c>
      <c r="N13" s="80">
        <v>5.9999999999999995E-4</v>
      </c>
      <c r="O13" s="81">
        <v>454323.24</v>
      </c>
      <c r="Q13" s="81">
        <v>2.6345299999999998</v>
      </c>
      <c r="R13" s="81">
        <v>509.59142536500002</v>
      </c>
      <c r="T13" s="80">
        <v>0.62450000000000006</v>
      </c>
      <c r="U13" s="80">
        <v>7.2900000000000006E-2</v>
      </c>
    </row>
    <row r="14" spans="2:66">
      <c r="B14" t="s">
        <v>270</v>
      </c>
      <c r="C14" t="s">
        <v>271</v>
      </c>
      <c r="D14" t="s">
        <v>100</v>
      </c>
      <c r="E14" t="s">
        <v>123</v>
      </c>
      <c r="F14" t="s">
        <v>272</v>
      </c>
      <c r="G14" t="s">
        <v>273</v>
      </c>
      <c r="H14" t="s">
        <v>205</v>
      </c>
      <c r="I14" t="s">
        <v>206</v>
      </c>
      <c r="J14" t="s">
        <v>274</v>
      </c>
      <c r="K14" s="77">
        <v>0.34</v>
      </c>
      <c r="L14" t="s">
        <v>102</v>
      </c>
      <c r="M14" s="78">
        <v>6.1999999999999998E-3</v>
      </c>
      <c r="N14" s="78">
        <v>-0.18029999999999999</v>
      </c>
      <c r="O14" s="77">
        <v>25000</v>
      </c>
      <c r="P14" s="77">
        <v>107.65</v>
      </c>
      <c r="Q14" s="77">
        <v>0</v>
      </c>
      <c r="R14" s="77">
        <v>26.912500000000001</v>
      </c>
      <c r="S14" s="78">
        <v>0</v>
      </c>
      <c r="T14" s="78">
        <v>3.3000000000000002E-2</v>
      </c>
      <c r="U14" s="78">
        <v>3.8999999999999998E-3</v>
      </c>
    </row>
    <row r="15" spans="2:66">
      <c r="B15" t="s">
        <v>275</v>
      </c>
      <c r="C15" t="s">
        <v>276</v>
      </c>
      <c r="D15" t="s">
        <v>100</v>
      </c>
      <c r="E15" t="s">
        <v>123</v>
      </c>
      <c r="F15" t="s">
        <v>277</v>
      </c>
      <c r="G15" t="s">
        <v>278</v>
      </c>
      <c r="H15" t="s">
        <v>205</v>
      </c>
      <c r="I15" t="s">
        <v>206</v>
      </c>
      <c r="J15" t="s">
        <v>279</v>
      </c>
      <c r="K15" s="77">
        <v>2.98</v>
      </c>
      <c r="L15" t="s">
        <v>102</v>
      </c>
      <c r="M15" s="78">
        <v>8.3000000000000001E-3</v>
      </c>
      <c r="N15" s="78">
        <v>2.5999999999999999E-3</v>
      </c>
      <c r="O15" s="77">
        <v>16605</v>
      </c>
      <c r="P15" s="77">
        <v>108.8</v>
      </c>
      <c r="Q15" s="77">
        <v>0</v>
      </c>
      <c r="R15" s="77">
        <v>18.066240000000001</v>
      </c>
      <c r="S15" s="78">
        <v>0</v>
      </c>
      <c r="T15" s="78">
        <v>2.2100000000000002E-2</v>
      </c>
      <c r="U15" s="78">
        <v>2.5999999999999999E-3</v>
      </c>
    </row>
    <row r="16" spans="2:66">
      <c r="B16" t="s">
        <v>280</v>
      </c>
      <c r="C16" t="s">
        <v>281</v>
      </c>
      <c r="D16" t="s">
        <v>100</v>
      </c>
      <c r="E16" t="s">
        <v>123</v>
      </c>
      <c r="F16" t="s">
        <v>277</v>
      </c>
      <c r="G16" t="s">
        <v>278</v>
      </c>
      <c r="H16" t="s">
        <v>282</v>
      </c>
      <c r="I16" t="s">
        <v>150</v>
      </c>
      <c r="J16" t="s">
        <v>283</v>
      </c>
      <c r="K16" s="77">
        <v>1.17</v>
      </c>
      <c r="L16" t="s">
        <v>102</v>
      </c>
      <c r="M16" s="78">
        <v>0.01</v>
      </c>
      <c r="N16" s="78">
        <v>-8.5000000000000006E-3</v>
      </c>
      <c r="O16" s="77">
        <v>10000</v>
      </c>
      <c r="P16" s="77">
        <v>108.59</v>
      </c>
      <c r="Q16" s="77">
        <v>0</v>
      </c>
      <c r="R16" s="77">
        <v>10.859</v>
      </c>
      <c r="S16" s="78">
        <v>0</v>
      </c>
      <c r="T16" s="78">
        <v>1.3299999999999999E-2</v>
      </c>
      <c r="U16" s="78">
        <v>1.6000000000000001E-3</v>
      </c>
    </row>
    <row r="17" spans="2:21">
      <c r="B17" t="s">
        <v>284</v>
      </c>
      <c r="C17" t="s">
        <v>285</v>
      </c>
      <c r="D17" t="s">
        <v>100</v>
      </c>
      <c r="E17" t="s">
        <v>123</v>
      </c>
      <c r="F17" t="s">
        <v>286</v>
      </c>
      <c r="G17" t="s">
        <v>278</v>
      </c>
      <c r="H17" t="s">
        <v>282</v>
      </c>
      <c r="I17" t="s">
        <v>150</v>
      </c>
      <c r="J17" t="s">
        <v>287</v>
      </c>
      <c r="K17" s="77">
        <v>1.33</v>
      </c>
      <c r="L17" t="s">
        <v>102</v>
      </c>
      <c r="M17" s="78">
        <v>1E-3</v>
      </c>
      <c r="N17" s="78">
        <v>-1.14E-2</v>
      </c>
      <c r="O17" s="77">
        <v>9500</v>
      </c>
      <c r="P17" s="77">
        <v>106.81</v>
      </c>
      <c r="Q17" s="77">
        <v>0</v>
      </c>
      <c r="R17" s="77">
        <v>10.14695</v>
      </c>
      <c r="S17" s="78">
        <v>0</v>
      </c>
      <c r="T17" s="78">
        <v>1.24E-2</v>
      </c>
      <c r="U17" s="78">
        <v>1.5E-3</v>
      </c>
    </row>
    <row r="18" spans="2:21">
      <c r="B18" t="s">
        <v>288</v>
      </c>
      <c r="C18" t="s">
        <v>289</v>
      </c>
      <c r="D18" t="s">
        <v>100</v>
      </c>
      <c r="E18" t="s">
        <v>123</v>
      </c>
      <c r="F18" t="s">
        <v>290</v>
      </c>
      <c r="G18" t="s">
        <v>291</v>
      </c>
      <c r="H18" t="s">
        <v>205</v>
      </c>
      <c r="I18" t="s">
        <v>206</v>
      </c>
      <c r="J18" t="s">
        <v>279</v>
      </c>
      <c r="K18" s="77">
        <v>3.5</v>
      </c>
      <c r="L18" t="s">
        <v>102</v>
      </c>
      <c r="M18" s="78">
        <v>1E-3</v>
      </c>
      <c r="N18" s="78">
        <v>2.5000000000000001E-3</v>
      </c>
      <c r="O18" s="77">
        <v>7800</v>
      </c>
      <c r="P18" s="77">
        <v>103.51</v>
      </c>
      <c r="Q18" s="77">
        <v>0</v>
      </c>
      <c r="R18" s="77">
        <v>8.0737799999999993</v>
      </c>
      <c r="S18" s="78">
        <v>0</v>
      </c>
      <c r="T18" s="78">
        <v>9.9000000000000008E-3</v>
      </c>
      <c r="U18" s="78">
        <v>1.1999999999999999E-3</v>
      </c>
    </row>
    <row r="19" spans="2:21">
      <c r="B19" t="s">
        <v>292</v>
      </c>
      <c r="C19" t="s">
        <v>293</v>
      </c>
      <c r="D19" t="s">
        <v>100</v>
      </c>
      <c r="E19" t="s">
        <v>123</v>
      </c>
      <c r="F19" t="s">
        <v>294</v>
      </c>
      <c r="G19" t="s">
        <v>278</v>
      </c>
      <c r="H19" t="s">
        <v>205</v>
      </c>
      <c r="I19" t="s">
        <v>206</v>
      </c>
      <c r="J19" t="s">
        <v>274</v>
      </c>
      <c r="K19" s="77">
        <v>3.98</v>
      </c>
      <c r="L19" t="s">
        <v>102</v>
      </c>
      <c r="M19" s="78">
        <v>1.4999999999999999E-2</v>
      </c>
      <c r="N19" s="78">
        <v>8.3999999999999995E-3</v>
      </c>
      <c r="O19" s="77">
        <v>25000</v>
      </c>
      <c r="P19" s="77">
        <v>111.43</v>
      </c>
      <c r="Q19" s="77">
        <v>0</v>
      </c>
      <c r="R19" s="77">
        <v>27.857500000000002</v>
      </c>
      <c r="S19" s="78">
        <v>1E-4</v>
      </c>
      <c r="T19" s="78">
        <v>3.4099999999999998E-2</v>
      </c>
      <c r="U19" s="78">
        <v>4.0000000000000001E-3</v>
      </c>
    </row>
    <row r="20" spans="2:21">
      <c r="B20" t="s">
        <v>295</v>
      </c>
      <c r="C20" t="s">
        <v>296</v>
      </c>
      <c r="D20" t="s">
        <v>100</v>
      </c>
      <c r="E20" t="s">
        <v>123</v>
      </c>
      <c r="F20" t="s">
        <v>297</v>
      </c>
      <c r="G20" t="s">
        <v>278</v>
      </c>
      <c r="H20" t="s">
        <v>205</v>
      </c>
      <c r="I20" t="s">
        <v>206</v>
      </c>
      <c r="J20" t="s">
        <v>298</v>
      </c>
      <c r="K20" s="77">
        <v>4.37</v>
      </c>
      <c r="L20" t="s">
        <v>102</v>
      </c>
      <c r="M20" s="78">
        <v>1.7500000000000002E-2</v>
      </c>
      <c r="N20" s="78">
        <v>-6.8999999999999999E-3</v>
      </c>
      <c r="O20" s="77">
        <v>900</v>
      </c>
      <c r="P20" s="77">
        <v>112.1</v>
      </c>
      <c r="Q20" s="77">
        <v>0</v>
      </c>
      <c r="R20" s="77">
        <v>1.0088999999999999</v>
      </c>
      <c r="S20" s="78">
        <v>0</v>
      </c>
      <c r="T20" s="78">
        <v>1.1999999999999999E-3</v>
      </c>
      <c r="U20" s="78">
        <v>1E-4</v>
      </c>
    </row>
    <row r="21" spans="2:21">
      <c r="B21" t="s">
        <v>299</v>
      </c>
      <c r="C21" t="s">
        <v>300</v>
      </c>
      <c r="D21" t="s">
        <v>100</v>
      </c>
      <c r="E21" t="s">
        <v>123</v>
      </c>
      <c r="F21" t="s">
        <v>301</v>
      </c>
      <c r="G21" t="s">
        <v>302</v>
      </c>
      <c r="H21" t="s">
        <v>303</v>
      </c>
      <c r="I21" t="s">
        <v>150</v>
      </c>
      <c r="J21" t="s">
        <v>283</v>
      </c>
      <c r="K21" s="77">
        <v>2.97</v>
      </c>
      <c r="L21" t="s">
        <v>102</v>
      </c>
      <c r="M21" s="78">
        <v>4.4999999999999998E-2</v>
      </c>
      <c r="N21" s="78">
        <v>1.1999999999999999E-3</v>
      </c>
      <c r="O21" s="77">
        <v>55000</v>
      </c>
      <c r="P21" s="77">
        <v>123.51</v>
      </c>
      <c r="Q21" s="77">
        <v>0</v>
      </c>
      <c r="R21" s="77">
        <v>67.930499999999995</v>
      </c>
      <c r="S21" s="78">
        <v>0</v>
      </c>
      <c r="T21" s="78">
        <v>8.3199999999999996E-2</v>
      </c>
      <c r="U21" s="78">
        <v>9.7000000000000003E-3</v>
      </c>
    </row>
    <row r="22" spans="2:21">
      <c r="B22" t="s">
        <v>304</v>
      </c>
      <c r="C22" t="s">
        <v>305</v>
      </c>
      <c r="D22" t="s">
        <v>100</v>
      </c>
      <c r="E22" t="s">
        <v>123</v>
      </c>
      <c r="F22" t="s">
        <v>301</v>
      </c>
      <c r="G22" t="s">
        <v>302</v>
      </c>
      <c r="H22" t="s">
        <v>303</v>
      </c>
      <c r="I22" t="s">
        <v>150</v>
      </c>
      <c r="J22" t="s">
        <v>306</v>
      </c>
      <c r="K22" s="77">
        <v>4.92</v>
      </c>
      <c r="L22" t="s">
        <v>102</v>
      </c>
      <c r="M22" s="78">
        <v>0.01</v>
      </c>
      <c r="N22" s="78">
        <v>6.3E-3</v>
      </c>
      <c r="O22" s="77">
        <v>10000</v>
      </c>
      <c r="P22" s="77">
        <v>106.93</v>
      </c>
      <c r="Q22" s="77">
        <v>0</v>
      </c>
      <c r="R22" s="77">
        <v>10.693</v>
      </c>
      <c r="S22" s="78">
        <v>0</v>
      </c>
      <c r="T22" s="78">
        <v>1.3100000000000001E-2</v>
      </c>
      <c r="U22" s="78">
        <v>1.5E-3</v>
      </c>
    </row>
    <row r="23" spans="2:21">
      <c r="B23" t="s">
        <v>307</v>
      </c>
      <c r="C23" t="s">
        <v>308</v>
      </c>
      <c r="D23" t="s">
        <v>100</v>
      </c>
      <c r="E23" t="s">
        <v>123</v>
      </c>
      <c r="F23" t="s">
        <v>301</v>
      </c>
      <c r="G23" t="s">
        <v>302</v>
      </c>
      <c r="H23" t="s">
        <v>303</v>
      </c>
      <c r="I23" t="s">
        <v>150</v>
      </c>
      <c r="J23" t="s">
        <v>309</v>
      </c>
      <c r="K23" s="77">
        <v>12.81</v>
      </c>
      <c r="L23" t="s">
        <v>102</v>
      </c>
      <c r="M23" s="78">
        <v>1.2500000000000001E-2</v>
      </c>
      <c r="N23" s="78">
        <v>1.77E-2</v>
      </c>
      <c r="O23" s="77">
        <v>500</v>
      </c>
      <c r="P23" s="77">
        <v>97.5</v>
      </c>
      <c r="Q23" s="77">
        <v>0</v>
      </c>
      <c r="R23" s="77">
        <v>0.48749999999999999</v>
      </c>
      <c r="S23" s="78">
        <v>0</v>
      </c>
      <c r="T23" s="78">
        <v>5.9999999999999995E-4</v>
      </c>
      <c r="U23" s="78">
        <v>1E-4</v>
      </c>
    </row>
    <row r="24" spans="2:21">
      <c r="B24" t="s">
        <v>310</v>
      </c>
      <c r="C24" t="s">
        <v>311</v>
      </c>
      <c r="D24" t="s">
        <v>100</v>
      </c>
      <c r="E24" t="s">
        <v>123</v>
      </c>
      <c r="F24" t="s">
        <v>312</v>
      </c>
      <c r="G24" t="s">
        <v>313</v>
      </c>
      <c r="H24" t="s">
        <v>303</v>
      </c>
      <c r="I24" t="s">
        <v>150</v>
      </c>
      <c r="J24" t="s">
        <v>279</v>
      </c>
      <c r="K24" s="77">
        <v>3.1</v>
      </c>
      <c r="L24" t="s">
        <v>102</v>
      </c>
      <c r="M24" s="78">
        <v>8.3000000000000001E-3</v>
      </c>
      <c r="N24" s="78">
        <v>1.1000000000000001E-3</v>
      </c>
      <c r="O24" s="77">
        <v>7800</v>
      </c>
      <c r="P24" s="77">
        <v>108.95</v>
      </c>
      <c r="Q24" s="77">
        <v>0</v>
      </c>
      <c r="R24" s="77">
        <v>8.4981000000000009</v>
      </c>
      <c r="S24" s="78">
        <v>0</v>
      </c>
      <c r="T24" s="78">
        <v>1.04E-2</v>
      </c>
      <c r="U24" s="78">
        <v>1.1999999999999999E-3</v>
      </c>
    </row>
    <row r="25" spans="2:21">
      <c r="B25" t="s">
        <v>314</v>
      </c>
      <c r="C25" t="s">
        <v>315</v>
      </c>
      <c r="D25" t="s">
        <v>100</v>
      </c>
      <c r="E25" t="s">
        <v>123</v>
      </c>
      <c r="F25" t="s">
        <v>316</v>
      </c>
      <c r="G25" t="s">
        <v>291</v>
      </c>
      <c r="H25" t="s">
        <v>303</v>
      </c>
      <c r="I25" t="s">
        <v>150</v>
      </c>
      <c r="J25" t="s">
        <v>227</v>
      </c>
      <c r="K25" s="77">
        <v>7.31</v>
      </c>
      <c r="L25" t="s">
        <v>102</v>
      </c>
      <c r="M25" s="78">
        <v>2.6499999999999999E-2</v>
      </c>
      <c r="N25" s="78">
        <v>1.4999999999999999E-2</v>
      </c>
      <c r="O25" s="77">
        <v>9937.6299999999992</v>
      </c>
      <c r="P25" s="77">
        <v>117.9</v>
      </c>
      <c r="Q25" s="77">
        <v>0</v>
      </c>
      <c r="R25" s="77">
        <v>11.716465769999999</v>
      </c>
      <c r="S25" s="78">
        <v>0</v>
      </c>
      <c r="T25" s="78">
        <v>1.44E-2</v>
      </c>
      <c r="U25" s="78">
        <v>1.6999999999999999E-3</v>
      </c>
    </row>
    <row r="26" spans="2:21">
      <c r="B26" t="s">
        <v>317</v>
      </c>
      <c r="C26" t="s">
        <v>318</v>
      </c>
      <c r="D26" t="s">
        <v>100</v>
      </c>
      <c r="E26" t="s">
        <v>123</v>
      </c>
      <c r="F26" t="s">
        <v>319</v>
      </c>
      <c r="G26" t="s">
        <v>313</v>
      </c>
      <c r="H26" t="s">
        <v>303</v>
      </c>
      <c r="I26" t="s">
        <v>150</v>
      </c>
      <c r="J26" t="s">
        <v>279</v>
      </c>
      <c r="K26" s="77">
        <v>4.16</v>
      </c>
      <c r="L26" t="s">
        <v>102</v>
      </c>
      <c r="M26" s="78">
        <v>1.34E-2</v>
      </c>
      <c r="N26" s="78">
        <v>8.6E-3</v>
      </c>
      <c r="O26" s="77">
        <v>30117.65</v>
      </c>
      <c r="P26" s="77">
        <v>109.1</v>
      </c>
      <c r="Q26" s="77">
        <v>2.24316</v>
      </c>
      <c r="R26" s="77">
        <v>35.101516150000002</v>
      </c>
      <c r="S26" s="78">
        <v>0</v>
      </c>
      <c r="T26" s="78">
        <v>4.2999999999999997E-2</v>
      </c>
      <c r="U26" s="78">
        <v>5.0000000000000001E-3</v>
      </c>
    </row>
    <row r="27" spans="2:21">
      <c r="B27" t="s">
        <v>320</v>
      </c>
      <c r="C27" t="s">
        <v>321</v>
      </c>
      <c r="D27" t="s">
        <v>100</v>
      </c>
      <c r="E27" t="s">
        <v>123</v>
      </c>
      <c r="F27" t="s">
        <v>319</v>
      </c>
      <c r="G27" t="s">
        <v>313</v>
      </c>
      <c r="H27" t="s">
        <v>303</v>
      </c>
      <c r="I27" t="s">
        <v>150</v>
      </c>
      <c r="J27" t="s">
        <v>274</v>
      </c>
      <c r="K27" s="77">
        <v>4.26</v>
      </c>
      <c r="L27" t="s">
        <v>102</v>
      </c>
      <c r="M27" s="78">
        <v>1.77E-2</v>
      </c>
      <c r="N27" s="78">
        <v>9.5999999999999992E-3</v>
      </c>
      <c r="O27" s="77">
        <v>17760</v>
      </c>
      <c r="P27" s="77">
        <v>109.27</v>
      </c>
      <c r="Q27" s="77">
        <v>0</v>
      </c>
      <c r="R27" s="77">
        <v>19.406351999999998</v>
      </c>
      <c r="S27" s="78">
        <v>0</v>
      </c>
      <c r="T27" s="78">
        <v>2.3800000000000002E-2</v>
      </c>
      <c r="U27" s="78">
        <v>2.8E-3</v>
      </c>
    </row>
    <row r="28" spans="2:21">
      <c r="B28" t="s">
        <v>322</v>
      </c>
      <c r="C28" t="s">
        <v>323</v>
      </c>
      <c r="D28" t="s">
        <v>100</v>
      </c>
      <c r="E28" t="s">
        <v>123</v>
      </c>
      <c r="F28" t="s">
        <v>319</v>
      </c>
      <c r="G28" t="s">
        <v>313</v>
      </c>
      <c r="H28" t="s">
        <v>303</v>
      </c>
      <c r="I28" t="s">
        <v>150</v>
      </c>
      <c r="J28" t="s">
        <v>227</v>
      </c>
      <c r="K28" s="77">
        <v>7.5</v>
      </c>
      <c r="L28" t="s">
        <v>102</v>
      </c>
      <c r="M28" s="78">
        <v>2.4799999999999999E-2</v>
      </c>
      <c r="N28" s="78">
        <v>1.5599999999999999E-2</v>
      </c>
      <c r="O28" s="77">
        <v>9000</v>
      </c>
      <c r="P28" s="77">
        <v>113</v>
      </c>
      <c r="Q28" s="77">
        <v>0</v>
      </c>
      <c r="R28" s="77">
        <v>10.17</v>
      </c>
      <c r="S28" s="78">
        <v>0</v>
      </c>
      <c r="T28" s="78">
        <v>1.2500000000000001E-2</v>
      </c>
      <c r="U28" s="78">
        <v>1.5E-3</v>
      </c>
    </row>
    <row r="29" spans="2:21">
      <c r="B29" t="s">
        <v>324</v>
      </c>
      <c r="C29" t="s">
        <v>325</v>
      </c>
      <c r="D29" t="s">
        <v>100</v>
      </c>
      <c r="E29" t="s">
        <v>123</v>
      </c>
      <c r="F29" t="s">
        <v>326</v>
      </c>
      <c r="G29" t="s">
        <v>313</v>
      </c>
      <c r="H29" t="s">
        <v>327</v>
      </c>
      <c r="I29" t="s">
        <v>206</v>
      </c>
      <c r="J29" t="s">
        <v>306</v>
      </c>
      <c r="K29" s="77">
        <v>5.46</v>
      </c>
      <c r="L29" t="s">
        <v>102</v>
      </c>
      <c r="M29" s="78">
        <v>1.14E-2</v>
      </c>
      <c r="N29" s="78">
        <v>1.3599999999999999E-2</v>
      </c>
      <c r="O29" s="77">
        <v>10000</v>
      </c>
      <c r="P29" s="77">
        <v>103.7</v>
      </c>
      <c r="Q29" s="77">
        <v>0</v>
      </c>
      <c r="R29" s="77">
        <v>10.37</v>
      </c>
      <c r="S29" s="78">
        <v>0</v>
      </c>
      <c r="T29" s="78">
        <v>1.2699999999999999E-2</v>
      </c>
      <c r="U29" s="78">
        <v>1.5E-3</v>
      </c>
    </row>
    <row r="30" spans="2:21">
      <c r="B30" t="s">
        <v>328</v>
      </c>
      <c r="C30" t="s">
        <v>329</v>
      </c>
      <c r="D30" t="s">
        <v>100</v>
      </c>
      <c r="E30" t="s">
        <v>123</v>
      </c>
      <c r="F30" t="s">
        <v>326</v>
      </c>
      <c r="G30" t="s">
        <v>313</v>
      </c>
      <c r="H30" t="s">
        <v>327</v>
      </c>
      <c r="I30" t="s">
        <v>206</v>
      </c>
      <c r="J30" t="s">
        <v>330</v>
      </c>
      <c r="K30" s="77">
        <v>3.21</v>
      </c>
      <c r="L30" t="s">
        <v>102</v>
      </c>
      <c r="M30" s="78">
        <v>3.2000000000000001E-2</v>
      </c>
      <c r="N30" s="78">
        <v>1.23E-2</v>
      </c>
      <c r="O30" s="77">
        <v>10000</v>
      </c>
      <c r="P30" s="77">
        <v>114.45</v>
      </c>
      <c r="Q30" s="77">
        <v>0.33724999999999999</v>
      </c>
      <c r="R30" s="77">
        <v>11.782249999999999</v>
      </c>
      <c r="S30" s="78">
        <v>0</v>
      </c>
      <c r="T30" s="78">
        <v>1.44E-2</v>
      </c>
      <c r="U30" s="78">
        <v>1.6999999999999999E-3</v>
      </c>
    </row>
    <row r="31" spans="2:21">
      <c r="B31" t="s">
        <v>331</v>
      </c>
      <c r="C31" t="s">
        <v>332</v>
      </c>
      <c r="D31" t="s">
        <v>100</v>
      </c>
      <c r="E31" t="s">
        <v>123</v>
      </c>
      <c r="F31" t="s">
        <v>333</v>
      </c>
      <c r="G31" t="s">
        <v>313</v>
      </c>
      <c r="H31" t="s">
        <v>327</v>
      </c>
      <c r="I31" t="s">
        <v>206</v>
      </c>
      <c r="J31" t="s">
        <v>257</v>
      </c>
      <c r="K31" s="77">
        <v>5.05</v>
      </c>
      <c r="L31" t="s">
        <v>102</v>
      </c>
      <c r="M31" s="78">
        <v>5.0000000000000001E-3</v>
      </c>
      <c r="N31" s="78">
        <v>1.29E-2</v>
      </c>
      <c r="O31" s="77">
        <v>26625</v>
      </c>
      <c r="P31" s="77">
        <v>101.6</v>
      </c>
      <c r="Q31" s="77">
        <v>0</v>
      </c>
      <c r="R31" s="77">
        <v>27.050999999999998</v>
      </c>
      <c r="S31" s="78">
        <v>0</v>
      </c>
      <c r="T31" s="78">
        <v>3.3099999999999997E-2</v>
      </c>
      <c r="U31" s="78">
        <v>3.8999999999999998E-3</v>
      </c>
    </row>
    <row r="32" spans="2:21">
      <c r="B32" t="s">
        <v>334</v>
      </c>
      <c r="C32" t="s">
        <v>335</v>
      </c>
      <c r="D32" t="s">
        <v>100</v>
      </c>
      <c r="E32" t="s">
        <v>123</v>
      </c>
      <c r="F32" t="s">
        <v>333</v>
      </c>
      <c r="G32" t="s">
        <v>313</v>
      </c>
      <c r="H32" t="s">
        <v>336</v>
      </c>
      <c r="I32" t="s">
        <v>150</v>
      </c>
      <c r="J32" t="s">
        <v>279</v>
      </c>
      <c r="K32" s="77">
        <v>2.17</v>
      </c>
      <c r="L32" t="s">
        <v>102</v>
      </c>
      <c r="M32" s="78">
        <v>4.7500000000000001E-2</v>
      </c>
      <c r="N32" s="78">
        <v>2.5999999999999999E-3</v>
      </c>
      <c r="O32" s="77">
        <v>19300</v>
      </c>
      <c r="P32" s="77">
        <v>142.55000000000001</v>
      </c>
      <c r="Q32" s="77">
        <v>0</v>
      </c>
      <c r="R32" s="77">
        <v>27.512149999999998</v>
      </c>
      <c r="S32" s="78">
        <v>0</v>
      </c>
      <c r="T32" s="78">
        <v>3.3700000000000001E-2</v>
      </c>
      <c r="U32" s="78">
        <v>3.8999999999999998E-3</v>
      </c>
    </row>
    <row r="33" spans="2:21">
      <c r="B33" t="s">
        <v>337</v>
      </c>
      <c r="C33" t="s">
        <v>338</v>
      </c>
      <c r="D33" t="s">
        <v>100</v>
      </c>
      <c r="E33" t="s">
        <v>123</v>
      </c>
      <c r="F33" t="s">
        <v>339</v>
      </c>
      <c r="G33" t="s">
        <v>313</v>
      </c>
      <c r="H33" t="s">
        <v>327</v>
      </c>
      <c r="I33" t="s">
        <v>206</v>
      </c>
      <c r="J33" t="s">
        <v>298</v>
      </c>
      <c r="K33" s="77">
        <v>3.51</v>
      </c>
      <c r="L33" t="s">
        <v>102</v>
      </c>
      <c r="M33" s="78">
        <v>2.4E-2</v>
      </c>
      <c r="N33" s="78">
        <v>5.5999999999999999E-3</v>
      </c>
      <c r="O33" s="77">
        <v>900</v>
      </c>
      <c r="P33" s="77">
        <v>113.78</v>
      </c>
      <c r="Q33" s="77">
        <v>0</v>
      </c>
      <c r="R33" s="77">
        <v>1.0240199999999999</v>
      </c>
      <c r="S33" s="78">
        <v>0</v>
      </c>
      <c r="T33" s="78">
        <v>1.2999999999999999E-3</v>
      </c>
      <c r="U33" s="78">
        <v>1E-4</v>
      </c>
    </row>
    <row r="34" spans="2:21">
      <c r="B34" t="s">
        <v>340</v>
      </c>
      <c r="C34" t="s">
        <v>341</v>
      </c>
      <c r="D34" t="s">
        <v>100</v>
      </c>
      <c r="E34" t="s">
        <v>123</v>
      </c>
      <c r="F34" t="s">
        <v>342</v>
      </c>
      <c r="G34" t="s">
        <v>313</v>
      </c>
      <c r="H34" t="s">
        <v>327</v>
      </c>
      <c r="I34" t="s">
        <v>206</v>
      </c>
      <c r="J34" t="s">
        <v>279</v>
      </c>
      <c r="K34" s="77">
        <v>4.9000000000000004</v>
      </c>
      <c r="L34" t="s">
        <v>102</v>
      </c>
      <c r="M34" s="78">
        <v>2.2499999999999999E-2</v>
      </c>
      <c r="N34" s="78">
        <v>1.9300000000000001E-2</v>
      </c>
      <c r="O34" s="77">
        <v>1466.29</v>
      </c>
      <c r="P34" s="77">
        <v>110.1</v>
      </c>
      <c r="Q34" s="77">
        <v>5.4120000000000001E-2</v>
      </c>
      <c r="R34" s="77">
        <v>1.6685052899999999</v>
      </c>
      <c r="S34" s="78">
        <v>0</v>
      </c>
      <c r="T34" s="78">
        <v>2E-3</v>
      </c>
      <c r="U34" s="78">
        <v>2.0000000000000001E-4</v>
      </c>
    </row>
    <row r="35" spans="2:21">
      <c r="B35" t="s">
        <v>343</v>
      </c>
      <c r="C35" t="s">
        <v>344</v>
      </c>
      <c r="D35" t="s">
        <v>100</v>
      </c>
      <c r="E35" t="s">
        <v>123</v>
      </c>
      <c r="F35" t="s">
        <v>345</v>
      </c>
      <c r="G35" t="s">
        <v>346</v>
      </c>
      <c r="H35" t="s">
        <v>327</v>
      </c>
      <c r="I35" t="s">
        <v>206</v>
      </c>
      <c r="J35" t="s">
        <v>347</v>
      </c>
      <c r="K35" s="77">
        <v>3.12</v>
      </c>
      <c r="L35" t="s">
        <v>102</v>
      </c>
      <c r="M35" s="78">
        <v>4.2999999999999997E-2</v>
      </c>
      <c r="N35" s="78">
        <v>3.5999999999999999E-3</v>
      </c>
      <c r="O35" s="77">
        <v>29500</v>
      </c>
      <c r="P35" s="77">
        <v>122.39</v>
      </c>
      <c r="Q35" s="77">
        <v>0</v>
      </c>
      <c r="R35" s="77">
        <v>36.105049999999999</v>
      </c>
      <c r="S35" s="78">
        <v>0</v>
      </c>
      <c r="T35" s="78">
        <v>4.4200000000000003E-2</v>
      </c>
      <c r="U35" s="78">
        <v>5.1999999999999998E-3</v>
      </c>
    </row>
    <row r="36" spans="2:21">
      <c r="B36" t="s">
        <v>348</v>
      </c>
      <c r="C36" t="s">
        <v>349</v>
      </c>
      <c r="D36" t="s">
        <v>100</v>
      </c>
      <c r="E36" t="s">
        <v>123</v>
      </c>
      <c r="F36" t="s">
        <v>350</v>
      </c>
      <c r="G36" t="s">
        <v>291</v>
      </c>
      <c r="H36" t="s">
        <v>327</v>
      </c>
      <c r="I36" t="s">
        <v>206</v>
      </c>
      <c r="J36" t="s">
        <v>257</v>
      </c>
      <c r="K36" s="77">
        <v>2.0699999999999998</v>
      </c>
      <c r="L36" t="s">
        <v>102</v>
      </c>
      <c r="M36" s="78">
        <v>1.7999999999999999E-2</v>
      </c>
      <c r="N36" s="78">
        <v>2.3999999999999998E-3</v>
      </c>
      <c r="O36" s="77">
        <v>9411.67</v>
      </c>
      <c r="P36" s="77">
        <v>109.65</v>
      </c>
      <c r="Q36" s="77">
        <v>0</v>
      </c>
      <c r="R36" s="77">
        <v>10.319896155</v>
      </c>
      <c r="S36" s="78">
        <v>0</v>
      </c>
      <c r="T36" s="78">
        <v>1.26E-2</v>
      </c>
      <c r="U36" s="78">
        <v>1.5E-3</v>
      </c>
    </row>
    <row r="37" spans="2:21">
      <c r="B37" t="s">
        <v>351</v>
      </c>
      <c r="C37" t="s">
        <v>352</v>
      </c>
      <c r="D37" t="s">
        <v>100</v>
      </c>
      <c r="E37" t="s">
        <v>123</v>
      </c>
      <c r="F37" t="s">
        <v>353</v>
      </c>
      <c r="G37" t="s">
        <v>354</v>
      </c>
      <c r="H37" t="s">
        <v>355</v>
      </c>
      <c r="I37" t="s">
        <v>206</v>
      </c>
      <c r="J37" t="s">
        <v>279</v>
      </c>
      <c r="K37" s="77">
        <v>6.49</v>
      </c>
      <c r="L37" t="s">
        <v>102</v>
      </c>
      <c r="M37" s="78">
        <v>5.1499999999999997E-2</v>
      </c>
      <c r="N37" s="78">
        <v>1.7399999999999999E-2</v>
      </c>
      <c r="O37" s="77">
        <v>1100</v>
      </c>
      <c r="P37" s="77">
        <v>157.37</v>
      </c>
      <c r="Q37" s="77">
        <v>0</v>
      </c>
      <c r="R37" s="77">
        <v>1.7310700000000001</v>
      </c>
      <c r="S37" s="78">
        <v>0</v>
      </c>
      <c r="T37" s="78">
        <v>2.0999999999999999E-3</v>
      </c>
      <c r="U37" s="78">
        <v>2.0000000000000001E-4</v>
      </c>
    </row>
    <row r="38" spans="2:21">
      <c r="B38" t="s">
        <v>356</v>
      </c>
      <c r="C38" t="s">
        <v>357</v>
      </c>
      <c r="D38" t="s">
        <v>100</v>
      </c>
      <c r="E38" t="s">
        <v>123</v>
      </c>
      <c r="F38" t="s">
        <v>358</v>
      </c>
      <c r="G38" t="s">
        <v>359</v>
      </c>
      <c r="H38" t="s">
        <v>355</v>
      </c>
      <c r="I38" t="s">
        <v>206</v>
      </c>
      <c r="J38" t="s">
        <v>224</v>
      </c>
      <c r="K38" s="77">
        <v>6.28</v>
      </c>
      <c r="L38" t="s">
        <v>102</v>
      </c>
      <c r="M38" s="78">
        <v>4.4000000000000003E-3</v>
      </c>
      <c r="N38" s="78">
        <v>1.37E-2</v>
      </c>
      <c r="O38" s="77">
        <v>10000</v>
      </c>
      <c r="P38" s="77">
        <v>99.85</v>
      </c>
      <c r="Q38" s="77">
        <v>0</v>
      </c>
      <c r="R38" s="77">
        <v>9.9849999999999994</v>
      </c>
      <c r="S38" s="78">
        <v>0</v>
      </c>
      <c r="T38" s="78">
        <v>1.2200000000000001E-2</v>
      </c>
      <c r="U38" s="78">
        <v>1.4E-3</v>
      </c>
    </row>
    <row r="39" spans="2:21">
      <c r="B39" t="s">
        <v>360</v>
      </c>
      <c r="C39" t="s">
        <v>361</v>
      </c>
      <c r="D39" t="s">
        <v>100</v>
      </c>
      <c r="E39" t="s">
        <v>123</v>
      </c>
      <c r="F39" t="s">
        <v>362</v>
      </c>
      <c r="G39" t="s">
        <v>359</v>
      </c>
      <c r="H39" t="s">
        <v>355</v>
      </c>
      <c r="I39" t="s">
        <v>206</v>
      </c>
      <c r="J39" t="s">
        <v>233</v>
      </c>
      <c r="K39" s="77">
        <v>0.91</v>
      </c>
      <c r="L39" t="s">
        <v>102</v>
      </c>
      <c r="M39" s="78">
        <v>3.85E-2</v>
      </c>
      <c r="N39" s="78">
        <v>7.1599999999999997E-2</v>
      </c>
      <c r="O39" s="77">
        <v>15000</v>
      </c>
      <c r="P39" s="77">
        <v>114.34</v>
      </c>
      <c r="Q39" s="77">
        <v>0</v>
      </c>
      <c r="R39" s="77">
        <v>17.151</v>
      </c>
      <c r="S39" s="78">
        <v>1E-4</v>
      </c>
      <c r="T39" s="78">
        <v>2.1000000000000001E-2</v>
      </c>
      <c r="U39" s="78">
        <v>2.5000000000000001E-3</v>
      </c>
    </row>
    <row r="40" spans="2:21">
      <c r="B40" t="s">
        <v>363</v>
      </c>
      <c r="C40" t="s">
        <v>364</v>
      </c>
      <c r="D40" t="s">
        <v>100</v>
      </c>
      <c r="E40" t="s">
        <v>123</v>
      </c>
      <c r="F40" t="s">
        <v>365</v>
      </c>
      <c r="G40" t="s">
        <v>278</v>
      </c>
      <c r="H40" t="s">
        <v>355</v>
      </c>
      <c r="I40" t="s">
        <v>206</v>
      </c>
      <c r="J40" t="s">
        <v>283</v>
      </c>
      <c r="K40" s="77">
        <v>2.99</v>
      </c>
      <c r="L40" t="s">
        <v>102</v>
      </c>
      <c r="M40" s="78">
        <v>2E-3</v>
      </c>
      <c r="N40" s="78">
        <v>4.4000000000000003E-3</v>
      </c>
      <c r="O40" s="77">
        <v>16500</v>
      </c>
      <c r="P40" s="77">
        <v>104.32</v>
      </c>
      <c r="Q40" s="77">
        <v>0</v>
      </c>
      <c r="R40" s="77">
        <v>17.212800000000001</v>
      </c>
      <c r="S40" s="78">
        <v>0</v>
      </c>
      <c r="T40" s="78">
        <v>2.1100000000000001E-2</v>
      </c>
      <c r="U40" s="78">
        <v>2.5000000000000001E-3</v>
      </c>
    </row>
    <row r="41" spans="2:21">
      <c r="B41" t="s">
        <v>366</v>
      </c>
      <c r="C41" t="s">
        <v>367</v>
      </c>
      <c r="D41" t="s">
        <v>100</v>
      </c>
      <c r="E41" t="s">
        <v>123</v>
      </c>
      <c r="F41" t="s">
        <v>368</v>
      </c>
      <c r="G41" t="s">
        <v>369</v>
      </c>
      <c r="H41" t="s">
        <v>370</v>
      </c>
      <c r="I41" t="s">
        <v>206</v>
      </c>
      <c r="J41" t="s">
        <v>247</v>
      </c>
      <c r="K41" s="77">
        <v>5.12</v>
      </c>
      <c r="L41" t="s">
        <v>102</v>
      </c>
      <c r="M41" s="78">
        <v>1.2500000000000001E-2</v>
      </c>
      <c r="N41" s="78">
        <v>5.0500000000000003E-2</v>
      </c>
      <c r="O41" s="77">
        <v>11000</v>
      </c>
      <c r="P41" s="77">
        <v>85.89</v>
      </c>
      <c r="Q41" s="77">
        <v>0</v>
      </c>
      <c r="R41" s="77">
        <v>9.4479000000000006</v>
      </c>
      <c r="S41" s="78">
        <v>0</v>
      </c>
      <c r="T41" s="78">
        <v>1.1599999999999999E-2</v>
      </c>
      <c r="U41" s="78">
        <v>1.4E-3</v>
      </c>
    </row>
    <row r="42" spans="2:21">
      <c r="B42" t="s">
        <v>371</v>
      </c>
      <c r="C42" t="s">
        <v>372</v>
      </c>
      <c r="D42" t="s">
        <v>100</v>
      </c>
      <c r="E42" t="s">
        <v>123</v>
      </c>
      <c r="F42" t="s">
        <v>368</v>
      </c>
      <c r="G42" t="s">
        <v>369</v>
      </c>
      <c r="H42" t="s">
        <v>370</v>
      </c>
      <c r="I42" t="s">
        <v>206</v>
      </c>
      <c r="J42" t="s">
        <v>224</v>
      </c>
      <c r="K42" s="77">
        <v>3.3</v>
      </c>
      <c r="L42" t="s">
        <v>102</v>
      </c>
      <c r="M42" s="78">
        <v>0.04</v>
      </c>
      <c r="N42" s="78">
        <v>5.1299999999999998E-2</v>
      </c>
      <c r="O42" s="77">
        <v>11000</v>
      </c>
      <c r="P42" s="77">
        <v>101.8</v>
      </c>
      <c r="Q42" s="77">
        <v>0</v>
      </c>
      <c r="R42" s="77">
        <v>11.198</v>
      </c>
      <c r="S42" s="78">
        <v>0</v>
      </c>
      <c r="T42" s="78">
        <v>1.37E-2</v>
      </c>
      <c r="U42" s="78">
        <v>1.6000000000000001E-3</v>
      </c>
    </row>
    <row r="43" spans="2:21">
      <c r="B43" t="s">
        <v>373</v>
      </c>
      <c r="C43" t="s">
        <v>374</v>
      </c>
      <c r="D43" t="s">
        <v>100</v>
      </c>
      <c r="E43" t="s">
        <v>123</v>
      </c>
      <c r="F43" t="s">
        <v>375</v>
      </c>
      <c r="G43" t="s">
        <v>302</v>
      </c>
      <c r="H43" t="s">
        <v>370</v>
      </c>
      <c r="I43" t="s">
        <v>206</v>
      </c>
      <c r="J43" t="s">
        <v>376</v>
      </c>
      <c r="K43" s="77">
        <v>5.35</v>
      </c>
      <c r="L43" t="s">
        <v>102</v>
      </c>
      <c r="M43" s="78">
        <v>7.4999999999999997E-3</v>
      </c>
      <c r="N43" s="78">
        <v>2.4799999999999999E-2</v>
      </c>
      <c r="O43" s="77">
        <v>10000</v>
      </c>
      <c r="P43" s="77">
        <v>95</v>
      </c>
      <c r="Q43" s="77">
        <v>0</v>
      </c>
      <c r="R43" s="77">
        <v>9.5</v>
      </c>
      <c r="S43" s="78">
        <v>0</v>
      </c>
      <c r="T43" s="78">
        <v>1.1599999999999999E-2</v>
      </c>
      <c r="U43" s="78">
        <v>1.4E-3</v>
      </c>
    </row>
    <row r="44" spans="2:21">
      <c r="B44" t="s">
        <v>377</v>
      </c>
      <c r="C44" t="s">
        <v>378</v>
      </c>
      <c r="D44" t="s">
        <v>100</v>
      </c>
      <c r="E44" t="s">
        <v>123</v>
      </c>
      <c r="F44" t="s">
        <v>379</v>
      </c>
      <c r="G44" t="s">
        <v>380</v>
      </c>
      <c r="H44" t="s">
        <v>381</v>
      </c>
      <c r="I44" t="s">
        <v>150</v>
      </c>
      <c r="J44" t="s">
        <v>330</v>
      </c>
      <c r="K44" s="77">
        <v>1.88</v>
      </c>
      <c r="L44" t="s">
        <v>102</v>
      </c>
      <c r="M44" s="78">
        <v>0.01</v>
      </c>
      <c r="N44" s="78">
        <v>1.0999999999999999E-2</v>
      </c>
      <c r="O44" s="77">
        <v>9600</v>
      </c>
      <c r="P44" s="77">
        <v>104.8</v>
      </c>
      <c r="Q44" s="77">
        <v>0</v>
      </c>
      <c r="R44" s="77">
        <v>10.0608</v>
      </c>
      <c r="S44" s="78">
        <v>0</v>
      </c>
      <c r="T44" s="78">
        <v>1.23E-2</v>
      </c>
      <c r="U44" s="78">
        <v>1.4E-3</v>
      </c>
    </row>
    <row r="45" spans="2:21">
      <c r="B45" t="s">
        <v>382</v>
      </c>
      <c r="C45" t="s">
        <v>383</v>
      </c>
      <c r="D45" t="s">
        <v>100</v>
      </c>
      <c r="E45" t="s">
        <v>123</v>
      </c>
      <c r="F45" t="s">
        <v>379</v>
      </c>
      <c r="G45" t="s">
        <v>380</v>
      </c>
      <c r="H45" t="s">
        <v>381</v>
      </c>
      <c r="I45" t="s">
        <v>150</v>
      </c>
      <c r="J45" t="s">
        <v>306</v>
      </c>
      <c r="K45" s="77">
        <v>2.04</v>
      </c>
      <c r="L45" t="s">
        <v>102</v>
      </c>
      <c r="M45" s="78">
        <v>1.8499999999999999E-2</v>
      </c>
      <c r="N45" s="78">
        <v>9.1999999999999998E-3</v>
      </c>
      <c r="O45" s="77">
        <v>8800</v>
      </c>
      <c r="P45" s="77">
        <v>107.61</v>
      </c>
      <c r="Q45" s="77">
        <v>0</v>
      </c>
      <c r="R45" s="77">
        <v>9.4696800000000003</v>
      </c>
      <c r="S45" s="78">
        <v>0</v>
      </c>
      <c r="T45" s="78">
        <v>1.1599999999999999E-2</v>
      </c>
      <c r="U45" s="78">
        <v>1.4E-3</v>
      </c>
    </row>
    <row r="46" spans="2:21">
      <c r="B46" t="s">
        <v>384</v>
      </c>
      <c r="C46" t="s">
        <v>385</v>
      </c>
      <c r="D46" t="s">
        <v>100</v>
      </c>
      <c r="E46" t="s">
        <v>123</v>
      </c>
      <c r="F46" t="s">
        <v>386</v>
      </c>
      <c r="G46" t="s">
        <v>369</v>
      </c>
      <c r="H46" t="s">
        <v>387</v>
      </c>
      <c r="I46" t="s">
        <v>150</v>
      </c>
      <c r="J46" t="s">
        <v>233</v>
      </c>
      <c r="K46" s="77">
        <v>0.82</v>
      </c>
      <c r="L46" t="s">
        <v>102</v>
      </c>
      <c r="M46" s="78">
        <v>3.6999999999999998E-2</v>
      </c>
      <c r="N46" s="78">
        <v>3.2000000000000002E-3</v>
      </c>
      <c r="O46" s="77">
        <v>9200</v>
      </c>
      <c r="P46" s="77">
        <v>109.5</v>
      </c>
      <c r="Q46" s="77">
        <v>0</v>
      </c>
      <c r="R46" s="77">
        <v>10.074</v>
      </c>
      <c r="S46" s="78">
        <v>0</v>
      </c>
      <c r="T46" s="78">
        <v>1.23E-2</v>
      </c>
      <c r="U46" s="78">
        <v>1.4E-3</v>
      </c>
    </row>
    <row r="47" spans="2:21">
      <c r="B47" t="s">
        <v>388</v>
      </c>
      <c r="C47" t="s">
        <v>389</v>
      </c>
      <c r="D47" t="s">
        <v>100</v>
      </c>
      <c r="E47" t="s">
        <v>123</v>
      </c>
      <c r="F47" t="s">
        <v>386</v>
      </c>
      <c r="G47" t="s">
        <v>369</v>
      </c>
      <c r="H47" t="s">
        <v>387</v>
      </c>
      <c r="I47" t="s">
        <v>150</v>
      </c>
      <c r="J47" t="s">
        <v>224</v>
      </c>
      <c r="K47" s="77">
        <v>3.6</v>
      </c>
      <c r="L47" t="s">
        <v>102</v>
      </c>
      <c r="M47" s="78">
        <v>2.5700000000000001E-2</v>
      </c>
      <c r="N47" s="78">
        <v>1.83E-2</v>
      </c>
      <c r="O47" s="77">
        <v>10000</v>
      </c>
      <c r="P47" s="77">
        <v>110</v>
      </c>
      <c r="Q47" s="77">
        <v>0</v>
      </c>
      <c r="R47" s="77">
        <v>11</v>
      </c>
      <c r="S47" s="78">
        <v>0</v>
      </c>
      <c r="T47" s="78">
        <v>1.35E-2</v>
      </c>
      <c r="U47" s="78">
        <v>1.6000000000000001E-3</v>
      </c>
    </row>
    <row r="48" spans="2:21">
      <c r="B48" s="79" t="s">
        <v>234</v>
      </c>
      <c r="C48" s="16"/>
      <c r="D48" s="16"/>
      <c r="E48" s="16"/>
      <c r="F48" s="16"/>
      <c r="K48" s="81">
        <v>3.04</v>
      </c>
      <c r="N48" s="80">
        <v>3.1600000000000003E-2</v>
      </c>
      <c r="O48" s="81">
        <v>313675.02</v>
      </c>
      <c r="Q48" s="81">
        <v>1.3</v>
      </c>
      <c r="R48" s="81">
        <v>306.47278482000002</v>
      </c>
      <c r="T48" s="80">
        <v>0.3755</v>
      </c>
      <c r="U48" s="80">
        <v>4.3900000000000002E-2</v>
      </c>
    </row>
    <row r="49" spans="2:21">
      <c r="B49" t="s">
        <v>390</v>
      </c>
      <c r="C49" t="s">
        <v>391</v>
      </c>
      <c r="D49" t="s">
        <v>100</v>
      </c>
      <c r="E49" t="s">
        <v>123</v>
      </c>
      <c r="F49" t="s">
        <v>392</v>
      </c>
      <c r="G49" t="s">
        <v>278</v>
      </c>
      <c r="H49" t="s">
        <v>205</v>
      </c>
      <c r="I49" t="s">
        <v>206</v>
      </c>
      <c r="J49" t="s">
        <v>330</v>
      </c>
      <c r="K49" s="77">
        <v>4.08</v>
      </c>
      <c r="L49" t="s">
        <v>102</v>
      </c>
      <c r="M49" s="78">
        <v>2.6800000000000001E-2</v>
      </c>
      <c r="N49" s="78">
        <v>3.1399999999999997E-2</v>
      </c>
      <c r="O49" s="77">
        <v>10000</v>
      </c>
      <c r="P49" s="77">
        <v>99.68</v>
      </c>
      <c r="Q49" s="77">
        <v>0</v>
      </c>
      <c r="R49" s="77">
        <v>9.968</v>
      </c>
      <c r="S49" s="78">
        <v>0</v>
      </c>
      <c r="T49" s="78">
        <v>1.2200000000000001E-2</v>
      </c>
      <c r="U49" s="78">
        <v>1.4E-3</v>
      </c>
    </row>
    <row r="50" spans="2:21">
      <c r="B50" t="s">
        <v>393</v>
      </c>
      <c r="C50" t="s">
        <v>394</v>
      </c>
      <c r="D50" t="s">
        <v>100</v>
      </c>
      <c r="E50" t="s">
        <v>123</v>
      </c>
      <c r="F50" t="s">
        <v>395</v>
      </c>
      <c r="G50" t="s">
        <v>313</v>
      </c>
      <c r="H50" t="s">
        <v>205</v>
      </c>
      <c r="I50" t="s">
        <v>206</v>
      </c>
      <c r="J50" t="s">
        <v>279</v>
      </c>
      <c r="K50" s="77">
        <v>2.89</v>
      </c>
      <c r="L50" t="s">
        <v>102</v>
      </c>
      <c r="M50" s="78">
        <v>1.44E-2</v>
      </c>
      <c r="N50" s="78">
        <v>2.64E-2</v>
      </c>
      <c r="O50" s="77">
        <v>7900</v>
      </c>
      <c r="P50" s="77">
        <v>97</v>
      </c>
      <c r="Q50" s="77">
        <v>0</v>
      </c>
      <c r="R50" s="77">
        <v>7.6630000000000003</v>
      </c>
      <c r="S50" s="78">
        <v>0</v>
      </c>
      <c r="T50" s="78">
        <v>9.4000000000000004E-3</v>
      </c>
      <c r="U50" s="78">
        <v>1.1000000000000001E-3</v>
      </c>
    </row>
    <row r="51" spans="2:21">
      <c r="B51" t="s">
        <v>396</v>
      </c>
      <c r="C51" t="s">
        <v>397</v>
      </c>
      <c r="D51" t="s">
        <v>100</v>
      </c>
      <c r="E51" t="s">
        <v>123</v>
      </c>
      <c r="F51" t="s">
        <v>312</v>
      </c>
      <c r="G51" t="s">
        <v>313</v>
      </c>
      <c r="H51" t="s">
        <v>303</v>
      </c>
      <c r="I51" t="s">
        <v>150</v>
      </c>
      <c r="J51" t="s">
        <v>398</v>
      </c>
      <c r="K51" s="77">
        <v>1.48</v>
      </c>
      <c r="L51" t="s">
        <v>102</v>
      </c>
      <c r="M51" s="78">
        <v>1.6299999999999999E-2</v>
      </c>
      <c r="N51" s="78">
        <v>2.2499999999999999E-2</v>
      </c>
      <c r="O51" s="77">
        <v>15000</v>
      </c>
      <c r="P51" s="77">
        <v>99.09</v>
      </c>
      <c r="Q51" s="77">
        <v>0</v>
      </c>
      <c r="R51" s="77">
        <v>14.8635</v>
      </c>
      <c r="S51" s="78">
        <v>0</v>
      </c>
      <c r="T51" s="78">
        <v>1.8200000000000001E-2</v>
      </c>
      <c r="U51" s="78">
        <v>2.0999999999999999E-3</v>
      </c>
    </row>
    <row r="52" spans="2:21">
      <c r="B52" t="s">
        <v>399</v>
      </c>
      <c r="C52" t="s">
        <v>400</v>
      </c>
      <c r="D52" t="s">
        <v>100</v>
      </c>
      <c r="E52" t="s">
        <v>123</v>
      </c>
      <c r="F52" t="s">
        <v>401</v>
      </c>
      <c r="G52" t="s">
        <v>354</v>
      </c>
      <c r="H52" t="s">
        <v>327</v>
      </c>
      <c r="I52" t="s">
        <v>206</v>
      </c>
      <c r="J52" t="s">
        <v>247</v>
      </c>
      <c r="K52" s="77">
        <v>9.17</v>
      </c>
      <c r="L52" t="s">
        <v>102</v>
      </c>
      <c r="M52" s="78">
        <v>2.4E-2</v>
      </c>
      <c r="N52" s="78">
        <v>3.95E-2</v>
      </c>
      <c r="O52" s="77">
        <v>15000</v>
      </c>
      <c r="P52" s="77">
        <v>87.11</v>
      </c>
      <c r="Q52" s="77">
        <v>0</v>
      </c>
      <c r="R52" s="77">
        <v>13.0665</v>
      </c>
      <c r="S52" s="78">
        <v>0</v>
      </c>
      <c r="T52" s="78">
        <v>1.6E-2</v>
      </c>
      <c r="U52" s="78">
        <v>1.9E-3</v>
      </c>
    </row>
    <row r="53" spans="2:21">
      <c r="B53" t="s">
        <v>402</v>
      </c>
      <c r="C53" t="s">
        <v>403</v>
      </c>
      <c r="D53" t="s">
        <v>100</v>
      </c>
      <c r="E53" t="s">
        <v>123</v>
      </c>
      <c r="F53" t="s">
        <v>404</v>
      </c>
      <c r="G53" t="s">
        <v>405</v>
      </c>
      <c r="H53" t="s">
        <v>327</v>
      </c>
      <c r="I53" t="s">
        <v>206</v>
      </c>
      <c r="J53" t="s">
        <v>330</v>
      </c>
      <c r="K53" s="77">
        <v>3.83</v>
      </c>
      <c r="L53" t="s">
        <v>102</v>
      </c>
      <c r="M53" s="78">
        <v>1.0800000000000001E-2</v>
      </c>
      <c r="N53" s="78">
        <v>2.9399999999999999E-2</v>
      </c>
      <c r="O53" s="77">
        <v>13125</v>
      </c>
      <c r="P53" s="77">
        <v>93.18</v>
      </c>
      <c r="Q53" s="77">
        <v>0</v>
      </c>
      <c r="R53" s="77">
        <v>12.229875</v>
      </c>
      <c r="S53" s="78">
        <v>0</v>
      </c>
      <c r="T53" s="78">
        <v>1.4999999999999999E-2</v>
      </c>
      <c r="U53" s="78">
        <v>1.8E-3</v>
      </c>
    </row>
    <row r="54" spans="2:21">
      <c r="B54" t="s">
        <v>406</v>
      </c>
      <c r="C54" t="s">
        <v>407</v>
      </c>
      <c r="D54" t="s">
        <v>100</v>
      </c>
      <c r="E54" t="s">
        <v>123</v>
      </c>
      <c r="F54" t="s">
        <v>326</v>
      </c>
      <c r="G54" t="s">
        <v>313</v>
      </c>
      <c r="H54" t="s">
        <v>327</v>
      </c>
      <c r="I54" t="s">
        <v>206</v>
      </c>
      <c r="J54" t="s">
        <v>227</v>
      </c>
      <c r="K54" s="77">
        <v>7.22</v>
      </c>
      <c r="L54" t="s">
        <v>102</v>
      </c>
      <c r="M54" s="78">
        <v>2.4400000000000002E-2</v>
      </c>
      <c r="N54" s="78">
        <v>4.0300000000000002E-2</v>
      </c>
      <c r="O54" s="77">
        <v>11000</v>
      </c>
      <c r="P54" s="77">
        <v>90.49</v>
      </c>
      <c r="Q54" s="77">
        <v>0</v>
      </c>
      <c r="R54" s="77">
        <v>9.9539000000000009</v>
      </c>
      <c r="S54" s="78">
        <v>0</v>
      </c>
      <c r="T54" s="78">
        <v>1.2200000000000001E-2</v>
      </c>
      <c r="U54" s="78">
        <v>1.4E-3</v>
      </c>
    </row>
    <row r="55" spans="2:21">
      <c r="B55" t="s">
        <v>408</v>
      </c>
      <c r="C55" t="s">
        <v>409</v>
      </c>
      <c r="D55" t="s">
        <v>100</v>
      </c>
      <c r="E55" t="s">
        <v>123</v>
      </c>
      <c r="F55" t="s">
        <v>410</v>
      </c>
      <c r="G55" t="s">
        <v>369</v>
      </c>
      <c r="H55" t="s">
        <v>327</v>
      </c>
      <c r="I55" t="s">
        <v>206</v>
      </c>
      <c r="J55" t="s">
        <v>283</v>
      </c>
      <c r="K55" s="77">
        <v>2.78</v>
      </c>
      <c r="L55" t="s">
        <v>102</v>
      </c>
      <c r="M55" s="78">
        <v>5.45E-2</v>
      </c>
      <c r="N55" s="78">
        <v>6.6699999999999995E-2</v>
      </c>
      <c r="O55" s="77">
        <v>10000</v>
      </c>
      <c r="P55" s="77">
        <v>97.57</v>
      </c>
      <c r="Q55" s="77">
        <v>0</v>
      </c>
      <c r="R55" s="77">
        <v>9.7569999999999997</v>
      </c>
      <c r="S55" s="78">
        <v>0</v>
      </c>
      <c r="T55" s="78">
        <v>1.2E-2</v>
      </c>
      <c r="U55" s="78">
        <v>1.4E-3</v>
      </c>
    </row>
    <row r="56" spans="2:21">
      <c r="B56" t="s">
        <v>411</v>
      </c>
      <c r="C56" t="s">
        <v>412</v>
      </c>
      <c r="D56" t="s">
        <v>100</v>
      </c>
      <c r="E56" t="s">
        <v>123</v>
      </c>
      <c r="F56" t="s">
        <v>413</v>
      </c>
      <c r="G56" t="s">
        <v>414</v>
      </c>
      <c r="H56" t="s">
        <v>336</v>
      </c>
      <c r="I56" t="s">
        <v>150</v>
      </c>
      <c r="J56" t="s">
        <v>415</v>
      </c>
      <c r="K56" s="77">
        <v>1.1599999999999999</v>
      </c>
      <c r="L56" t="s">
        <v>102</v>
      </c>
      <c r="M56" s="78">
        <v>1.49E-2</v>
      </c>
      <c r="N56" s="78">
        <v>2.4E-2</v>
      </c>
      <c r="O56" s="77">
        <v>21000.02</v>
      </c>
      <c r="P56" s="77">
        <v>99.1</v>
      </c>
      <c r="Q56" s="77">
        <v>0</v>
      </c>
      <c r="R56" s="77">
        <v>20.811019819999999</v>
      </c>
      <c r="S56" s="78">
        <v>0</v>
      </c>
      <c r="T56" s="78">
        <v>2.5499999999999998E-2</v>
      </c>
      <c r="U56" s="78">
        <v>3.0000000000000001E-3</v>
      </c>
    </row>
    <row r="57" spans="2:21">
      <c r="B57" t="s">
        <v>416</v>
      </c>
      <c r="C57" t="s">
        <v>417</v>
      </c>
      <c r="D57" t="s">
        <v>100</v>
      </c>
      <c r="E57" t="s">
        <v>123</v>
      </c>
      <c r="F57" t="s">
        <v>418</v>
      </c>
      <c r="G57" t="s">
        <v>369</v>
      </c>
      <c r="H57" t="s">
        <v>336</v>
      </c>
      <c r="I57" t="s">
        <v>150</v>
      </c>
      <c r="J57" t="s">
        <v>233</v>
      </c>
      <c r="K57" s="77">
        <v>2.4900000000000002</v>
      </c>
      <c r="L57" t="s">
        <v>102</v>
      </c>
      <c r="M57" s="78">
        <v>5.0999999999999997E-2</v>
      </c>
      <c r="N57" s="78">
        <v>3.2899999999999999E-2</v>
      </c>
      <c r="O57" s="77">
        <v>10000</v>
      </c>
      <c r="P57" s="77">
        <v>106.75</v>
      </c>
      <c r="Q57" s="77">
        <v>0</v>
      </c>
      <c r="R57" s="77">
        <v>10.675000000000001</v>
      </c>
      <c r="S57" s="78">
        <v>1E-4</v>
      </c>
      <c r="T57" s="78">
        <v>1.3100000000000001E-2</v>
      </c>
      <c r="U57" s="78">
        <v>1.5E-3</v>
      </c>
    </row>
    <row r="58" spans="2:21">
      <c r="B58" t="s">
        <v>419</v>
      </c>
      <c r="C58" t="s">
        <v>420</v>
      </c>
      <c r="D58" t="s">
        <v>100</v>
      </c>
      <c r="E58" t="s">
        <v>123</v>
      </c>
      <c r="F58" t="s">
        <v>345</v>
      </c>
      <c r="G58" t="s">
        <v>346</v>
      </c>
      <c r="H58" t="s">
        <v>327</v>
      </c>
      <c r="I58" t="s">
        <v>206</v>
      </c>
      <c r="J58" t="s">
        <v>279</v>
      </c>
      <c r="K58" s="77">
        <v>3.41</v>
      </c>
      <c r="L58" t="s">
        <v>102</v>
      </c>
      <c r="M58" s="78">
        <v>5.0900000000000001E-2</v>
      </c>
      <c r="N58" s="78">
        <v>3.0200000000000001E-2</v>
      </c>
      <c r="O58" s="77">
        <v>7900</v>
      </c>
      <c r="P58" s="77">
        <v>110.76</v>
      </c>
      <c r="Q58" s="77">
        <v>0</v>
      </c>
      <c r="R58" s="77">
        <v>8.7500400000000003</v>
      </c>
      <c r="S58" s="78">
        <v>0</v>
      </c>
      <c r="T58" s="78">
        <v>1.0699999999999999E-2</v>
      </c>
      <c r="U58" s="78">
        <v>1.2999999999999999E-3</v>
      </c>
    </row>
    <row r="59" spans="2:21">
      <c r="B59" t="s">
        <v>421</v>
      </c>
      <c r="C59" t="s">
        <v>422</v>
      </c>
      <c r="D59" t="s">
        <v>100</v>
      </c>
      <c r="E59" t="s">
        <v>123</v>
      </c>
      <c r="F59" t="s">
        <v>423</v>
      </c>
      <c r="G59" t="s">
        <v>313</v>
      </c>
      <c r="H59" t="s">
        <v>355</v>
      </c>
      <c r="I59" t="s">
        <v>206</v>
      </c>
      <c r="J59" t="s">
        <v>224</v>
      </c>
      <c r="K59" s="77">
        <v>5.66</v>
      </c>
      <c r="L59" t="s">
        <v>102</v>
      </c>
      <c r="M59" s="78">
        <v>2.41E-2</v>
      </c>
      <c r="N59" s="78">
        <v>4.02E-2</v>
      </c>
      <c r="O59" s="77">
        <v>12000</v>
      </c>
      <c r="P59" s="77">
        <v>92.2</v>
      </c>
      <c r="Q59" s="77">
        <v>0</v>
      </c>
      <c r="R59" s="77">
        <v>11.064</v>
      </c>
      <c r="S59" s="78">
        <v>0</v>
      </c>
      <c r="T59" s="78">
        <v>1.3599999999999999E-2</v>
      </c>
      <c r="U59" s="78">
        <v>1.6000000000000001E-3</v>
      </c>
    </row>
    <row r="60" spans="2:21">
      <c r="B60" t="s">
        <v>424</v>
      </c>
      <c r="C60" t="s">
        <v>425</v>
      </c>
      <c r="D60" t="s">
        <v>100</v>
      </c>
      <c r="E60" t="s">
        <v>123</v>
      </c>
      <c r="F60" t="s">
        <v>358</v>
      </c>
      <c r="G60" t="s">
        <v>359</v>
      </c>
      <c r="H60" t="s">
        <v>355</v>
      </c>
      <c r="I60" t="s">
        <v>206</v>
      </c>
      <c r="J60" t="s">
        <v>306</v>
      </c>
      <c r="K60" s="77">
        <v>4.3600000000000003</v>
      </c>
      <c r="L60" t="s">
        <v>102</v>
      </c>
      <c r="M60" s="78">
        <v>2.0299999999999999E-2</v>
      </c>
      <c r="N60" s="78">
        <v>2.3199999999999998E-2</v>
      </c>
      <c r="O60" s="77">
        <v>10000</v>
      </c>
      <c r="P60" s="77">
        <v>99.14</v>
      </c>
      <c r="Q60" s="77">
        <v>0</v>
      </c>
      <c r="R60" s="77">
        <v>9.9139999999999997</v>
      </c>
      <c r="S60" s="78">
        <v>0</v>
      </c>
      <c r="T60" s="78">
        <v>1.21E-2</v>
      </c>
      <c r="U60" s="78">
        <v>1.4E-3</v>
      </c>
    </row>
    <row r="61" spans="2:21">
      <c r="B61" t="s">
        <v>426</v>
      </c>
      <c r="C61" t="s">
        <v>427</v>
      </c>
      <c r="D61" t="s">
        <v>100</v>
      </c>
      <c r="E61" t="s">
        <v>123</v>
      </c>
      <c r="F61" t="s">
        <v>358</v>
      </c>
      <c r="G61" t="s">
        <v>359</v>
      </c>
      <c r="H61" t="s">
        <v>355</v>
      </c>
      <c r="I61" t="s">
        <v>206</v>
      </c>
      <c r="J61" t="s">
        <v>428</v>
      </c>
      <c r="K61" s="77">
        <v>6.38</v>
      </c>
      <c r="L61" t="s">
        <v>102</v>
      </c>
      <c r="M61" s="78">
        <v>1.9400000000000001E-2</v>
      </c>
      <c r="N61" s="78">
        <v>3.7600000000000001E-2</v>
      </c>
      <c r="O61" s="77">
        <v>15000</v>
      </c>
      <c r="P61" s="77">
        <v>89.25</v>
      </c>
      <c r="Q61" s="77">
        <v>0</v>
      </c>
      <c r="R61" s="77">
        <v>13.387499999999999</v>
      </c>
      <c r="S61" s="78">
        <v>1E-4</v>
      </c>
      <c r="T61" s="78">
        <v>1.6400000000000001E-2</v>
      </c>
      <c r="U61" s="78">
        <v>1.9E-3</v>
      </c>
    </row>
    <row r="62" spans="2:21">
      <c r="B62" t="s">
        <v>429</v>
      </c>
      <c r="C62" t="s">
        <v>430</v>
      </c>
      <c r="D62" t="s">
        <v>100</v>
      </c>
      <c r="E62" t="s">
        <v>123</v>
      </c>
      <c r="F62" t="s">
        <v>362</v>
      </c>
      <c r="G62" t="s">
        <v>359</v>
      </c>
      <c r="H62" t="s">
        <v>431</v>
      </c>
      <c r="I62" t="s">
        <v>150</v>
      </c>
      <c r="J62" t="s">
        <v>227</v>
      </c>
      <c r="K62" s="77">
        <v>5.26</v>
      </c>
      <c r="L62" t="s">
        <v>102</v>
      </c>
      <c r="M62" s="78">
        <v>1.7899999999999999E-2</v>
      </c>
      <c r="N62" s="78">
        <v>3.5299999999999998E-2</v>
      </c>
      <c r="O62" s="77">
        <v>11000</v>
      </c>
      <c r="P62" s="77">
        <v>91.51</v>
      </c>
      <c r="Q62" s="77">
        <v>0</v>
      </c>
      <c r="R62" s="77">
        <v>10.0661</v>
      </c>
      <c r="S62" s="78">
        <v>0</v>
      </c>
      <c r="T62" s="78">
        <v>1.23E-2</v>
      </c>
      <c r="U62" s="78">
        <v>1.4E-3</v>
      </c>
    </row>
    <row r="63" spans="2:21">
      <c r="B63" t="s">
        <v>432</v>
      </c>
      <c r="C63" t="s">
        <v>433</v>
      </c>
      <c r="D63" t="s">
        <v>100</v>
      </c>
      <c r="E63" t="s">
        <v>123</v>
      </c>
      <c r="F63" t="s">
        <v>434</v>
      </c>
      <c r="G63" t="s">
        <v>359</v>
      </c>
      <c r="H63" t="s">
        <v>431</v>
      </c>
      <c r="I63" t="s">
        <v>150</v>
      </c>
      <c r="J63" t="s">
        <v>398</v>
      </c>
      <c r="K63" s="77">
        <v>0.75</v>
      </c>
      <c r="L63" t="s">
        <v>102</v>
      </c>
      <c r="M63" s="78">
        <v>3.5799999999999998E-2</v>
      </c>
      <c r="N63" s="78">
        <v>2.5000000000000001E-2</v>
      </c>
      <c r="O63" s="77">
        <v>10000</v>
      </c>
      <c r="P63" s="77">
        <v>101.68</v>
      </c>
      <c r="Q63" s="77">
        <v>0</v>
      </c>
      <c r="R63" s="77">
        <v>10.167999999999999</v>
      </c>
      <c r="S63" s="78">
        <v>0</v>
      </c>
      <c r="T63" s="78">
        <v>1.2500000000000001E-2</v>
      </c>
      <c r="U63" s="78">
        <v>1.5E-3</v>
      </c>
    </row>
    <row r="64" spans="2:21">
      <c r="B64" t="s">
        <v>435</v>
      </c>
      <c r="C64" t="s">
        <v>436</v>
      </c>
      <c r="D64" t="s">
        <v>100</v>
      </c>
      <c r="E64" t="s">
        <v>123</v>
      </c>
      <c r="F64" t="s">
        <v>437</v>
      </c>
      <c r="G64" t="s">
        <v>359</v>
      </c>
      <c r="H64" t="s">
        <v>431</v>
      </c>
      <c r="I64" t="s">
        <v>150</v>
      </c>
      <c r="J64" t="s">
        <v>247</v>
      </c>
      <c r="K64" s="77">
        <v>6.25</v>
      </c>
      <c r="L64" t="s">
        <v>102</v>
      </c>
      <c r="M64" s="78">
        <v>2.6200000000000001E-2</v>
      </c>
      <c r="N64" s="78">
        <v>3.95E-2</v>
      </c>
      <c r="O64" s="77">
        <v>11000</v>
      </c>
      <c r="P64" s="77">
        <v>92.73</v>
      </c>
      <c r="Q64" s="77">
        <v>0</v>
      </c>
      <c r="R64" s="77">
        <v>10.2003</v>
      </c>
      <c r="S64" s="78">
        <v>0</v>
      </c>
      <c r="T64" s="78">
        <v>1.2500000000000001E-2</v>
      </c>
      <c r="U64" s="78">
        <v>1.5E-3</v>
      </c>
    </row>
    <row r="65" spans="2:21">
      <c r="B65" t="s">
        <v>438</v>
      </c>
      <c r="C65" t="s">
        <v>439</v>
      </c>
      <c r="D65" t="s">
        <v>100</v>
      </c>
      <c r="E65" t="s">
        <v>123</v>
      </c>
      <c r="F65" t="s">
        <v>440</v>
      </c>
      <c r="G65" t="s">
        <v>441</v>
      </c>
      <c r="H65" t="s">
        <v>381</v>
      </c>
      <c r="I65" t="s">
        <v>150</v>
      </c>
      <c r="J65" t="s">
        <v>398</v>
      </c>
      <c r="K65" s="77">
        <v>0.51</v>
      </c>
      <c r="L65" t="s">
        <v>102</v>
      </c>
      <c r="M65" s="78">
        <v>3.4500000000000003E-2</v>
      </c>
      <c r="N65" s="78">
        <v>1.54E-2</v>
      </c>
      <c r="O65" s="77">
        <v>17000</v>
      </c>
      <c r="P65" s="77">
        <v>100.95</v>
      </c>
      <c r="Q65" s="77">
        <v>0</v>
      </c>
      <c r="R65" s="77">
        <v>17.1615</v>
      </c>
      <c r="S65" s="78">
        <v>4.0000000000000002E-4</v>
      </c>
      <c r="T65" s="78">
        <v>2.1000000000000001E-2</v>
      </c>
      <c r="U65" s="78">
        <v>2.5000000000000001E-3</v>
      </c>
    </row>
    <row r="66" spans="2:21">
      <c r="B66" t="s">
        <v>442</v>
      </c>
      <c r="C66" t="s">
        <v>443</v>
      </c>
      <c r="D66" t="s">
        <v>100</v>
      </c>
      <c r="E66" t="s">
        <v>123</v>
      </c>
      <c r="F66" t="s">
        <v>444</v>
      </c>
      <c r="G66" t="s">
        <v>369</v>
      </c>
      <c r="H66" t="s">
        <v>370</v>
      </c>
      <c r="I66" t="s">
        <v>206</v>
      </c>
      <c r="J66" t="s">
        <v>415</v>
      </c>
      <c r="K66" s="77">
        <v>1.37</v>
      </c>
      <c r="L66" t="s">
        <v>102</v>
      </c>
      <c r="M66" s="78">
        <v>6.0499999999999998E-2</v>
      </c>
      <c r="N66" s="78">
        <v>4.3900000000000002E-2</v>
      </c>
      <c r="O66" s="77">
        <v>10000</v>
      </c>
      <c r="P66" s="77">
        <v>102.8</v>
      </c>
      <c r="Q66" s="77">
        <v>0</v>
      </c>
      <c r="R66" s="77">
        <v>10.28</v>
      </c>
      <c r="S66" s="78">
        <v>0</v>
      </c>
      <c r="T66" s="78">
        <v>1.26E-2</v>
      </c>
      <c r="U66" s="78">
        <v>1.5E-3</v>
      </c>
    </row>
    <row r="67" spans="2:21">
      <c r="B67" t="s">
        <v>445</v>
      </c>
      <c r="C67" t="s">
        <v>446</v>
      </c>
      <c r="D67" t="s">
        <v>100</v>
      </c>
      <c r="E67" t="s">
        <v>123</v>
      </c>
      <c r="F67" t="s">
        <v>447</v>
      </c>
      <c r="G67" t="s">
        <v>302</v>
      </c>
      <c r="H67" t="s">
        <v>370</v>
      </c>
      <c r="I67" t="s">
        <v>206</v>
      </c>
      <c r="J67" t="s">
        <v>227</v>
      </c>
      <c r="K67" s="77">
        <v>0.42</v>
      </c>
      <c r="L67" t="s">
        <v>102</v>
      </c>
      <c r="M67" s="78">
        <v>2.9600000000000001E-2</v>
      </c>
      <c r="N67" s="78">
        <v>2.35E-2</v>
      </c>
      <c r="O67" s="77">
        <v>60000</v>
      </c>
      <c r="P67" s="77">
        <v>100.5</v>
      </c>
      <c r="Q67" s="77">
        <v>0</v>
      </c>
      <c r="R67" s="77">
        <v>60.3</v>
      </c>
      <c r="S67" s="78">
        <v>1E-4</v>
      </c>
      <c r="T67" s="78">
        <v>7.3899999999999993E-2</v>
      </c>
      <c r="U67" s="78">
        <v>8.6E-3</v>
      </c>
    </row>
    <row r="68" spans="2:21">
      <c r="B68" t="s">
        <v>448</v>
      </c>
      <c r="C68" t="s">
        <v>449</v>
      </c>
      <c r="D68" t="s">
        <v>100</v>
      </c>
      <c r="E68" t="s">
        <v>123</v>
      </c>
      <c r="F68" t="s">
        <v>447</v>
      </c>
      <c r="G68" t="s">
        <v>302</v>
      </c>
      <c r="H68" t="s">
        <v>370</v>
      </c>
      <c r="I68" t="s">
        <v>206</v>
      </c>
      <c r="J68" t="s">
        <v>247</v>
      </c>
      <c r="K68" s="77">
        <v>5.86</v>
      </c>
      <c r="L68" t="s">
        <v>102</v>
      </c>
      <c r="M68" s="78">
        <v>2.4299999999999999E-2</v>
      </c>
      <c r="N68" s="78">
        <v>3.9600000000000003E-2</v>
      </c>
      <c r="O68" s="77">
        <v>12000</v>
      </c>
      <c r="P68" s="77">
        <v>91.9</v>
      </c>
      <c r="Q68" s="77">
        <v>0</v>
      </c>
      <c r="R68" s="77">
        <v>11.028</v>
      </c>
      <c r="S68" s="78">
        <v>0</v>
      </c>
      <c r="T68" s="78">
        <v>1.35E-2</v>
      </c>
      <c r="U68" s="78">
        <v>1.6000000000000001E-3</v>
      </c>
    </row>
    <row r="69" spans="2:21">
      <c r="B69" t="s">
        <v>450</v>
      </c>
      <c r="C69" t="s">
        <v>451</v>
      </c>
      <c r="D69" t="s">
        <v>100</v>
      </c>
      <c r="E69" t="s">
        <v>123</v>
      </c>
      <c r="F69" t="s">
        <v>452</v>
      </c>
      <c r="G69" t="s">
        <v>380</v>
      </c>
      <c r="H69" t="s">
        <v>453</v>
      </c>
      <c r="I69" t="s">
        <v>206</v>
      </c>
      <c r="J69" t="s">
        <v>242</v>
      </c>
      <c r="K69" s="77">
        <v>1</v>
      </c>
      <c r="L69" t="s">
        <v>102</v>
      </c>
      <c r="M69" s="78">
        <v>0.02</v>
      </c>
      <c r="N69" s="78">
        <v>2.3900000000000001E-2</v>
      </c>
      <c r="O69" s="77">
        <v>8750</v>
      </c>
      <c r="P69" s="77">
        <v>99.62</v>
      </c>
      <c r="Q69" s="77">
        <v>1.3</v>
      </c>
      <c r="R69" s="77">
        <v>10.01675</v>
      </c>
      <c r="S69" s="78">
        <v>0</v>
      </c>
      <c r="T69" s="78">
        <v>1.23E-2</v>
      </c>
      <c r="U69" s="78">
        <v>1.4E-3</v>
      </c>
    </row>
    <row r="70" spans="2:21">
      <c r="B70" t="s">
        <v>454</v>
      </c>
      <c r="C70" t="s">
        <v>455</v>
      </c>
      <c r="D70" t="s">
        <v>100</v>
      </c>
      <c r="E70" t="s">
        <v>123</v>
      </c>
      <c r="F70" t="s">
        <v>456</v>
      </c>
      <c r="G70" t="s">
        <v>132</v>
      </c>
      <c r="H70" t="s">
        <v>210</v>
      </c>
      <c r="I70" t="s">
        <v>457</v>
      </c>
      <c r="J70" t="s">
        <v>376</v>
      </c>
      <c r="K70" s="77">
        <v>4.0999999999999996</v>
      </c>
      <c r="L70" t="s">
        <v>102</v>
      </c>
      <c r="M70" s="78">
        <v>3.6499999999999998E-2</v>
      </c>
      <c r="N70" s="78">
        <v>5.1499999999999997E-2</v>
      </c>
      <c r="O70" s="77">
        <v>16000</v>
      </c>
      <c r="P70" s="77">
        <v>94.68</v>
      </c>
      <c r="Q70" s="77">
        <v>0</v>
      </c>
      <c r="R70" s="77">
        <v>15.1488</v>
      </c>
      <c r="S70" s="78">
        <v>0</v>
      </c>
      <c r="T70" s="78">
        <v>1.8599999999999998E-2</v>
      </c>
      <c r="U70" s="78">
        <v>2.2000000000000001E-3</v>
      </c>
    </row>
    <row r="71" spans="2:21">
      <c r="B71" s="79" t="s">
        <v>267</v>
      </c>
      <c r="C71" s="16"/>
      <c r="D71" s="16"/>
      <c r="E71" s="16"/>
      <c r="F71" s="16"/>
      <c r="K71" s="81">
        <v>0</v>
      </c>
      <c r="N71" s="80">
        <v>0</v>
      </c>
      <c r="O71" s="81">
        <v>0</v>
      </c>
      <c r="Q71" s="81">
        <v>0</v>
      </c>
      <c r="R71" s="81">
        <v>0</v>
      </c>
      <c r="T71" s="80">
        <v>0</v>
      </c>
      <c r="U71" s="80">
        <v>0</v>
      </c>
    </row>
    <row r="72" spans="2:21">
      <c r="B72" t="s">
        <v>210</v>
      </c>
      <c r="C72" t="s">
        <v>210</v>
      </c>
      <c r="D72" s="16"/>
      <c r="E72" s="16"/>
      <c r="F72" s="16"/>
      <c r="G72" t="s">
        <v>210</v>
      </c>
      <c r="H72" t="s">
        <v>210</v>
      </c>
      <c r="K72" s="77">
        <v>0</v>
      </c>
      <c r="L72" t="s">
        <v>210</v>
      </c>
      <c r="M72" s="78">
        <v>0</v>
      </c>
      <c r="N72" s="78">
        <v>0</v>
      </c>
      <c r="O72" s="77">
        <v>0</v>
      </c>
      <c r="P72" s="77">
        <v>0</v>
      </c>
      <c r="R72" s="77">
        <v>0</v>
      </c>
      <c r="S72" s="78">
        <v>0</v>
      </c>
      <c r="T72" s="78">
        <v>0</v>
      </c>
      <c r="U72" s="78">
        <v>0</v>
      </c>
    </row>
    <row r="73" spans="2:21">
      <c r="B73" s="79" t="s">
        <v>458</v>
      </c>
      <c r="C73" s="16"/>
      <c r="D73" s="16"/>
      <c r="E73" s="16"/>
      <c r="F73" s="16"/>
      <c r="K73" s="81">
        <v>0</v>
      </c>
      <c r="N73" s="80">
        <v>0</v>
      </c>
      <c r="O73" s="81">
        <v>0</v>
      </c>
      <c r="Q73" s="81">
        <v>0</v>
      </c>
      <c r="R73" s="81">
        <v>0</v>
      </c>
      <c r="T73" s="80">
        <v>0</v>
      </c>
      <c r="U73" s="80">
        <v>0</v>
      </c>
    </row>
    <row r="74" spans="2:21">
      <c r="B74" t="s">
        <v>210</v>
      </c>
      <c r="C74" t="s">
        <v>210</v>
      </c>
      <c r="D74" s="16"/>
      <c r="E74" s="16"/>
      <c r="F74" s="16"/>
      <c r="G74" t="s">
        <v>210</v>
      </c>
      <c r="H74" t="s">
        <v>210</v>
      </c>
      <c r="K74" s="77">
        <v>0</v>
      </c>
      <c r="L74" t="s">
        <v>210</v>
      </c>
      <c r="M74" s="78">
        <v>0</v>
      </c>
      <c r="N74" s="78">
        <v>0</v>
      </c>
      <c r="O74" s="77">
        <v>0</v>
      </c>
      <c r="P74" s="77">
        <v>0</v>
      </c>
      <c r="R74" s="77">
        <v>0</v>
      </c>
      <c r="S74" s="78">
        <v>0</v>
      </c>
      <c r="T74" s="78">
        <v>0</v>
      </c>
      <c r="U74" s="78">
        <v>0</v>
      </c>
    </row>
    <row r="75" spans="2:21">
      <c r="B75" s="79" t="s">
        <v>216</v>
      </c>
      <c r="C75" s="16"/>
      <c r="D75" s="16"/>
      <c r="E75" s="16"/>
      <c r="F75" s="16"/>
      <c r="K75" s="81">
        <v>0</v>
      </c>
      <c r="N75" s="80">
        <v>0</v>
      </c>
      <c r="O75" s="81">
        <v>0</v>
      </c>
      <c r="Q75" s="81">
        <v>0</v>
      </c>
      <c r="R75" s="81">
        <v>0</v>
      </c>
      <c r="T75" s="80">
        <v>0</v>
      </c>
      <c r="U75" s="80">
        <v>0</v>
      </c>
    </row>
    <row r="76" spans="2:21">
      <c r="B76" s="79" t="s">
        <v>268</v>
      </c>
      <c r="C76" s="16"/>
      <c r="D76" s="16"/>
      <c r="E76" s="16"/>
      <c r="F76" s="16"/>
      <c r="K76" s="81">
        <v>0</v>
      </c>
      <c r="N76" s="80">
        <v>0</v>
      </c>
      <c r="O76" s="81">
        <v>0</v>
      </c>
      <c r="Q76" s="81">
        <v>0</v>
      </c>
      <c r="R76" s="81">
        <v>0</v>
      </c>
      <c r="T76" s="80">
        <v>0</v>
      </c>
      <c r="U76" s="80">
        <v>0</v>
      </c>
    </row>
    <row r="77" spans="2:21">
      <c r="B77" t="s">
        <v>210</v>
      </c>
      <c r="C77" t="s">
        <v>210</v>
      </c>
      <c r="D77" s="16"/>
      <c r="E77" s="16"/>
      <c r="F77" s="16"/>
      <c r="G77" t="s">
        <v>210</v>
      </c>
      <c r="H77" t="s">
        <v>210</v>
      </c>
      <c r="K77" s="77">
        <v>0</v>
      </c>
      <c r="L77" t="s">
        <v>210</v>
      </c>
      <c r="M77" s="78">
        <v>0</v>
      </c>
      <c r="N77" s="78">
        <v>0</v>
      </c>
      <c r="O77" s="77">
        <v>0</v>
      </c>
      <c r="P77" s="77">
        <v>0</v>
      </c>
      <c r="R77" s="77">
        <v>0</v>
      </c>
      <c r="S77" s="78">
        <v>0</v>
      </c>
      <c r="T77" s="78">
        <v>0</v>
      </c>
      <c r="U77" s="78">
        <v>0</v>
      </c>
    </row>
    <row r="78" spans="2:21">
      <c r="B78" s="79" t="s">
        <v>269</v>
      </c>
      <c r="C78" s="16"/>
      <c r="D78" s="16"/>
      <c r="E78" s="16"/>
      <c r="F78" s="16"/>
      <c r="K78" s="81">
        <v>0</v>
      </c>
      <c r="N78" s="80">
        <v>0</v>
      </c>
      <c r="O78" s="81">
        <v>0</v>
      </c>
      <c r="Q78" s="81">
        <v>0</v>
      </c>
      <c r="R78" s="81">
        <v>0</v>
      </c>
      <c r="T78" s="80">
        <v>0</v>
      </c>
      <c r="U78" s="80">
        <v>0</v>
      </c>
    </row>
    <row r="79" spans="2:21">
      <c r="B79" t="s">
        <v>210</v>
      </c>
      <c r="C79" t="s">
        <v>210</v>
      </c>
      <c r="D79" s="16"/>
      <c r="E79" s="16"/>
      <c r="F79" s="16"/>
      <c r="G79" t="s">
        <v>210</v>
      </c>
      <c r="H79" t="s">
        <v>210</v>
      </c>
      <c r="K79" s="77">
        <v>0</v>
      </c>
      <c r="L79" t="s">
        <v>210</v>
      </c>
      <c r="M79" s="78">
        <v>0</v>
      </c>
      <c r="N79" s="78">
        <v>0</v>
      </c>
      <c r="O79" s="77">
        <v>0</v>
      </c>
      <c r="P79" s="77">
        <v>0</v>
      </c>
      <c r="R79" s="77">
        <v>0</v>
      </c>
      <c r="S79" s="78">
        <v>0</v>
      </c>
      <c r="T79" s="78">
        <v>0</v>
      </c>
      <c r="U79" s="78">
        <v>0</v>
      </c>
    </row>
    <row r="80" spans="2:21">
      <c r="B80" t="s">
        <v>218</v>
      </c>
      <c r="C80" s="16"/>
      <c r="D80" s="16"/>
      <c r="E80" s="16"/>
      <c r="F80" s="16"/>
    </row>
    <row r="81" spans="2:6">
      <c r="B81" t="s">
        <v>262</v>
      </c>
      <c r="C81" s="16"/>
      <c r="D81" s="16"/>
      <c r="E81" s="16"/>
      <c r="F81" s="16"/>
    </row>
    <row r="82" spans="2:6">
      <c r="B82" t="s">
        <v>263</v>
      </c>
      <c r="C82" s="16"/>
      <c r="D82" s="16"/>
      <c r="E82" s="16"/>
      <c r="F82" s="16"/>
    </row>
    <row r="83" spans="2:6">
      <c r="B83" t="s">
        <v>264</v>
      </c>
      <c r="C83" s="16"/>
      <c r="D83" s="16"/>
      <c r="E83" s="16"/>
      <c r="F83" s="16"/>
    </row>
    <row r="84" spans="2:6">
      <c r="B84" t="s">
        <v>265</v>
      </c>
      <c r="C84" s="16"/>
      <c r="D84" s="16"/>
      <c r="E84" s="16"/>
      <c r="F84" s="16"/>
    </row>
    <row r="85" spans="2:6">
      <c r="C85" s="16"/>
      <c r="D85" s="16"/>
      <c r="E85" s="16"/>
      <c r="F85" s="16"/>
    </row>
    <row r="86" spans="2:6">
      <c r="C86" s="16"/>
      <c r="D86" s="16"/>
      <c r="E86" s="16"/>
      <c r="F86" s="16"/>
    </row>
    <row r="87" spans="2:6">
      <c r="C87" s="16"/>
      <c r="D87" s="16"/>
      <c r="E87" s="16"/>
      <c r="F87" s="16"/>
    </row>
    <row r="88" spans="2:6">
      <c r="C88" s="16"/>
      <c r="D88" s="16"/>
      <c r="E88" s="16"/>
      <c r="F88" s="16"/>
    </row>
    <row r="89" spans="2:6">
      <c r="C89" s="16"/>
      <c r="D89" s="16"/>
      <c r="E89" s="16"/>
      <c r="F89" s="16"/>
    </row>
    <row r="90" spans="2:6">
      <c r="C90" s="16"/>
      <c r="D90" s="16"/>
      <c r="E90" s="16"/>
      <c r="F90" s="16"/>
    </row>
    <row r="91" spans="2:6">
      <c r="C91" s="16"/>
      <c r="D91" s="16"/>
      <c r="E91" s="16"/>
      <c r="F91" s="16"/>
    </row>
    <row r="92" spans="2:6">
      <c r="C92" s="16"/>
      <c r="D92" s="16"/>
      <c r="E92" s="16"/>
      <c r="F92" s="16"/>
    </row>
    <row r="93" spans="2:6">
      <c r="C93" s="16"/>
      <c r="D93" s="16"/>
      <c r="E93" s="16"/>
      <c r="F93" s="16"/>
    </row>
    <row r="94" spans="2:6">
      <c r="C94" s="16"/>
      <c r="D94" s="16"/>
      <c r="E94" s="16"/>
      <c r="F94" s="16"/>
    </row>
    <row r="95" spans="2:6">
      <c r="C95" s="16"/>
      <c r="D95" s="16"/>
      <c r="E95" s="16"/>
      <c r="F95" s="16"/>
    </row>
    <row r="96" spans="2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459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210</v>
      </c>
      <c r="C14" t="s">
        <v>210</v>
      </c>
      <c r="E14" s="16"/>
      <c r="F14" s="16"/>
      <c r="G14" t="s">
        <v>210</v>
      </c>
      <c r="H14" t="s">
        <v>210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460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210</v>
      </c>
      <c r="C16" t="s">
        <v>210</v>
      </c>
      <c r="E16" s="16"/>
      <c r="F16" s="16"/>
      <c r="G16" t="s">
        <v>210</v>
      </c>
      <c r="H16" t="s">
        <v>210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461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E18" s="16"/>
      <c r="F18" s="16"/>
      <c r="G18" t="s">
        <v>210</v>
      </c>
      <c r="H18" t="s">
        <v>210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462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E20" s="16"/>
      <c r="F20" s="16"/>
      <c r="G20" t="s">
        <v>210</v>
      </c>
      <c r="H20" t="s">
        <v>210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210</v>
      </c>
      <c r="C23" t="s">
        <v>210</v>
      </c>
      <c r="E23" s="16"/>
      <c r="F23" s="16"/>
      <c r="G23" t="s">
        <v>210</v>
      </c>
      <c r="H23" t="s">
        <v>210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210</v>
      </c>
      <c r="C25" t="s">
        <v>210</v>
      </c>
      <c r="E25" s="16"/>
      <c r="F25" s="16"/>
      <c r="G25" t="s">
        <v>210</v>
      </c>
      <c r="H25" t="s">
        <v>210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218</v>
      </c>
      <c r="E26" s="16"/>
      <c r="F26" s="16"/>
      <c r="G26" s="16"/>
    </row>
    <row r="27" spans="2:15">
      <c r="B27" t="s">
        <v>262</v>
      </c>
      <c r="E27" s="16"/>
      <c r="F27" s="16"/>
      <c r="G27" s="16"/>
    </row>
    <row r="28" spans="2:15">
      <c r="B28" t="s">
        <v>263</v>
      </c>
      <c r="E28" s="16"/>
      <c r="F28" s="16"/>
      <c r="G28" s="16"/>
    </row>
    <row r="29" spans="2:15">
      <c r="B29" t="s">
        <v>264</v>
      </c>
      <c r="E29" s="16"/>
      <c r="F29" s="16"/>
      <c r="G29" s="16"/>
    </row>
    <row r="30" spans="2:15">
      <c r="B30" t="s">
        <v>265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40450</v>
      </c>
      <c r="I11" s="7"/>
      <c r="J11" s="75">
        <v>0</v>
      </c>
      <c r="K11" s="75">
        <v>307.0027</v>
      </c>
      <c r="L11" s="7"/>
      <c r="M11" s="76">
        <v>1</v>
      </c>
      <c r="N11" s="76">
        <v>4.3900000000000002E-2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40450</v>
      </c>
      <c r="J12" s="81">
        <v>0</v>
      </c>
      <c r="K12" s="81">
        <v>307.0027</v>
      </c>
      <c r="M12" s="80">
        <v>1</v>
      </c>
      <c r="N12" s="80">
        <v>4.3900000000000002E-2</v>
      </c>
    </row>
    <row r="13" spans="2:63">
      <c r="B13" s="79" t="s">
        <v>463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464</v>
      </c>
      <c r="D15" s="16"/>
      <c r="E15" s="16"/>
      <c r="F15" s="16"/>
      <c r="G15" s="16"/>
      <c r="H15" s="81">
        <v>1200</v>
      </c>
      <c r="J15" s="81">
        <v>0</v>
      </c>
      <c r="K15" s="81">
        <v>92.82</v>
      </c>
      <c r="M15" s="80">
        <v>0.30230000000000001</v>
      </c>
      <c r="N15" s="80">
        <v>1.3299999999999999E-2</v>
      </c>
    </row>
    <row r="16" spans="2:63">
      <c r="B16" t="s">
        <v>465</v>
      </c>
      <c r="C16" t="s">
        <v>466</v>
      </c>
      <c r="D16" t="s">
        <v>100</v>
      </c>
      <c r="E16" t="s">
        <v>467</v>
      </c>
      <c r="F16" t="s">
        <v>468</v>
      </c>
      <c r="G16" t="s">
        <v>102</v>
      </c>
      <c r="H16" s="77">
        <v>200</v>
      </c>
      <c r="I16" s="77">
        <v>11310</v>
      </c>
      <c r="J16" s="77">
        <v>0</v>
      </c>
      <c r="K16" s="77">
        <v>22.62</v>
      </c>
      <c r="L16" s="78">
        <v>0</v>
      </c>
      <c r="M16" s="78">
        <v>7.3700000000000002E-2</v>
      </c>
      <c r="N16" s="78">
        <v>3.2000000000000002E-3</v>
      </c>
    </row>
    <row r="17" spans="2:14">
      <c r="B17" t="s">
        <v>469</v>
      </c>
      <c r="C17" t="s">
        <v>470</v>
      </c>
      <c r="D17" t="s">
        <v>100</v>
      </c>
      <c r="E17" t="s">
        <v>467</v>
      </c>
      <c r="F17" t="s">
        <v>468</v>
      </c>
      <c r="G17" t="s">
        <v>102</v>
      </c>
      <c r="H17" s="77">
        <v>250</v>
      </c>
      <c r="I17" s="77">
        <v>9894</v>
      </c>
      <c r="J17" s="77">
        <v>0</v>
      </c>
      <c r="K17" s="77">
        <v>24.734999999999999</v>
      </c>
      <c r="L17" s="78">
        <v>0</v>
      </c>
      <c r="M17" s="78">
        <v>8.0600000000000005E-2</v>
      </c>
      <c r="N17" s="78">
        <v>3.5000000000000001E-3</v>
      </c>
    </row>
    <row r="18" spans="2:14">
      <c r="B18" t="s">
        <v>471</v>
      </c>
      <c r="C18" t="s">
        <v>472</v>
      </c>
      <c r="D18" t="s">
        <v>100</v>
      </c>
      <c r="E18" t="s">
        <v>473</v>
      </c>
      <c r="F18" t="s">
        <v>468</v>
      </c>
      <c r="G18" t="s">
        <v>102</v>
      </c>
      <c r="H18" s="77">
        <v>750</v>
      </c>
      <c r="I18" s="77">
        <v>6062</v>
      </c>
      <c r="J18" s="77">
        <v>0</v>
      </c>
      <c r="K18" s="77">
        <v>45.465000000000003</v>
      </c>
      <c r="L18" s="78">
        <v>0</v>
      </c>
      <c r="M18" s="78">
        <v>0.14810000000000001</v>
      </c>
      <c r="N18" s="78">
        <v>6.4999999999999997E-3</v>
      </c>
    </row>
    <row r="19" spans="2:14">
      <c r="B19" s="79" t="s">
        <v>474</v>
      </c>
      <c r="D19" s="16"/>
      <c r="E19" s="16"/>
      <c r="F19" s="16"/>
      <c r="G19" s="16"/>
      <c r="H19" s="81">
        <v>39250</v>
      </c>
      <c r="J19" s="81">
        <v>0</v>
      </c>
      <c r="K19" s="81">
        <v>214.18270000000001</v>
      </c>
      <c r="M19" s="80">
        <v>0.69769999999999999</v>
      </c>
      <c r="N19" s="80">
        <v>3.0700000000000002E-2</v>
      </c>
    </row>
    <row r="20" spans="2:14">
      <c r="B20" t="s">
        <v>475</v>
      </c>
      <c r="C20" t="s">
        <v>476</v>
      </c>
      <c r="D20" t="s">
        <v>100</v>
      </c>
      <c r="E20" t="s">
        <v>477</v>
      </c>
      <c r="F20" t="s">
        <v>478</v>
      </c>
      <c r="G20" t="s">
        <v>102</v>
      </c>
      <c r="H20" s="77">
        <v>2000</v>
      </c>
      <c r="I20" s="77">
        <v>372.18</v>
      </c>
      <c r="J20" s="77">
        <v>0</v>
      </c>
      <c r="K20" s="77">
        <v>7.4436</v>
      </c>
      <c r="L20" s="78">
        <v>0</v>
      </c>
      <c r="M20" s="78">
        <v>2.4199999999999999E-2</v>
      </c>
      <c r="N20" s="78">
        <v>1.1000000000000001E-3</v>
      </c>
    </row>
    <row r="21" spans="2:14">
      <c r="B21" t="s">
        <v>479</v>
      </c>
      <c r="C21" t="s">
        <v>480</v>
      </c>
      <c r="D21" t="s">
        <v>100</v>
      </c>
      <c r="E21" t="s">
        <v>467</v>
      </c>
      <c r="F21" t="s">
        <v>478</v>
      </c>
      <c r="G21" t="s">
        <v>102</v>
      </c>
      <c r="H21" s="77">
        <v>15000</v>
      </c>
      <c r="I21" s="77">
        <v>347.97</v>
      </c>
      <c r="J21" s="77">
        <v>0</v>
      </c>
      <c r="K21" s="77">
        <v>52.195500000000003</v>
      </c>
      <c r="L21" s="78">
        <v>0</v>
      </c>
      <c r="M21" s="78">
        <v>0.17</v>
      </c>
      <c r="N21" s="78">
        <v>7.4999999999999997E-3</v>
      </c>
    </row>
    <row r="22" spans="2:14">
      <c r="B22" t="s">
        <v>481</v>
      </c>
      <c r="C22" t="s">
        <v>482</v>
      </c>
      <c r="D22" t="s">
        <v>100</v>
      </c>
      <c r="E22" t="s">
        <v>473</v>
      </c>
      <c r="F22" t="s">
        <v>478</v>
      </c>
      <c r="G22" t="s">
        <v>102</v>
      </c>
      <c r="H22" s="77">
        <v>1500</v>
      </c>
      <c r="I22" s="77">
        <v>3927.7</v>
      </c>
      <c r="J22" s="77">
        <v>0</v>
      </c>
      <c r="K22" s="77">
        <v>58.915500000000002</v>
      </c>
      <c r="L22" s="78">
        <v>2.0000000000000001E-4</v>
      </c>
      <c r="M22" s="78">
        <v>0.19189999999999999</v>
      </c>
      <c r="N22" s="78">
        <v>8.3999999999999995E-3</v>
      </c>
    </row>
    <row r="23" spans="2:14">
      <c r="B23" t="s">
        <v>483</v>
      </c>
      <c r="C23" t="s">
        <v>484</v>
      </c>
      <c r="D23" t="s">
        <v>100</v>
      </c>
      <c r="E23" t="s">
        <v>473</v>
      </c>
      <c r="F23" t="s">
        <v>478</v>
      </c>
      <c r="G23" t="s">
        <v>102</v>
      </c>
      <c r="H23" s="77">
        <v>20000</v>
      </c>
      <c r="I23" s="77">
        <v>348.29</v>
      </c>
      <c r="J23" s="77">
        <v>0</v>
      </c>
      <c r="K23" s="77">
        <v>69.658000000000001</v>
      </c>
      <c r="L23" s="78">
        <v>0</v>
      </c>
      <c r="M23" s="78">
        <v>0.22689999999999999</v>
      </c>
      <c r="N23" s="78">
        <v>0.01</v>
      </c>
    </row>
    <row r="24" spans="2:14">
      <c r="B24" t="s">
        <v>485</v>
      </c>
      <c r="C24" t="s">
        <v>486</v>
      </c>
      <c r="D24" t="s">
        <v>100</v>
      </c>
      <c r="E24" t="s">
        <v>487</v>
      </c>
      <c r="F24" t="s">
        <v>478</v>
      </c>
      <c r="G24" t="s">
        <v>102</v>
      </c>
      <c r="H24" s="77">
        <v>750</v>
      </c>
      <c r="I24" s="77">
        <v>3462.68</v>
      </c>
      <c r="J24" s="77">
        <v>0</v>
      </c>
      <c r="K24" s="77">
        <v>25.970099999999999</v>
      </c>
      <c r="L24" s="78">
        <v>0</v>
      </c>
      <c r="M24" s="78">
        <v>8.4599999999999995E-2</v>
      </c>
      <c r="N24" s="78">
        <v>3.7000000000000002E-3</v>
      </c>
    </row>
    <row r="25" spans="2:14">
      <c r="B25" s="79" t="s">
        <v>488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210</v>
      </c>
      <c r="C26" t="s">
        <v>210</v>
      </c>
      <c r="D26" s="16"/>
      <c r="E26" s="16"/>
      <c r="F26" t="s">
        <v>210</v>
      </c>
      <c r="G26" t="s">
        <v>210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458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210</v>
      </c>
      <c r="C28" t="s">
        <v>210</v>
      </c>
      <c r="D28" s="16"/>
      <c r="E28" s="16"/>
      <c r="F28" t="s">
        <v>210</v>
      </c>
      <c r="G28" t="s">
        <v>210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489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210</v>
      </c>
      <c r="C30" t="s">
        <v>210</v>
      </c>
      <c r="D30" s="16"/>
      <c r="E30" s="16"/>
      <c r="F30" t="s">
        <v>210</v>
      </c>
      <c r="G30" t="s">
        <v>210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216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s="79" t="s">
        <v>490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210</v>
      </c>
      <c r="C33" t="s">
        <v>210</v>
      </c>
      <c r="D33" s="16"/>
      <c r="E33" s="16"/>
      <c r="F33" t="s">
        <v>210</v>
      </c>
      <c r="G33" t="s">
        <v>210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491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210</v>
      </c>
      <c r="C35" t="s">
        <v>210</v>
      </c>
      <c r="D35" s="16"/>
      <c r="E35" s="16"/>
      <c r="F35" t="s">
        <v>210</v>
      </c>
      <c r="G35" t="s">
        <v>210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458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210</v>
      </c>
      <c r="C37" t="s">
        <v>210</v>
      </c>
      <c r="D37" s="16"/>
      <c r="E37" s="16"/>
      <c r="F37" t="s">
        <v>210</v>
      </c>
      <c r="G37" t="s">
        <v>210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489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210</v>
      </c>
      <c r="C39" t="s">
        <v>210</v>
      </c>
      <c r="D39" s="16"/>
      <c r="E39" s="16"/>
      <c r="F39" t="s">
        <v>210</v>
      </c>
      <c r="G39" t="s">
        <v>210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t="s">
        <v>218</v>
      </c>
      <c r="D40" s="16"/>
      <c r="E40" s="16"/>
      <c r="F40" s="16"/>
      <c r="G40" s="16"/>
    </row>
    <row r="41" spans="2:14">
      <c r="B41" t="s">
        <v>262</v>
      </c>
      <c r="D41" s="16"/>
      <c r="E41" s="16"/>
      <c r="F41" s="16"/>
      <c r="G41" s="16"/>
    </row>
    <row r="42" spans="2:14">
      <c r="B42" t="s">
        <v>263</v>
      </c>
      <c r="D42" s="16"/>
      <c r="E42" s="16"/>
      <c r="F42" s="16"/>
      <c r="G42" s="16"/>
    </row>
    <row r="43" spans="2:14">
      <c r="B43" t="s">
        <v>264</v>
      </c>
      <c r="D43" s="16"/>
      <c r="E43" s="16"/>
      <c r="F43" s="16"/>
      <c r="G43" s="16"/>
    </row>
    <row r="44" spans="2:14">
      <c r="B44" t="s">
        <v>265</v>
      </c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492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493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I18" t="s">
        <v>210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458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492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493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I25" t="s">
        <v>210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210</v>
      </c>
      <c r="C27" t="s">
        <v>210</v>
      </c>
      <c r="D27" s="16"/>
      <c r="E27" s="16"/>
      <c r="F27" t="s">
        <v>210</v>
      </c>
      <c r="G27" t="s">
        <v>210</v>
      </c>
      <c r="I27" t="s">
        <v>210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458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210</v>
      </c>
      <c r="C29" t="s">
        <v>210</v>
      </c>
      <c r="D29" s="16"/>
      <c r="E29" s="16"/>
      <c r="F29" t="s">
        <v>210</v>
      </c>
      <c r="G29" t="s">
        <v>210</v>
      </c>
      <c r="I29" t="s">
        <v>210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262</v>
      </c>
      <c r="C31" s="16"/>
      <c r="D31" s="16"/>
      <c r="E31" s="16"/>
    </row>
    <row r="32" spans="2:15">
      <c r="B32" t="s">
        <v>263</v>
      </c>
      <c r="C32" s="16"/>
      <c r="D32" s="16"/>
      <c r="E32" s="16"/>
    </row>
    <row r="33" spans="2:5">
      <c r="B33" t="s">
        <v>264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494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495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262</v>
      </c>
      <c r="D19" s="16"/>
      <c r="E19" s="16"/>
    </row>
    <row r="20" spans="2:12">
      <c r="B20" t="s">
        <v>263</v>
      </c>
      <c r="D20" s="16"/>
      <c r="E20" s="16"/>
    </row>
    <row r="21" spans="2:12">
      <c r="B21" t="s">
        <v>264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IsAccessible xmlns="1ca4df27-5183-4bee-9dbd-0c46c9c4aa40">כן</IsAccessible>
    <PublishingStartDate xmlns="http://schemas.microsoft.com/sharepoint/v3" xsi:nil="true"/>
    <PublishingExpirationDate xmlns="http://schemas.microsoft.com/sharepoint/v3" xsi:nil="true"/>
    <isFileInUse xmlns="1ca4df27-5183-4bee-9dbd-0c46c9c4aa40">true</isFileInUse>
  </documentManagement>
</p:properties>
</file>

<file path=customXml/itemProps1.xml><?xml version="1.0" encoding="utf-8"?>
<ds:datastoreItem xmlns:ds="http://schemas.openxmlformats.org/officeDocument/2006/customXml" ds:itemID="{CBC1EB20-F9F3-4EE9-8BFA-2F87CB24FD56}"/>
</file>

<file path=customXml/itemProps2.xml><?xml version="1.0" encoding="utf-8"?>
<ds:datastoreItem xmlns:ds="http://schemas.openxmlformats.org/officeDocument/2006/customXml" ds:itemID="{78F47A58-B35A-4511-AFD2-1167ADADF33D}"/>
</file>

<file path=customXml/itemProps3.xml><?xml version="1.0" encoding="utf-8"?>
<ds:datastoreItem xmlns:ds="http://schemas.openxmlformats.org/officeDocument/2006/customXml" ds:itemID="{9400DF62-147F-45AE-8CD3-E978AFBA9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2022-07-13T09:10:30Z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