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5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H37" i="6" l="1"/>
  <c r="H72" i="6"/>
  <c r="I61" i="6"/>
  <c r="I60" i="6"/>
  <c r="I73" i="6"/>
  <c r="H11" i="6" l="1"/>
  <c r="H10" i="6" s="1"/>
  <c r="C42" i="1"/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<sst xmlns="http://schemas.openxmlformats.org/spreadsheetml/2006/main" count="3905" uniqueCount="1017">
  <si>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</si>
  <si>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</si>
  <si>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</si>
  <si>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</si>
  <si>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</si>
  <si>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</si>
  <si>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</si>
  <si>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</si>
  <si>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</si>
  <si>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</si>
  <si>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</si>
  <si>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</si>
  <si>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</si>
  <si>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</si>
  <si>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</si>
  <si>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</si>
  <si>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</si>
  <si>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</si>
  <si>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</si>
  <si>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</si>
  <si>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</si>
  <si>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</si>
  <si>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</si>
  <si>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</si>
  <si>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</si>
  <si>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</si>
  <si>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</si>
  <si>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</si>
  <si>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</si>
  <si>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</si>
  <si>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</si>
  <si>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</si>
  <si>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</si>
  <si>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</si>
  <si>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</si>
  <si>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</si>
  <si>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</si>
  <si>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</si>
  <si>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</si>
  <si>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</si>
  <si>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</si>
  <si>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</si>
  <si>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</si>
  <si>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</si>
  <si>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</si>
  <si>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</si>
  <si>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</si>
  <si>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</si>
  <si>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</si>
  <si>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</si>
  <si>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</si>
  <si>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</si>
  <si>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</si>
  <si>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</si>
  <si>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</si>
  <si>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</si>
  <si>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</si>
  <si>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</si>
  <si>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</si>
  <si>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</si>
  <si>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</si>
  <si>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</si>
  <si>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</si>
  <si>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</si>
  <si>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</si>
  <si>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</si>
  <si>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</si>
  <si>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</si>
  <si>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</si>
  <si>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</si>
  <si>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</si>
  <si>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</si>
  <si>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</si>
  <si>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</si>
  <si>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</si>
  <si>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</si>
  <si>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</si>
  <si>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</si>
  <si>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</si>
  <si>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</si>
  <si>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</si>
  <si>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</si>
  <si>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</si>
  <si>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</si>
  <si>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</si>
  <si>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</si>
  <si>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</si>
  <si>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</si>
  <si>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</si>
  <si>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</si>
  <si>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</si>
  <si>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</si>
  <si>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</si>
  <si>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</si>
  <si>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</si>
  <si>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</si>
  <si>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</si>
  <si>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</si>
  <si>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</si>
  <si>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</si>
  <si>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</si>
  <si>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</si>
  <si>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</si>
  <si>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</si>
  <si>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</si>
  <si>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</si>
  <si>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</si>
  <si>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</si>
  <si>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</si>
  <si>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</si>
  <si>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</si>
  <si>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</si>
  <si>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</si>
  <si>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</si>
  <si>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</si>
  <si>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</si>
  <si>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</si>
  <si>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</si>
  <si>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</si>
  <si>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</si>
  <si>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</si>
  <si>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</si>
  <si>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</si>
  <si>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</si>
  <si>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</si>
  <si>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</si>
  <si>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</si>
  <si>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</si>
  <si>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</si>
  <si>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</si>
  <si>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</si>
  <si>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</si>
  <si>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</si>
  <si>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</si>
  <si>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</si>
  <si>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</si>
  <si>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</si>
  <si>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</si>
  <si>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</si>
  <si>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</si>
  <si>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</si>
  <si>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</si>
  <si>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</si>
  <si>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</si>
  <si>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</si>
  <si>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</si>
  <si>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</si>
  <si>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</si>
  <si>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</si>
  <si>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</si>
  <si>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</si>
  <si>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</si>
  <si>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</si>
  <si>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</si>
  <si>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</si>
  <si>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</si>
  <si>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</si>
  <si>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</si>
  <si>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</si>
  <si>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</si>
  <si>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</si>
  <si>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</si>
  <si>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</si>
  <si>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</si>
  <si>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</si>
  <si>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</si>
  <si>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</si>
  <si>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</si>
  <si>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</si>
  <si>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</si>
  <si>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</si>
  <si>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</si>
  <si>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</si>
  <si>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</si>
  <si>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</si>
  <si>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</si>
  <si>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</si>
  <si>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</si>
  <si>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</si>
  <si>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</si>
  <si>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</si>
  <si>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</si>
  <si>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</si>
  <si>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</si>
  <si>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</si>
  <si>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</si>
  <si>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</si>
  <si>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</si>
  <si>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</si>
  <si>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</si>
  <si>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</si>
  <si>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</si>
  <si>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</si>
  <si>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</si>
  <si>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</si>
  <si>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</si>
  <si>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</si>
  <si>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מור מניות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</si>
  <si>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</si>
  <si>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</si>
  <si>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</si>
  <si>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</si>
  <si>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</si>
  <si>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</si>
  <si>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</si>
  <si>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</si>
  <si>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</si>
  <si>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</si>
  <si>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</si>
  <si>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</si>
  <si>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</si>
  <si>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</si>
  <si>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</si>
  <si>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</si>
  <si>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</si>
  <si>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</si>
  <si>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</si>
  <si>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</si>
  <si>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</si>
  <si>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</si>
  <si>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</si>
  <si>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</si>
  <si>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</si>
  <si>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</si>
  <si>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</si>
  <si>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</si>
  <si>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</si>
  <si>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</si>
  <si>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</si>
  <si>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</si>
  <si>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</si>
  <si>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</si>
  <si>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</si>
  <si>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</si>
  <si>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</si>
  <si>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</si>
  <si>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0722- האוצר - ממשלתית שקלית</t>
  </si>
  <si>
    <t>1158104</t>
  </si>
  <si>
    <t>RF</t>
  </si>
  <si>
    <t>27/01/21</t>
  </si>
  <si>
    <t>ממשל שקלית 1123- האוצר - ממשלתית שקלית</t>
  </si>
  <si>
    <t>1155068</t>
  </si>
  <si>
    <t>19/09/21</t>
  </si>
  <si>
    <t>ממשלתי 0323</t>
  </si>
  <si>
    <t>1126747</t>
  </si>
  <si>
    <t>31/01/21</t>
  </si>
  <si>
    <t>ממשלתי שקלי 723</t>
  </si>
  <si>
    <t>1167105</t>
  </si>
  <si>
    <t>08/07/21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</si>
  <si>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</si>
  <si>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</si>
  <si>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</si>
  <si>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</si>
  <si>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</si>
  <si>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</si>
  <si>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</si>
  <si>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</si>
  <si>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</si>
  <si>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</si>
  <si>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</si>
  <si>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</si>
  <si>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 59- מזרחי טפחות הנפק</t>
  </si>
  <si>
    <t>2310449</t>
  </si>
  <si>
    <t>520032046</t>
  </si>
  <si>
    <t>בנקים</t>
  </si>
  <si>
    <t>Aaa.il</t>
  </si>
  <si>
    <t>15/06/21</t>
  </si>
  <si>
    <t>פועלים הנפ אג32- פועלים הנפקות</t>
  </si>
  <si>
    <t>1940535</t>
  </si>
  <si>
    <t>520032640</t>
  </si>
  <si>
    <t>20/01/21</t>
  </si>
  <si>
    <t>דיסקונט הש אג6- דיסקונט השקעות</t>
  </si>
  <si>
    <t>6390207</t>
  </si>
  <si>
    <t>520023896</t>
  </si>
  <si>
    <t>השקעה ואחזקות</t>
  </si>
  <si>
    <t>ilBBB</t>
  </si>
  <si>
    <t>29/09/20</t>
  </si>
  <si>
    <t>דיסקונט מנפיקים אג"ח יג</t>
  </si>
  <si>
    <t>7480155</t>
  </si>
  <si>
    <t>520029935</t>
  </si>
  <si>
    <t>07/09/20</t>
  </si>
  <si>
    <t>לאומי   אגח 178- לאומי</t>
  </si>
  <si>
    <t>6040323</t>
  </si>
  <si>
    <t>520018078</t>
  </si>
  <si>
    <t>24/05/20</t>
  </si>
  <si>
    <t>מזרחי הנפקות אג"ח   41- מזרחי טפחות הנפק</t>
  </si>
  <si>
    <t>2310175</t>
  </si>
  <si>
    <t>22/04/21</t>
  </si>
  <si>
    <t>מרכנתיל הנפקות אגח ב</t>
  </si>
  <si>
    <t>1138205</t>
  </si>
  <si>
    <t>513686154</t>
  </si>
  <si>
    <t>06/09/20</t>
  </si>
  <si>
    <t>דיסקונט הת11- דיסקונט</t>
  </si>
  <si>
    <t>6910137</t>
  </si>
  <si>
    <t>520007030</t>
  </si>
  <si>
    <t>ilAA+</t>
  </si>
  <si>
    <t>31/12/20</t>
  </si>
  <si>
    <t>חשמל     אגח 26- חשמל</t>
  </si>
  <si>
    <t>6000202</t>
  </si>
  <si>
    <t>520000472</t>
  </si>
  <si>
    <t>אנרגיה</t>
  </si>
  <si>
    <t>פועלים הנפקות הת 16- פועלים הנפקות</t>
  </si>
  <si>
    <t>1940550</t>
  </si>
  <si>
    <t>תעשיה אוירית אג"ח 4</t>
  </si>
  <si>
    <t>1133131</t>
  </si>
  <si>
    <t>520027194</t>
  </si>
  <si>
    <t>ביטחוניות</t>
  </si>
  <si>
    <t>23/01/20</t>
  </si>
  <si>
    <t>וילאר אגח 7- וילאר</t>
  </si>
  <si>
    <t>4160149</t>
  </si>
  <si>
    <t>520038910</t>
  </si>
  <si>
    <t>נדלן מניב בישראל</t>
  </si>
  <si>
    <t>ilAA</t>
  </si>
  <si>
    <t>10/12/20</t>
  </si>
  <si>
    <t>כיל       אגח ה</t>
  </si>
  <si>
    <t>2810299</t>
  </si>
  <si>
    <t>520027830</t>
  </si>
  <si>
    <t>כימיה, גומי ופלסטיק</t>
  </si>
  <si>
    <t>פורמולה אג"ח 1- פורמולה מערכות</t>
  </si>
  <si>
    <t>2560142</t>
  </si>
  <si>
    <t>520036690</t>
  </si>
  <si>
    <t>שרותי מידע</t>
  </si>
  <si>
    <t>ilAA-</t>
  </si>
  <si>
    <t>אנרג'יקס אג ב</t>
  </si>
  <si>
    <t>1168483</t>
  </si>
  <si>
    <t>513901371</t>
  </si>
  <si>
    <t>אנרגיה מתחדשת</t>
  </si>
  <si>
    <t>ilA</t>
  </si>
  <si>
    <t>בזן אגח יב -פרמיה 21/02/22- בזן (בתי זיקוק)</t>
  </si>
  <si>
    <t>259057811</t>
  </si>
  <si>
    <t>520036658</t>
  </si>
  <si>
    <t>ilA-</t>
  </si>
  <si>
    <t>22/08/21</t>
  </si>
  <si>
    <t>חג'ג'  אג י- חג'ג' נדלן</t>
  </si>
  <si>
    <t>8230294</t>
  </si>
  <si>
    <t>520033309</t>
  </si>
  <si>
    <t>בנייה</t>
  </si>
  <si>
    <t>ilBBB+</t>
  </si>
  <si>
    <t>01/02/21</t>
  </si>
  <si>
    <t>פתאל החזק  אג 1</t>
  </si>
  <si>
    <t>1169721</t>
  </si>
  <si>
    <t>512607888</t>
  </si>
  <si>
    <t>מלונאות ותיירות</t>
  </si>
  <si>
    <t>Baa1.il</t>
  </si>
  <si>
    <t>12/11/20</t>
  </si>
  <si>
    <t>דיסק השק  אגח י- דיסקונט השקעות</t>
  </si>
  <si>
    <t>6390348</t>
  </si>
  <si>
    <t>30/09/20</t>
  </si>
  <si>
    <t>חנן מור אגח י- חנן מור</t>
  </si>
  <si>
    <t>1165299</t>
  </si>
  <si>
    <t>513605519</t>
  </si>
  <si>
    <t>לא מדורג</t>
  </si>
  <si>
    <t>25/02/20</t>
  </si>
  <si>
    <t>חברה לישראל אג"ח 11</t>
  </si>
  <si>
    <t>5760244</t>
  </si>
  <si>
    <t>520028010</t>
  </si>
  <si>
    <t>07/05/20</t>
  </si>
  <si>
    <t>סה"כ אחר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</si>
  <si>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</si>
  <si>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</si>
  <si>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</si>
  <si>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</si>
  <si>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</si>
  <si>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</si>
  <si>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</si>
  <si>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</si>
  <si>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</si>
  <si>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</si>
  <si>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</si>
  <si>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</si>
  <si>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</si>
  <si>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</si>
  <si>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</si>
  <si>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</si>
  <si>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</si>
  <si>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</si>
  <si>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</si>
  <si>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</si>
  <si>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</si>
  <si>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</si>
  <si>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</si>
  <si>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</si>
  <si>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</si>
  <si>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</si>
  <si>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</si>
  <si>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</si>
  <si>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</si>
  <si>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</si>
  <si>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</si>
  <si>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</si>
  <si>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</si>
  <si>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</si>
  <si>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</si>
  <si>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</si>
  <si>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</si>
  <si>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</si>
  <si>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</si>
  <si>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</si>
  <si>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</si>
  <si>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</si>
  <si>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</si>
  <si>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</si>
  <si>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</si>
  <si>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</si>
  <si>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</si>
  <si>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</si>
  <si>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</si>
  <si>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</si>
  <si>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ביג</t>
  </si>
  <si>
    <t>1097260</t>
  </si>
  <si>
    <t>513623314</t>
  </si>
  <si>
    <t>מבני תעשיה- מבנה נדל"ן (כ.ד)</t>
  </si>
  <si>
    <t>226019</t>
  </si>
  <si>
    <t>520024126</t>
  </si>
  <si>
    <t>מליסרון- מליסרון</t>
  </si>
  <si>
    <t>323014</t>
  </si>
  <si>
    <t>520037789</t>
  </si>
  <si>
    <t>עזריאלי קבוצה</t>
  </si>
  <si>
    <t>1119478</t>
  </si>
  <si>
    <t>510960719</t>
  </si>
  <si>
    <t>שופרסל- שופרסל</t>
  </si>
  <si>
    <t>777037</t>
  </si>
  <si>
    <t>520022732</t>
  </si>
  <si>
    <t>רשתות שיווק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</si>
  <si>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</si>
  <si>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</si>
  <si>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</si>
  <si>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</si>
  <si>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</si>
  <si>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</si>
  <si>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</si>
  <si>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דלתא     1- דלתא</t>
  </si>
  <si>
    <t>627034</t>
  </si>
  <si>
    <t>520025602</t>
  </si>
  <si>
    <t>אקוואריוס מנועים- אקוואריוס</t>
  </si>
  <si>
    <t>1170240</t>
  </si>
  <si>
    <t>515114429</t>
  </si>
  <si>
    <t>אלקטרוניקה ואופטיקה</t>
  </si>
  <si>
    <t>ג'נריישן קפיטל- ג'נריישן קפיטל</t>
  </si>
  <si>
    <t>1156926</t>
  </si>
  <si>
    <t>515846558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</si>
  <si>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</si>
  <si>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</si>
  <si>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</si>
  <si>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</si>
  <si>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</si>
  <si>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</si>
  <si>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נופר אנרג'י</t>
  </si>
  <si>
    <t>1170877</t>
  </si>
  <si>
    <t>514599943</t>
  </si>
  <si>
    <t>ישראל קנדה- ישראל קנדה</t>
  </si>
  <si>
    <t>434019</t>
  </si>
  <si>
    <t>520039298</t>
  </si>
  <si>
    <t>קנון- קנון הולדינגס</t>
  </si>
  <si>
    <t>1134139</t>
  </si>
  <si>
    <t>1635</t>
  </si>
  <si>
    <t>קמטק- קמטק</t>
  </si>
  <si>
    <t>1095264</t>
  </si>
  <si>
    <t>511235434</t>
  </si>
  <si>
    <t>פתאל החזקות- פתאל החזקות</t>
  </si>
  <si>
    <t>1143429</t>
  </si>
  <si>
    <t>דיפלומט אחזקות- דיפלומט</t>
  </si>
  <si>
    <t>1173491</t>
  </si>
  <si>
    <t>510400740</t>
  </si>
  <si>
    <t>מסחר</t>
  </si>
  <si>
    <t>נטו מלינדה 1- נטו מלינדה</t>
  </si>
  <si>
    <t>1105097</t>
  </si>
  <si>
    <t>511725459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</si>
  <si>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</si>
  <si>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</si>
  <si>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</si>
  <si>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</si>
  <si>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</si>
  <si>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</si>
  <si>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</si>
  <si>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</si>
  <si>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</si>
  <si>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</si>
  <si>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נדלן מניב בחו"ל</t>
  </si>
  <si>
    <t>סאמיט</t>
  </si>
  <si>
    <t>1081686</t>
  </si>
  <si>
    <t>520043720</t>
  </si>
  <si>
    <t>אייאיאס תעש- אייאיאס</t>
  </si>
  <si>
    <t>431015</t>
  </si>
  <si>
    <t>520039132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</si>
  <si>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</si>
  <si>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</si>
  <si>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</si>
  <si>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</si>
  <si>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</si>
  <si>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</si>
  <si>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נייר חדרה- נייר חדרה</t>
  </si>
  <si>
    <t>632018</t>
  </si>
  <si>
    <t>520018383</t>
  </si>
  <si>
    <t>עץ, נייר ודפוס</t>
  </si>
  <si>
    <t>אוגווינד- אוגווינד</t>
  </si>
  <si>
    <t>1105907</t>
  </si>
  <si>
    <t>513961334</t>
  </si>
  <si>
    <t>אלקטריאון</t>
  </si>
  <si>
    <t>368019</t>
  </si>
  <si>
    <t>520038126</t>
  </si>
  <si>
    <t>אפולו פאוור- אפולו פאוור</t>
  </si>
  <si>
    <t>1082114</t>
  </si>
  <si>
    <t>520043928</t>
  </si>
  <si>
    <t>ג'נסל</t>
  </si>
  <si>
    <t>1169689</t>
  </si>
  <si>
    <t>514579887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</si>
  <si>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</si>
  <si>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</si>
  <si>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</si>
  <si>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</si>
  <si>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</si>
  <si>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</si>
  <si>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</si>
  <si>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</si>
  <si>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</si>
  <si>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</si>
  <si>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</si>
  <si>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</si>
  <si>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</si>
  <si>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</si>
  <si>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</si>
  <si>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</si>
  <si>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</si>
  <si>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</si>
  <si>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</si>
  <si>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</si>
  <si>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</si>
  <si>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דנאל כא- דנאל כא</t>
  </si>
  <si>
    <t>314013</t>
  </si>
  <si>
    <t>520037565</t>
  </si>
  <si>
    <t>שרותים</t>
  </si>
  <si>
    <t>פרטנר- פרטנר</t>
  </si>
  <si>
    <t>1083484</t>
  </si>
  <si>
    <t>520044314</t>
  </si>
  <si>
    <t>סה"כ מניות היתר</t>
  </si>
  <si>
    <t>בליץ- בליץ</t>
  </si>
  <si>
    <t>520038779</t>
  </si>
  <si>
    <t>נור- נור אינק אינוביישנס בע"מ</t>
  </si>
  <si>
    <t>1175728</t>
  </si>
  <si>
    <t>515926475</t>
  </si>
  <si>
    <t>נקסט ויז'ן- נקסט ויז'ן</t>
  </si>
  <si>
    <t>1176593</t>
  </si>
  <si>
    <t>514259019</t>
  </si>
  <si>
    <t>סונוביה</t>
  </si>
  <si>
    <t>1170539</t>
  </si>
  <si>
    <t>514997741</t>
  </si>
  <si>
    <t>גמלא הראל- גמלא הראל</t>
  </si>
  <si>
    <t>1175868</t>
  </si>
  <si>
    <t>513899674</t>
  </si>
  <si>
    <t>אשראי חוץ בנקאי</t>
  </si>
  <si>
    <t>מכלול מימון- מכלול מימון</t>
  </si>
  <si>
    <t>1179753</t>
  </si>
  <si>
    <t>515763845</t>
  </si>
  <si>
    <t>מלרן- מלרן פרוייקטים</t>
  </si>
  <si>
    <t>1170950</t>
  </si>
  <si>
    <t>514097591</t>
  </si>
  <si>
    <t>מניף</t>
  </si>
  <si>
    <t>1170893</t>
  </si>
  <si>
    <t>512764408</t>
  </si>
  <si>
    <t>ליברה- ליברה</t>
  </si>
  <si>
    <t>1176981</t>
  </si>
  <si>
    <t>515761625</t>
  </si>
  <si>
    <t>חג'ג' אירופה- חג'ג' אירופה</t>
  </si>
  <si>
    <t>1143635</t>
  </si>
  <si>
    <t>515682292</t>
  </si>
  <si>
    <t>חג'ג' נדל"ן- חג'ג' נדלן</t>
  </si>
  <si>
    <t>823013</t>
  </si>
  <si>
    <t>איי ספאק 1- איי ספאק</t>
  </si>
  <si>
    <t>1179589</t>
  </si>
  <si>
    <t>516247772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</si>
  <si>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</si>
  <si>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</si>
  <si>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</si>
  <si>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</si>
  <si>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</si>
  <si>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</si>
  <si>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</si>
  <si>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</si>
  <si>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</si>
  <si>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</si>
  <si>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אלמדה יהש</t>
  </si>
  <si>
    <t>1168962</t>
  </si>
  <si>
    <t>540296795</t>
  </si>
  <si>
    <t>השקעות במדעי החיים</t>
  </si>
  <si>
    <t>סנו- סנו</t>
  </si>
  <si>
    <t>813014</t>
  </si>
  <si>
    <t>520032988</t>
  </si>
  <si>
    <t>פולירם</t>
  </si>
  <si>
    <t>1170216</t>
  </si>
  <si>
    <t>515251593</t>
  </si>
  <si>
    <t>אריקה כרמל- אריקה כרמל</t>
  </si>
  <si>
    <t>1178912</t>
  </si>
  <si>
    <t>514034123</t>
  </si>
  <si>
    <t>מכשור רפואי</t>
  </si>
  <si>
    <t>יומן אקסטנשנס</t>
  </si>
  <si>
    <t>1170000</t>
  </si>
  <si>
    <t>514707736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</si>
  <si>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</si>
  <si>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</si>
  <si>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</si>
  <si>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</si>
  <si>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</si>
  <si>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</si>
  <si>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</si>
  <si>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</si>
  <si>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</si>
  <si>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בית שמש- מנועי בית שמש</t>
  </si>
  <si>
    <t>1081561</t>
  </si>
  <si>
    <t>520043480</t>
  </si>
  <si>
    <t>אפריקה נכסים- אפי נכסים</t>
  </si>
  <si>
    <t>1091354</t>
  </si>
  <si>
    <t>510560188</t>
  </si>
  <si>
    <t>מגוריט- מגוריט</t>
  </si>
  <si>
    <t>1139195</t>
  </si>
  <si>
    <t>515434074</t>
  </si>
  <si>
    <t>רני צים- רני צים</t>
  </si>
  <si>
    <t>1143619</t>
  </si>
  <si>
    <t>514353671</t>
  </si>
  <si>
    <t>טופ גאם- טופ גאם</t>
  </si>
  <si>
    <t>1179142</t>
  </si>
  <si>
    <t>פודטק</t>
  </si>
  <si>
    <t>סבוריט- סבוריט בע"מ</t>
  </si>
  <si>
    <t>1169978</t>
  </si>
  <si>
    <t>515933950</t>
  </si>
  <si>
    <t>סייברוואן- סייברוואן</t>
  </si>
  <si>
    <t>1166693</t>
  </si>
  <si>
    <t>515154607</t>
  </si>
  <si>
    <t>ציוד תקשורת</t>
  </si>
  <si>
    <t>פנאקסיה ישראל- פנאקסיה ישראל</t>
  </si>
  <si>
    <t>1104363</t>
  </si>
  <si>
    <t>513673970</t>
  </si>
  <si>
    <t>קנאביס</t>
  </si>
  <si>
    <t>שיח מדיקל- שיח מדיקל</t>
  </si>
  <si>
    <t>249011</t>
  </si>
  <si>
    <t>520036567</t>
  </si>
  <si>
    <t>הייקון מערכות- הייקון מערכות בע"מ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</si>
  <si>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</si>
  <si>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</si>
  <si>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</si>
  <si>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</si>
  <si>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</si>
  <si>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</si>
  <si>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שלוש 3 דיאם- שלוש 3 דיאם</t>
  </si>
  <si>
    <t>1177518</t>
  </si>
  <si>
    <t>515512580</t>
  </si>
  <si>
    <t>אייס קמעונאות- אייס קפיטל קמעונאות</t>
  </si>
  <si>
    <t>1171669</t>
  </si>
  <si>
    <t>515546224</t>
  </si>
  <si>
    <t>טיב טעם- טיב טעם</t>
  </si>
  <si>
    <t>103010</t>
  </si>
  <si>
    <t>520041187</t>
  </si>
  <si>
    <t>טרמינל איקס- טרמינל איקס</t>
  </si>
  <si>
    <t>1178714</t>
  </si>
  <si>
    <t>515722536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</si>
  <si>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</si>
  <si>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</si>
  <si>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</si>
  <si>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</si>
  <si>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</si>
  <si>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</si>
  <si>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</si>
  <si>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</si>
  <si>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</si>
  <si>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</si>
  <si>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</si>
  <si>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</si>
  <si>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</si>
  <si>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</si>
  <si>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</si>
  <si>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אידומו- אידומו</t>
  </si>
  <si>
    <t>1176346</t>
  </si>
  <si>
    <t>513973727</t>
  </si>
  <si>
    <t>איידנטי- איידנטי הלת'קייר</t>
  </si>
  <si>
    <t>1177450</t>
  </si>
  <si>
    <t>515679405</t>
  </si>
  <si>
    <t>אנרג'ין- אנרג'ין</t>
  </si>
  <si>
    <t>1172071</t>
  </si>
  <si>
    <t>514240779</t>
  </si>
  <si>
    <t>אפסלון ברנדס- אפסלון ברנדס</t>
  </si>
  <si>
    <t>456012</t>
  </si>
  <si>
    <t>520038878</t>
  </si>
  <si>
    <t>גרופ 107- גרופ 107</t>
  </si>
  <si>
    <t>1180181</t>
  </si>
  <si>
    <t>516199445</t>
  </si>
  <si>
    <t>וויטסמוק- וויטסמוק</t>
  </si>
  <si>
    <t>216010</t>
  </si>
  <si>
    <t>520036096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</si>
  <si>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</si>
  <si>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</si>
  <si>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</si>
  <si>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</si>
  <si>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</si>
  <si>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</si>
  <si>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</si>
  <si>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</si>
  <si>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</si>
  <si>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</si>
  <si>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</si>
  <si>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</si>
  <si>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</si>
  <si>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</si>
  <si>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</si>
  <si>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</si>
  <si>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</si>
  <si>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</si>
  <si>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</si>
  <si>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</si>
  <si>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</si>
  <si>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</si>
  <si>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</si>
  <si>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</si>
  <si>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</si>
  <si>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</si>
  <si>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</si>
  <si>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</si>
  <si>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</si>
  <si>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</si>
  <si>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</si>
  <si>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</si>
  <si>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</si>
  <si>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</si>
  <si>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KORNIT DIGITAL-KRNT</t>
  </si>
  <si>
    <t>IL0011216723</t>
  </si>
  <si>
    <t>NYSE</t>
  </si>
  <si>
    <t>1564</t>
  </si>
  <si>
    <t>INDUSTRIAL</t>
  </si>
  <si>
    <t>Protalix Biotherapeutics Inc</t>
  </si>
  <si>
    <t>US74365A3095</t>
  </si>
  <si>
    <t>1554</t>
  </si>
  <si>
    <t>Pharma &amp; Biotechnology</t>
  </si>
  <si>
    <t>TARO PHARMACEUTICAL INDUS</t>
  </si>
  <si>
    <t>IL0010827181</t>
  </si>
  <si>
    <t>5188</t>
  </si>
  <si>
    <t>Pharmaceuticals</t>
  </si>
  <si>
    <t>SimilarWeb- SimilarWeb</t>
  </si>
  <si>
    <t>IL0011751653</t>
  </si>
  <si>
    <t>5283</t>
  </si>
  <si>
    <t>Software &amp; Services</t>
  </si>
  <si>
    <t>SCOUTCAM- SCOUTCAM</t>
  </si>
  <si>
    <t>US81063V2043</t>
  </si>
  <si>
    <t>5287</t>
  </si>
  <si>
    <t>Technology Hardware &amp; Equip</t>
  </si>
  <si>
    <t>SOLAREDGE</t>
  </si>
  <si>
    <t>US83417M1045</t>
  </si>
  <si>
    <t>4744</t>
  </si>
  <si>
    <t>GILAT SATELLITE</t>
  </si>
  <si>
    <t>IL0010825102</t>
  </si>
  <si>
    <t>520038936</t>
  </si>
  <si>
    <t>POOL CORP- Pool Corp</t>
  </si>
  <si>
    <t>US73278L1052</t>
  </si>
  <si>
    <t>5272</t>
  </si>
  <si>
    <t>Consumer Durables &amp; Apparel</t>
  </si>
  <si>
    <t>NEOEN FP</t>
  </si>
  <si>
    <t>FR0011675362</t>
  </si>
  <si>
    <t>5175</t>
  </si>
  <si>
    <t>Energy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</si>
  <si>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</si>
  <si>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</si>
  <si>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</si>
  <si>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</si>
  <si>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</si>
  <si>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</si>
  <si>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</si>
  <si>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</si>
  <si>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</si>
  <si>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</si>
  <si>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ASTRAZENECA PLC</t>
  </si>
  <si>
    <t>US0463531089</t>
  </si>
  <si>
    <t>5238</t>
  </si>
  <si>
    <t>PFIZER INC-PFE- PFIZER</t>
  </si>
  <si>
    <t>US7170811035</t>
  </si>
  <si>
    <t>1190</t>
  </si>
  <si>
    <t>ABBVIE INC</t>
  </si>
  <si>
    <t>US00287Y1091</t>
  </si>
  <si>
    <t>5255</t>
  </si>
  <si>
    <t>AROUNDTOWN PROP-ALATP- AROUNDTOWN</t>
  </si>
  <si>
    <t>LU1673108939</t>
  </si>
  <si>
    <t>FWB</t>
  </si>
  <si>
    <t>4845</t>
  </si>
  <si>
    <t>Real Estate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</si>
  <si>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</si>
  <si>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</si>
  <si>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</si>
  <si>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</si>
  <si>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</si>
  <si>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</si>
  <si>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</si>
  <si>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</si>
  <si>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</si>
  <si>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</si>
  <si>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JUMBO S.A</t>
  </si>
  <si>
    <t>GRS282183003</t>
  </si>
  <si>
    <t>Retailing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</si>
  <si>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</si>
  <si>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</si>
  <si>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</si>
  <si>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</si>
  <si>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</si>
  <si>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</si>
  <si>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</si>
  <si>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DocuSign</t>
  </si>
  <si>
    <t>US2561631068</t>
  </si>
  <si>
    <t>5269</t>
  </si>
  <si>
    <t>PALO ALTO NETWO</t>
  </si>
  <si>
    <t>US6974351057</t>
  </si>
  <si>
    <t>4723</t>
  </si>
  <si>
    <t>MOMENTIVE GLOBAL- SURVEY MONKY</t>
  </si>
  <si>
    <t>US60878Y1082</t>
  </si>
  <si>
    <t>5260</t>
  </si>
  <si>
    <t>Amadeus IT Group- Amadeus</t>
  </si>
  <si>
    <t>ES0109067019</t>
  </si>
  <si>
    <t>5273</t>
  </si>
  <si>
    <t>GDS Holdings Ltd</t>
  </si>
  <si>
    <t>US36165L1089</t>
  </si>
  <si>
    <t>5258</t>
  </si>
  <si>
    <t>Telecommunication Services</t>
  </si>
  <si>
    <t>ENEL SPA</t>
  </si>
  <si>
    <t>IT0003128367</t>
  </si>
  <si>
    <t>5039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</si>
  <si>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</si>
  <si>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</si>
  <si>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</si>
  <si>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</si>
  <si>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</si>
  <si>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</si>
  <si>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</si>
  <si>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</si>
  <si>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</si>
  <si>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</si>
  <si>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</si>
  <si>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מניות</t>
  </si>
  <si>
    <t>סה"כ שמחקות מדדים אחרים</t>
  </si>
  <si>
    <t>סה"כ אג"ח ממשלתי</t>
  </si>
  <si>
    <t>סה"כ אגח קונצרני</t>
  </si>
  <si>
    <t>מור השקעות קרן גמישה- מור קרנות נאמנות</t>
  </si>
  <si>
    <t>5127725</t>
  </si>
  <si>
    <t>514884485</t>
  </si>
  <si>
    <t>מור מניות טכנולוגיה- מור קרנות נאמנות</t>
  </si>
  <si>
    <t>5128962</t>
  </si>
  <si>
    <t>ilBBB-</t>
  </si>
  <si>
    <t>מור (4D) מניות גלובלי- מור קרנות נאמנות</t>
  </si>
  <si>
    <t>5123740</t>
  </si>
  <si>
    <t>מור אנרגיה נקיה- מור קרנות נאמנות</t>
  </si>
  <si>
    <t>5131040</t>
  </si>
  <si>
    <t>Schroder International Selection Fund China</t>
  </si>
  <si>
    <t>LU2016214293</t>
  </si>
  <si>
    <t>5105</t>
  </si>
  <si>
    <t>סה"כ כתבי אופציות בישראל</t>
  </si>
  <si>
    <t>אייספאק 1  אפ 1_10/12/2023- איי ספאק</t>
  </si>
  <si>
    <t>1179613</t>
  </si>
  <si>
    <t>ביג-טק 50  אופציה 1 09/02/23- ביג טק 50 מו"פ</t>
  </si>
  <si>
    <t>1172303</t>
  </si>
  <si>
    <t>יוניקורן טכ אפ1 9/12/21- יוניקורן טכנו</t>
  </si>
  <si>
    <t>1168665</t>
  </si>
  <si>
    <t>יוניקורן טכ אפ2 10/9/23- יוניקורן טכנו</t>
  </si>
  <si>
    <t>1168673</t>
  </si>
  <si>
    <t>אלמדה  אופציה 1 5/4/22</t>
  </si>
  <si>
    <t>1168970</t>
  </si>
  <si>
    <t>אלמדה  אופציה 2 10/10/23</t>
  </si>
  <si>
    <t>1168988</t>
  </si>
  <si>
    <t>פולירם אופציה 1 29/11/22- פולירם</t>
  </si>
  <si>
    <t>1170224</t>
  </si>
  <si>
    <t>אמות אופציה 1 22/12/22- אמות</t>
  </si>
  <si>
    <t>1180546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</si>
  <si>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</si>
  <si>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</si>
  <si>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</si>
  <si>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</si>
  <si>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איידנטי  אופציה 1 14/12/22- איידנטי הלת'קייר</t>
  </si>
  <si>
    <t>1177468</t>
  </si>
  <si>
    <t>איידנטי  אופציה 2 14/06/24- איידנטי הלת'קייר</t>
  </si>
  <si>
    <t>1177476</t>
  </si>
  <si>
    <t>גרופ 107 אופציה 1 01/09/24- גרופ 107</t>
  </si>
  <si>
    <t>1180199</t>
  </si>
  <si>
    <t>טראקנט אופציה 1 02/03/25- טראקנט אנטרפרייז</t>
  </si>
  <si>
    <t>1174101</t>
  </si>
  <si>
    <t>פוםוום אופציה 1 28/02/22- פוםוום</t>
  </si>
  <si>
    <t>1173442</t>
  </si>
  <si>
    <t>קוויקליזארד אופציה 1 22/02/23- קוויקליזארד</t>
  </si>
  <si>
    <t>1172865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</si>
  <si>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</si>
  <si>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</si>
  <si>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</si>
  <si>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</si>
  <si>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</si>
  <si>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</si>
  <si>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</si>
  <si>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</si>
  <si>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DFWZ1 - 17/12/2021</t>
  </si>
  <si>
    <t>DE000C58X4H8</t>
  </si>
  <si>
    <t>Other</t>
  </si>
  <si>
    <t>DJIA-DMZ1-17/12/21</t>
  </si>
  <si>
    <t>BBG00YGNQCN7</t>
  </si>
  <si>
    <t>FTSE CHINA  A50 - XUV1 - 28/10/2021</t>
  </si>
  <si>
    <t>SGXDB0608909</t>
  </si>
  <si>
    <t>FUT VAL EUR HSBC - רוו"ה מחוזים</t>
  </si>
  <si>
    <t>333740</t>
  </si>
  <si>
    <t>FUT VAL USD - רוו"ה מחוזים</t>
  </si>
  <si>
    <t>415349</t>
  </si>
  <si>
    <t>MDAX - MFZ1- 17/12/21</t>
  </si>
  <si>
    <t>DE000C58X4C9</t>
  </si>
  <si>
    <t>MINI NASDAQ-NQZ1- 17/12/2021</t>
  </si>
  <si>
    <t>BBG00X7L5CF5</t>
  </si>
  <si>
    <t>RUSSELL2000 -RTYZ1- 17/12/21</t>
  </si>
  <si>
    <t>BBG00X7L5F13</t>
  </si>
  <si>
    <t>S&amp;P500 E-MINI -ESZ1-17/12/2021</t>
  </si>
  <si>
    <t>BBG00X7L5C47</t>
  </si>
  <si>
    <t>STOXX 600- SXOZ1-17/12/21</t>
  </si>
  <si>
    <t>DE000C58X6U6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</si>
  <si>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</si>
  <si>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</si>
  <si>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</si>
  <si>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</si>
  <si>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</si>
  <si>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</si>
  <si>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</si>
  <si>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</si>
  <si>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</si>
  <si>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</si>
  <si>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</si>
  <si>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</si>
  <si>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</si>
  <si>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</si>
  <si>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</si>
  <si>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</si>
  <si>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</si>
  <si>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</si>
  <si>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</si>
  <si>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04/05/21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</si>
  <si>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</si>
  <si>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</si>
  <si>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</si>
  <si>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</si>
  <si>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</si>
  <si>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</si>
  <si>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</si>
  <si>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</si>
  <si>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</si>
  <si>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</si>
  <si>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</si>
  <si>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</si>
  <si>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</si>
  <si>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</si>
  <si>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</si>
  <si>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</si>
  <si>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</si>
  <si>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</si>
  <si>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08/06/21</t>
  </si>
  <si>
    <t>שיח מדיקל אופציה ב' לא סחירה 10/07/22- שיח מדיקל</t>
  </si>
  <si>
    <t>24901111</t>
  </si>
  <si>
    <t>פארמה</t>
  </si>
  <si>
    <t>10/06/20</t>
  </si>
  <si>
    <t>אוגווינד-אופציה</t>
  </si>
  <si>
    <t>22/07/20</t>
  </si>
  <si>
    <t>אלקטריאון - אופציה</t>
  </si>
  <si>
    <t>01/07/20</t>
  </si>
  <si>
    <t>פנאקסיה ישראל אופציה לא סחירה 09/03/2022- פנאקסיה ישראל</t>
  </si>
  <si>
    <t>11043631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</si>
  <si>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</si>
  <si>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</si>
  <si>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</si>
  <si>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</si>
  <si>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</si>
  <si>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</si>
  <si>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</si>
  <si>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</si>
  <si>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</si>
  <si>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</si>
  <si>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</si>
  <si>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</si>
  <si>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</si>
  <si>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</si>
  <si>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</si>
  <si>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</si>
  <si>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</si>
  <si>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</si>
  <si>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</si>
  <si>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</si>
  <si>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</si>
  <si>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</si>
  <si>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</si>
  <si>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</si>
  <si>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</si>
  <si>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</si>
  <si>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</si>
  <si>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</si>
  <si>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</si>
  <si>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עמודה1</t>
  </si>
  <si>
    <t xml:space="preserve">השקעות אחרות </t>
  </si>
  <si>
    <t>מזומנים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</si>
  <si>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</si>
  <si>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</si>
  <si>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</si>
  <si>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</si>
  <si>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</si>
  <si>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</si>
  <si>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</si>
  <si>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</si>
  <si>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</si>
  <si>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</si>
  <si>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</si>
  <si>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</si>
  <si>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</si>
  <si>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</si>
  <si>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</si>
  <si>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</si>
  <si>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</si>
  <si>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</si>
  <si>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</si>
  <si>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</si>
  <si>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</si>
  <si>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</si>
  <si>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</si>
  <si>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</si>
  <si>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</si>
  <si>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זכויות מקרקעין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</si>
</sst>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2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3" fillId="2" borderId="14" xfId="0" applyFont="1" applyFill="1" applyBorder="1" applyAlignment="1">
      <alignment horizontal="center" vertical="center" wrapText="1" readingOrder="2"/>
    </xf>
    <xf numFmtId="0" fontId="13" fillId="2" borderId="15" xfId="0" applyFont="1" applyFill="1" applyBorder="1" applyAlignment="1">
      <alignment horizontal="center" vertical="center" wrapText="1" readingOrder="2"/>
    </xf>
    <xf numFmtId="0" fontId="13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0" fontId="2" fillId="5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left"/>
    </xf>
    <xf numFmtId="4" fontId="0" fillId="5" borderId="0" xfId="0" applyNumberFormat="1" applyFont="1" applyFill="1"/>
    <xf numFmtId="167" fontId="0" fillId="5" borderId="0" xfId="0" applyNumberFormat="1" applyFont="1" applyFill="1"/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2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4" fillId="2" borderId="32" xfId="0" applyFont="1" applyFill="1" applyBorder="1" applyAlignment="1">
      <alignment horizontal="center" vertical="center" wrapText="1" readingOrder="2"/>
    </xf>
    <xf numFmtId="0" fontId="4" fillId="2" borderId="33" xfId="0" applyFont="1" applyFill="1" applyBorder="1" applyAlignment="1">
      <alignment horizontal="center" vertical="center" wrapText="1" readingOrder="2"/>
    </xf>
    <xf numFmtId="0" fontId="4" fillId="2" borderId="34" xfId="0" applyFont="1" applyFill="1" applyBorder="1" applyAlignment="1">
      <alignment horizontal="center" vertical="center" wrapText="1" readingOrder="2"/>
    </xf>
    <xf numFmtId="0" fontId="13" fillId="3" borderId="11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readingOrder="2"/>
    </xf>
    <xf numFmtId="0" fontId="1" fillId="3" borderId="13" xfId="0" applyFont="1" applyFill="1" applyBorder="1" applyAlignment="1">
      <alignment horizontal="center" readingOrder="2"/>
    </xf>
    <xf numFmtId="0" fontId="2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readingOrder="2"/>
    </xf>
    <xf numFmtId="0" fontId="1" fillId="3" borderId="16" xfId="0" applyFont="1" applyFill="1" applyBorder="1" applyAlignment="1">
      <alignment horizontal="center" readingOrder="2"/>
    </xf>
    <xf numFmtId="0" fontId="5" fillId="3" borderId="0" xfId="0" applyFont="1" applyFill="1" applyAlignment="1">
      <alignment horizontal="center" vertical="center" wrapText="1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4" tableBorderDxfId="433">
  <autoFilter ref="B6:D42">
    <filterColumn colId="0" hiddenButton="1"/>
    <filterColumn colId="1" hiddenButton="1"/>
    <filterColumn colId="2" hiddenButton="1"/>
  </autoFilter>
  <tableColumns count="3">
    <tableColumn id="1" name="עמודה1" dataDxfId="432" dataCellStyle="Normal_2007-16618"/>
    <tableColumn id="2" name="שווי הוגן" dataDxfId="431"/>
    <tableColumn id="3" name="שעור מנכסי השקעה*" dataDxfId="4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29" headerRowBorderDxfId="428" tableBorderDxfId="427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26" dataDxfId="424" headerRowBorderDxfId="425" tableBorderDxfId="423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2"/>
    <tableColumn id="2" name="מספר ני&quot;ע" dataDxfId="421"/>
    <tableColumn id="3" name="מספר מנפיק" dataDxfId="420"/>
    <tableColumn id="4" name="דירוג" dataDxfId="419"/>
    <tableColumn id="5" name="שם מדרג" dataDxfId="418"/>
    <tableColumn id="6" name="סוג מטבע" dataDxfId="417"/>
    <tableColumn id="7" name="שיעור ריבית" dataDxfId="416"/>
    <tableColumn id="8" name="תשואה לפידיון" dataDxfId="415"/>
    <tableColumn id="9" name="שווי שוק" dataDxfId="414"/>
    <tableColumn id="10" name="שעור מנכסי אפיק ההשקעה" dataDxfId="413"/>
    <tableColumn id="11" name="שעור מסך נכסי השקעה" dataDxfId="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1" totalsRowShown="0" headerRowDxfId="411" dataDxfId="409" headerRowBorderDxfId="410" tableBorderDxfId="408">
  <autoFilter ref="A7:Q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7"/>
    <tableColumn id="2" name="מספר ני&quot;ע" dataDxfId="406"/>
    <tableColumn id="3" name="זירת מסחר" dataDxfId="405"/>
    <tableColumn id="4" name="דירוג" dataDxfId="404"/>
    <tableColumn id="5" name="שם מדרג" dataDxfId="403"/>
    <tableColumn id="6" name="תאריך רכישה" dataDxfId="402"/>
    <tableColumn id="7" name="מח&quot;מ" dataDxfId="401"/>
    <tableColumn id="8" name="סוג מטבע" dataDxfId="400"/>
    <tableColumn id="9" name="שיעור ריבית" dataDxfId="399"/>
    <tableColumn id="10" name="תשואה לפידיון" dataDxfId="398"/>
    <tableColumn id="11" name="ערך נקוב****" dataDxfId="397"/>
    <tableColumn id="12" name="שער***" dataDxfId="396"/>
    <tableColumn id="13" name="פדיון/ריבית/דיבידנד לקבל*****  " dataDxfId="395"/>
    <tableColumn id="14" name="שווי שוק" dataDxfId="394"/>
    <tableColumn id="15" name="שעור מערך נקוב**** מונפק" dataDxfId="393"/>
    <tableColumn id="16" name="שעור מנכסי אפיק ההשקעה" dataDxfId="392"/>
    <tableColumn id="17" name="שעור מסך נכסי השקעה**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0" dataDxfId="388" headerRowBorderDxfId="389" tableBorderDxfId="38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6"/>
    <tableColumn id="2" name="מספר ני&quot;ע" dataDxfId="385"/>
    <tableColumn id="3" name="זירת מסחר" dataDxfId="384"/>
    <tableColumn id="4" name="ספק מידע" dataDxfId="383"/>
    <tableColumn id="5" name="מספר מנפיק" dataDxfId="382"/>
    <tableColumn id="6" name="ענף מסחר" dataDxfId="381"/>
    <tableColumn id="7" name="דירוג" dataDxfId="380"/>
    <tableColumn id="8" name="שם מדרג" dataDxfId="379"/>
    <tableColumn id="9" name="תאריך רכישה" dataDxfId="378"/>
    <tableColumn id="10" name="מח&quot;מ" dataDxfId="377"/>
    <tableColumn id="11" name="סוג מטבע" dataDxfId="376"/>
    <tableColumn id="12" name="שיעור ריבית" dataDxfId="375"/>
    <tableColumn id="13" name="תשואה לפידיון" dataDxfId="374"/>
    <tableColumn id="14" name="ערך נקוב****" dataDxfId="373"/>
    <tableColumn id="15" name="שער***" dataDxfId="372"/>
    <tableColumn id="16" name="פדיון/ריבית/דיבידנד לקבל*****  " dataDxfId="371"/>
    <tableColumn id="17" name="שווי שוק" dataDxfId="370"/>
    <tableColumn id="18" name="שעור מערך נקוב מונפק" dataDxfId="369"/>
    <tableColumn id="19" name="שעור מנכסי אפיק ההשקעה" dataDxfId="368"/>
    <tableColumn id="20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42" totalsRowShown="0" headerRowDxfId="366" dataDxfId="364" headerRowBorderDxfId="365" tableBorderDxfId="363">
  <autoFilter ref="A7:T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64" totalsRowShown="0" headerRowDxfId="342" dataDxfId="340" headerRowBorderDxfId="341" tableBorderDxfId="339">
  <autoFilter ref="A7:N1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8"/>
    <tableColumn id="9" name="שער***" dataDxfId="337"/>
    <tableColumn id="10" name="פדיון/ריבית/דיבידנד לקבל*****  " dataDxfId="336"/>
    <tableColumn id="11" name="שווי שוק" dataDxfId="335"/>
    <tableColumn id="12" name="שעור מערך נקוב מונפק" dataDxfId="334"/>
    <tableColumn id="13" name="שעור מנכסי אפיק ההשקעה" dataDxfId="333"/>
    <tableColumn id="14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31" dataDxfId="329" headerRowBorderDxfId="330" tableBorderDxfId="328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7"/>
    <tableColumn id="4" name="מספר מנפיק" dataDxfId="326"/>
    <tableColumn id="5" name="ענף מסחר"/>
    <tableColumn id="6" name="סוג מטבע"/>
    <tableColumn id="7" name="ערך נקוב****" dataDxfId="325"/>
    <tableColumn id="8" name="שער***" dataDxfId="324"/>
    <tableColumn id="9" name="פדיון/ריבית/דיבידנד לקבל*****  " dataDxfId="323"/>
    <tableColumn id="10" name="שווי שוק" dataDxfId="322"/>
    <tableColumn id="11" name="שעור מערך נקוב מונפק" dataDxfId="321"/>
    <tableColumn id="12" name="שעור מנכסי אפיק ההשקעה" dataDxfId="320"/>
    <tableColumn id="13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8" dataDxfId="316" headerRowBorderDxfId="317" tableBorderDxfId="315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דירוג"/>
    <tableColumn id="7" name="שם מדרג" dataDxfId="312"/>
    <tableColumn id="8" name="סוג מטבע"/>
    <tableColumn id="9" name="ערך נקוב****" dataDxfId="311"/>
    <tableColumn id="10" name="שער***" dataDxfId="310"/>
    <tableColumn id="11" name="שווי שוק" dataDxfId="309"/>
    <tableColumn id="12" name="שעור מערך נקוב מונפק" dataDxfId="308"/>
    <tableColumn id="13" name="שעור מנכסי אפיק ההשקעה" dataDxfId="307"/>
    <tableColumn id="14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32" totalsRowShown="0" headerRowDxfId="305" dataDxfId="303" headerRowBorderDxfId="304" tableBorderDxfId="30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01"/>
    <tableColumn id="4" name="ענף מסחר"/>
    <tableColumn id="5" name="סוג מטבע"/>
    <tableColumn id="6" name="ערך נקוב****" dataDxfId="300"/>
    <tableColumn id="7" name="שער***" dataDxfId="299"/>
    <tableColumn id="8" name="שווי שוק" dataDxfId="298"/>
    <tableColumn id="9" name="שעור מערך נקוב מונפק" dataDxfId="297"/>
    <tableColumn id="10" name="שעור מנכסי אפיק ההשקעה" dataDxfId="296"/>
    <tableColumn id="11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4" dataDxfId="292" headerRowBorderDxfId="293" tableBorderDxfId="29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0"/>
    <tableColumn id="4" name="ענף מסחר"/>
    <tableColumn id="5" name="סוג מטבע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3" totalsRowShown="0" headerRowDxfId="283" dataDxfId="281" headerRowBorderDxfId="282" tableBorderDxfId="280">
  <autoFilter ref="A7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9"/>
    <tableColumn id="7" name="שער***" dataDxfId="278"/>
    <tableColumn id="8" name="שווי שוק" dataDxfId="277"/>
    <tableColumn id="9" name="שעור מנכסי אפיק ההשקעה" dataDxfId="276"/>
    <tableColumn id="10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4" dataDxfId="272" headerRowBorderDxfId="273" tableBorderDxfId="27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0"/>
    <tableColumn id="4" name="דירוג"/>
    <tableColumn id="5" name="שם מדרג" dataDxfId="269"/>
    <tableColumn id="6" name="תאריך רכישה" dataDxfId="268"/>
    <tableColumn id="7" name="מח&quot;מ" dataDxfId="267"/>
    <tableColumn id="8" name="סוג מטבע"/>
    <tableColumn id="9" name="שיעור ריבית" dataDxfId="266"/>
    <tableColumn id="10" name="תשואה לפידיון" dataDxfId="265"/>
    <tableColumn id="11" name="ערך נקוב****" dataDxfId="264"/>
    <tableColumn id="12" name="שער***" dataDxfId="263"/>
    <tableColumn id="13" name="שווי שוק" dataDxfId="262"/>
    <tableColumn id="14" name="שעור מערך נקוב מונפק" dataDxfId="261"/>
    <tableColumn id="15" name="שעור מנכסי אפיק ההשקעה" dataDxfId="260"/>
    <tableColumn id="16" name="שעור מסך נכסי השקעה**" dataDxfId="2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8" dataDxfId="256" headerRowBorderDxfId="257" tableBorderDxfId="255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4"/>
    <tableColumn id="2" name="מספר ני&quot;ע" dataDxfId="253"/>
    <tableColumn id="3" name="דירוג" dataDxfId="252"/>
    <tableColumn id="4" name="שם מדרג" dataDxfId="251"/>
    <tableColumn id="5" name="תאריך רכישה" dataDxfId="250"/>
    <tableColumn id="6" name="מח&quot;מ" dataDxfId="249"/>
    <tableColumn id="7" name="סוג מטבע" dataDxfId="248"/>
    <tableColumn id="8" name="שיעור ריבית" dataDxfId="247"/>
    <tableColumn id="9" name="תשואה לפידיון" dataDxfId="246"/>
    <tableColumn id="10" name="ערך נקוב****" dataDxfId="245"/>
    <tableColumn id="11" name="שער***" dataDxfId="244"/>
    <tableColumn id="12" name="שווי הוגן" dataDxfId="243"/>
    <tableColumn id="13" name="שעור מערך נקוב מונפק" dataDxfId="242"/>
    <tableColumn id="14" name="שעור מנכסי אפיק ההשקעה" dataDxfId="241"/>
    <tableColumn id="15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9" dataDxfId="237" headerRowBorderDxfId="238" tableBorderDxfId="23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5"/>
    <tableColumn id="2" name="מספר ני&quot;ע" dataDxfId="234"/>
    <tableColumn id="3" name="ספק המידע" dataDxfId="233"/>
    <tableColumn id="4" name="מספר מנפיק" dataDxfId="232"/>
    <tableColumn id="5" name="ענף מסחר" dataDxfId="231"/>
    <tableColumn id="6" name="דירוג" dataDxfId="230"/>
    <tableColumn id="7" name="שם מדרג" dataDxfId="229"/>
    <tableColumn id="8" name="תאריך רכישה" dataDxfId="228"/>
    <tableColumn id="9" name="מח&quot;מ" dataDxfId="227"/>
    <tableColumn id="10" name="סוג מטבע" dataDxfId="226"/>
    <tableColumn id="11" name="שיעור ריבית" dataDxfId="225"/>
    <tableColumn id="12" name="תשואה לפידיון" dataDxfId="224"/>
    <tableColumn id="13" name="ערך נקוב****" dataDxfId="223"/>
    <tableColumn id="14" name="שער***" dataDxfId="222"/>
    <tableColumn id="15" name="שווי הוגן" dataDxfId="221"/>
    <tableColumn id="16" name="שעור מערך נקוב מונפק" dataDxfId="220"/>
    <tableColumn id="17" name="שעור מנכסי אפיק ההשקעה" dataDxfId="219"/>
    <tableColumn id="18" name="שעור מסך נכסי השקעה**" dataDxfId="2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17" dataDxfId="215" headerRowBorderDxfId="216" tableBorderDxfId="21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3"/>
    <tableColumn id="2" name="מספר ני&quot;ע" dataDxfId="212"/>
    <tableColumn id="3" name="ספק המידע" dataDxfId="211"/>
    <tableColumn id="4" name="מספר מנפיק" dataDxfId="210"/>
    <tableColumn id="5" name="ענף מסחר" dataDxfId="209"/>
    <tableColumn id="6" name="דירוג" dataDxfId="208"/>
    <tableColumn id="7" name="שם מדרג" dataDxfId="207"/>
    <tableColumn id="8" name="תאריך רכישה" dataDxfId="206"/>
    <tableColumn id="9" name="מח&quot;מ" dataDxfId="205"/>
    <tableColumn id="10" name="סוג מטבע" dataDxfId="204"/>
    <tableColumn id="11" name="שיעור ריבית" dataDxfId="203"/>
    <tableColumn id="12" name="תשואה לפידיון" dataDxfId="202"/>
    <tableColumn id="13" name="ערך נקוב****" dataDxfId="201"/>
    <tableColumn id="14" name="שער***" dataDxfId="200"/>
    <tableColumn id="15" name="שווי הוגן" dataDxfId="199"/>
    <tableColumn id="16" name="שעור מערך נקוב מונפק" dataDxfId="198"/>
    <tableColumn id="17" name="שעור מנכסי אפיק ההשקעה" dataDxfId="197"/>
    <tableColumn id="18" name="שעור מסך נכסי השקעה**" dataDxfId="1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5" dataDxfId="193" headerRowBorderDxfId="194" tableBorderDxfId="192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1"/>
    <tableColumn id="2" name="מספר ני&quot;ע" dataDxfId="190"/>
    <tableColumn id="3" name="ספק המידע" dataDxfId="189"/>
    <tableColumn id="4" name="מספר מנפיק" dataDxfId="188"/>
    <tableColumn id="5" name="ענף מסחר" dataDxfId="187"/>
    <tableColumn id="6" name="סוג מטבע" dataDxfId="186"/>
    <tableColumn id="7" name="ערך נקוב****" dataDxfId="185"/>
    <tableColumn id="8" name="שער***" dataDxfId="184"/>
    <tableColumn id="9" name="שווי הוגן" dataDxfId="183"/>
    <tableColumn id="10" name="שעור מערך נקוב מונפק" dataDxfId="182"/>
    <tableColumn id="11" name="שעור מנכסי אפיק ההשקעה" dataDxfId="181"/>
    <tableColumn id="12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9" dataDxfId="177" headerRowBorderDxfId="178" tableBorderDxfId="176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5"/>
    <tableColumn id="5" name="ערך נקוב****" dataDxfId="174"/>
    <tableColumn id="6" name="שער***" dataDxfId="173"/>
    <tableColumn id="7" name="שווי הוגן" dataDxfId="172"/>
    <tableColumn id="8" name="שעור מערך נקוב מונפק" dataDxfId="171"/>
    <tableColumn id="9" name="שעור מנכסי אפיק ההשקעה" dataDxfId="170"/>
    <tableColumn id="10" name="שעור מסך נכסי השקעה**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3" totalsRowShown="0" headerRowDxfId="168" dataDxfId="166" headerRowBorderDxfId="167" tableBorderDxfId="165">
  <autoFilter ref="A7:K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64"/>
    <tableColumn id="7" name="שער***" dataDxfId="163"/>
    <tableColumn id="8" name="שווי הוגן" dataDxfId="162"/>
    <tableColumn id="9" name="שעור מערך נקוב מונפק" dataDxfId="161"/>
    <tableColumn id="10" name="שעור מנכסי אפיק ההשקעה" dataDxfId="160"/>
    <tableColumn id="11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8" dataDxfId="156" headerRowBorderDxfId="157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4"/>
    <tableColumn id="6" name="ערך נקוב****" dataDxfId="153"/>
    <tableColumn id="7" name="שער***" dataDxfId="152"/>
    <tableColumn id="8" name="שווי הוגן" dataDxfId="151"/>
    <tableColumn id="9" name="שעור מערך נקוב מונפק" dataDxfId="150"/>
    <tableColumn id="10" name="שעור מנכסי אפיק ההשקעה" dataDxfId="149"/>
    <tableColumn id="11" name="שעור מסך נכסי השקעה**" dataDxfId="1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7" dataDxfId="145" headerRowBorderDxfId="146" tableBorderDxfId="14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3"/>
    <tableColumn id="6" name="ערך נקוב****" dataDxfId="142"/>
    <tableColumn id="7" name="שער***" dataDxfId="141"/>
    <tableColumn id="8" name="שווי הוגן" dataDxfId="140"/>
    <tableColumn id="9" name="שעור מנכסי אפיק ההשקעה" dataDxfId="139"/>
    <tableColumn id="10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7" dataDxfId="135" headerRowBorderDxfId="136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3"/>
    <tableColumn id="4" name="דירוג"/>
    <tableColumn id="5" name="שם מדרג" dataDxfId="132"/>
    <tableColumn id="6" name="תאריך רכישה" dataDxfId="131"/>
    <tableColumn id="7" name="מח&quot;מ" dataDxfId="130"/>
    <tableColumn id="8" name="סוג מטבע"/>
    <tableColumn id="9" name="שיעור ריבית" dataDxfId="129"/>
    <tableColumn id="10" name="תשואה לפידיון" dataDxfId="128"/>
    <tableColumn id="11" name="ערך נקוב****" dataDxfId="127"/>
    <tableColumn id="12" name="שער***" dataDxfId="126"/>
    <tableColumn id="13" name="שווי הוגן" dataDxfId="125"/>
    <tableColumn id="14" name="שעור מערך נקוב מונפק" dataDxfId="124"/>
    <tableColumn id="15" name="שעור מנכסי אפיק ההשקעה" dataDxfId="123"/>
    <tableColumn id="16" name="שעור מסך נכסי השקעה**" dataDxfId="1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1" dataDxfId="119" headerRowBorderDxfId="120" tableBorderDxfId="11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7"/>
    <tableColumn id="3" name="מספר ני&quot;ע"/>
    <tableColumn id="4" name="מספר מנפיק" dataDxfId="116"/>
    <tableColumn id="5" name="דירוג"/>
    <tableColumn id="6" name="תאריך רכישה" dataDxfId="115"/>
    <tableColumn id="7" name="שם מדרג" dataDxfId="114"/>
    <tableColumn id="8" name="מח&quot;מ" dataDxfId="113"/>
    <tableColumn id="9" name="ענף משק"/>
    <tableColumn id="10" name="סוג מטבע"/>
    <tableColumn id="11" name="שיעור ריבית ממוצע" dataDxfId="112"/>
    <tableColumn id="12" name="תשואה לפידיון" dataDxfId="111"/>
    <tableColumn id="13" name="ערך נקוב****" dataDxfId="110"/>
    <tableColumn id="14" name="שער***" dataDxfId="109"/>
    <tableColumn id="15" name="שווי הוגן" dataDxfId="108"/>
    <tableColumn id="16" name="שעור מנכסי אפיק ההשקעה" dataDxfId="107"/>
    <tableColumn id="17" name="שעור מסך נכסי השקעה**" dataDxfId="1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5" dataDxfId="103" headerRowBorderDxfId="104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1"/>
    <tableColumn id="4" name="דירוג"/>
    <tableColumn id="5" name="שם מדרג" dataDxfId="100"/>
    <tableColumn id="6" name="מח&quot;מ" dataDxfId="99"/>
    <tableColumn id="7" name="סוג מטבע"/>
    <tableColumn id="8" name="תנאי ושיעור ריבית" dataDxfId="98"/>
    <tableColumn id="9" name="תשואה לפידיון" dataDxfId="97"/>
    <tableColumn id="10" name="ערך נקוב****" dataDxfId="96"/>
    <tableColumn id="11" name="שער***" dataDxfId="95"/>
    <tableColumn id="12" name="שווי הוגן" dataDxfId="94"/>
    <tableColumn id="13" name="שעור מנכסי אפיק ההשקעה" dataDxfId="93"/>
    <tableColumn id="14" name="שעור מסך נכסי השקעה**" dataDxfId="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91" dataDxfId="89" headerRowBorderDxfId="90" tableBorderDxfId="88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7"/>
    <tableColumn id="2" name="תאריך שערוך אחרון" dataDxfId="86"/>
    <tableColumn id="3" name="אופי הנכס" dataDxfId="85"/>
    <tableColumn id="4" name="שעור תשואה במהלך התקופה" dataDxfId="84"/>
    <tableColumn id="5" name="סוג מטבע" dataDxfId="83"/>
    <tableColumn id="6" name="שווי משוערך" dataDxfId="82"/>
    <tableColumn id="7" name="שעור מנכסי אפיק ההשקעה" dataDxfId="81"/>
    <tableColumn id="8" name="שעור מסך נכסי השקעה" dataDxfId="80"/>
    <tableColumn id="9" name="כתובת הנכס" dataDxfId="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8" headerRowBorderDxfId="77" tableBorderDxfId="7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5"/>
    <tableColumn id="3" name="דירוג"/>
    <tableColumn id="4" name="שם המדרג" dataDxfId="7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3" dataDxfId="71" headerRowBorderDxfId="72" tableBorderDxfId="70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69"/>
    <tableColumn id="2" name="מספר ני&quot;ע" dataDxfId="68"/>
    <tableColumn id="3" name="דירוג" dataDxfId="67"/>
    <tableColumn id="4" name="שם המדרג" dataDxfId="66"/>
    <tableColumn id="5" name="שעור הריבית" dataDxfId="65"/>
    <tableColumn id="6" name="סוג מטבע" dataDxfId="64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ה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abSelected="1" topLeftCell="A13" workbookViewId="0">
      <selection activeCell="A34" sqref="A34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988</v>
      </c>
      <c r="C6" s="90" t="s">
        <v>5</v>
      </c>
      <c r="D6" s="9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990</v>
      </c>
      <c r="B10" s="57" t="s">
        <v>13</v>
      </c>
      <c r="C10" s="63">
        <v>67951.679980561006</v>
      </c>
      <c r="D10" s="64">
        <v>0.19548769430402246</v>
      </c>
    </row>
    <row r="11" spans="1:36">
      <c r="B11" s="57" t="s">
        <v>14</v>
      </c>
      <c r="C11" s="50"/>
      <c r="D11" s="50"/>
    </row>
    <row r="12" spans="1:36">
      <c r="A12" s="9" t="s">
        <v>1008</v>
      </c>
      <c r="B12" s="58" t="s">
        <v>15</v>
      </c>
      <c r="C12" s="65">
        <v>86787.559191399996</v>
      </c>
      <c r="D12" s="66">
        <v>0.24967594392742176</v>
      </c>
    </row>
    <row r="13" spans="1:36">
      <c r="A13" s="9" t="s">
        <v>991</v>
      </c>
      <c r="B13" s="58" t="s">
        <v>16</v>
      </c>
      <c r="C13" s="65">
        <v>0</v>
      </c>
      <c r="D13" s="66">
        <v>0</v>
      </c>
    </row>
    <row r="14" spans="1:36">
      <c r="A14" s="9" t="s">
        <v>992</v>
      </c>
      <c r="B14" s="58" t="s">
        <v>17</v>
      </c>
      <c r="C14" s="65">
        <v>10614.601716645442</v>
      </c>
      <c r="D14" s="66">
        <v>3.0536758121891029E-2</v>
      </c>
    </row>
    <row r="15" spans="1:36">
      <c r="A15" s="9" t="s">
        <v>831</v>
      </c>
      <c r="B15" s="58" t="s">
        <v>18</v>
      </c>
      <c r="C15" s="65">
        <v>134994.93941753497</v>
      </c>
      <c r="D15" s="66">
        <v>0.38836198688530549</v>
      </c>
    </row>
    <row r="16" spans="1:36">
      <c r="A16" s="9" t="s">
        <v>1009</v>
      </c>
      <c r="B16" s="58" t="s">
        <v>194</v>
      </c>
      <c r="C16" s="65">
        <v>4522.3858007102999</v>
      </c>
      <c r="D16" s="66">
        <v>1.301028573814531E-2</v>
      </c>
    </row>
    <row r="17" spans="1:4">
      <c r="A17" s="9" t="s">
        <v>993</v>
      </c>
      <c r="B17" s="58" t="s">
        <v>19</v>
      </c>
      <c r="C17" s="65">
        <v>19276.486646044901</v>
      </c>
      <c r="D17" s="66">
        <v>5.5455816983415306E-2</v>
      </c>
    </row>
    <row r="18" spans="1:4">
      <c r="A18" s="9" t="s">
        <v>994</v>
      </c>
      <c r="B18" s="58" t="s">
        <v>20</v>
      </c>
      <c r="C18" s="65">
        <v>1722.6777239999999</v>
      </c>
      <c r="D18" s="66">
        <v>4.9559083217662761E-3</v>
      </c>
    </row>
    <row r="19" spans="1:4">
      <c r="A19" s="9" t="s">
        <v>995</v>
      </c>
      <c r="B19" s="58" t="s">
        <v>21</v>
      </c>
      <c r="C19" s="65">
        <v>0</v>
      </c>
      <c r="D19" s="66">
        <v>0</v>
      </c>
    </row>
    <row r="20" spans="1:4">
      <c r="A20" s="9" t="s">
        <v>996</v>
      </c>
      <c r="B20" s="58" t="s">
        <v>22</v>
      </c>
      <c r="C20" s="65">
        <v>-5567.0500219722126</v>
      </c>
      <c r="D20" s="66">
        <v>-1.6015641897033795E-2</v>
      </c>
    </row>
    <row r="21" spans="1:4">
      <c r="A21" s="9" t="s">
        <v>997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1010</v>
      </c>
      <c r="B23" s="58" t="s">
        <v>25</v>
      </c>
      <c r="C23" s="65">
        <v>0</v>
      </c>
      <c r="D23" s="66">
        <v>0</v>
      </c>
    </row>
    <row r="24" spans="1:4">
      <c r="A24" s="9" t="s">
        <v>1011</v>
      </c>
      <c r="B24" s="58" t="s">
        <v>26</v>
      </c>
      <c r="C24" s="65">
        <v>0</v>
      </c>
      <c r="D24" s="66">
        <v>0</v>
      </c>
    </row>
    <row r="25" spans="1:4">
      <c r="A25" s="9" t="s">
        <v>998</v>
      </c>
      <c r="B25" s="58" t="s">
        <v>17</v>
      </c>
      <c r="C25" s="65">
        <v>1762.56</v>
      </c>
      <c r="D25" s="66">
        <v>5.0706441779079792E-3</v>
      </c>
    </row>
    <row r="26" spans="1:4">
      <c r="A26" s="9" t="s">
        <v>999</v>
      </c>
      <c r="B26" s="58" t="s">
        <v>27</v>
      </c>
      <c r="C26" s="65">
        <v>1873.9916000000001</v>
      </c>
      <c r="D26" s="66">
        <v>5.3912176583994073E-3</v>
      </c>
    </row>
    <row r="27" spans="1:4">
      <c r="A27" s="9" t="s">
        <v>1000</v>
      </c>
      <c r="B27" s="58" t="s">
        <v>28</v>
      </c>
      <c r="C27" s="65">
        <v>0</v>
      </c>
      <c r="D27" s="66">
        <v>0</v>
      </c>
    </row>
    <row r="28" spans="1:4">
      <c r="A28" s="9" t="s">
        <v>1001</v>
      </c>
      <c r="B28" s="58" t="s">
        <v>29</v>
      </c>
      <c r="C28" s="65">
        <v>83.289258012179999</v>
      </c>
      <c r="D28" s="66">
        <v>2.3961180965285494E-4</v>
      </c>
    </row>
    <row r="29" spans="1:4">
      <c r="A29" s="9" t="s">
        <v>1002</v>
      </c>
      <c r="B29" s="58" t="s">
        <v>30</v>
      </c>
      <c r="C29" s="65">
        <v>0</v>
      </c>
      <c r="D29" s="66">
        <v>0</v>
      </c>
    </row>
    <row r="30" spans="1:4">
      <c r="A30" s="9" t="s">
        <v>1003</v>
      </c>
      <c r="B30" s="58" t="s">
        <v>31</v>
      </c>
      <c r="C30" s="65">
        <v>0</v>
      </c>
      <c r="D30" s="66">
        <v>0</v>
      </c>
    </row>
    <row r="31" spans="1:4">
      <c r="A31" s="9" t="s">
        <v>1004</v>
      </c>
      <c r="B31" s="58" t="s">
        <v>32</v>
      </c>
      <c r="C31" s="65">
        <v>0</v>
      </c>
      <c r="D31" s="66">
        <v>0</v>
      </c>
    </row>
    <row r="32" spans="1:4">
      <c r="A32" s="9" t="s">
        <v>1005</v>
      </c>
      <c r="B32" s="57" t="s">
        <v>33</v>
      </c>
      <c r="C32" s="65">
        <v>0</v>
      </c>
      <c r="D32" s="66">
        <v>0</v>
      </c>
    </row>
    <row r="33" spans="1:4">
      <c r="A33" s="9" t="s">
        <v>1006</v>
      </c>
      <c r="B33" s="57" t="s">
        <v>34</v>
      </c>
      <c r="C33" s="65">
        <v>0</v>
      </c>
      <c r="D33" s="66">
        <v>0</v>
      </c>
    </row>
    <row r="34" spans="1:4">
      <c r="A34" s="9" t="s">
        <v>1016</v>
      </c>
      <c r="B34" s="57" t="s">
        <v>35</v>
      </c>
      <c r="C34" s="65">
        <v>0</v>
      </c>
      <c r="D34" s="66">
        <v>0</v>
      </c>
    </row>
    <row r="35" spans="1:4">
      <c r="A35" s="9" t="s">
        <v>1007</v>
      </c>
      <c r="B35" s="57" t="s">
        <v>36</v>
      </c>
      <c r="C35" s="65">
        <v>0</v>
      </c>
      <c r="D35" s="66">
        <v>0</v>
      </c>
    </row>
    <row r="36" spans="1:4">
      <c r="A36" s="9" t="s">
        <v>989</v>
      </c>
      <c r="B36" s="57" t="s">
        <v>37</v>
      </c>
      <c r="C36" s="65">
        <v>23577.68405992</v>
      </c>
      <c r="D36" s="66">
        <v>6.7829773969105792E-2</v>
      </c>
    </row>
    <row r="37" spans="1:4">
      <c r="A37" s="9"/>
      <c r="B37" s="59" t="s">
        <v>38</v>
      </c>
      <c r="C37" s="50"/>
      <c r="D37" s="66"/>
    </row>
    <row r="38" spans="1:4">
      <c r="A38" s="9" t="s">
        <v>1012</v>
      </c>
      <c r="B38" s="60" t="s">
        <v>39</v>
      </c>
      <c r="C38" s="65">
        <v>0</v>
      </c>
      <c r="D38" s="66">
        <v>0</v>
      </c>
    </row>
    <row r="39" spans="1:4">
      <c r="A39" s="9" t="s">
        <v>1013</v>
      </c>
      <c r="B39" s="60" t="s">
        <v>40</v>
      </c>
      <c r="C39" s="65">
        <v>0</v>
      </c>
      <c r="D39" s="66">
        <v>0</v>
      </c>
    </row>
    <row r="40" spans="1:4">
      <c r="A40" s="9" t="s">
        <v>1014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347600.80537285662</v>
      </c>
      <c r="D41" s="66">
        <v>1</v>
      </c>
    </row>
    <row r="42" spans="1:4">
      <c r="A42" s="9" t="s">
        <v>1015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92" t="s">
        <v>44</v>
      </c>
      <c r="D44" s="91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3.4472</v>
      </c>
    </row>
    <row r="47" spans="1:4">
      <c r="C47" t="s">
        <v>200</v>
      </c>
      <c r="D47">
        <v>0.50239999999999996</v>
      </c>
    </row>
    <row r="48" spans="1:4">
      <c r="C48" t="s">
        <v>109</v>
      </c>
      <c r="D48">
        <v>3.7360000000000002</v>
      </c>
    </row>
    <row r="49" spans="3:4">
      <c r="C49" t="s">
        <v>122</v>
      </c>
      <c r="D49">
        <v>2.3723000000000001</v>
      </c>
    </row>
    <row r="50" spans="3:4">
      <c r="C50" t="s">
        <v>122</v>
      </c>
      <c r="D50">
        <v>0.498</v>
      </c>
    </row>
    <row r="51" spans="3:4">
      <c r="C51" t="s">
        <v>105</v>
      </c>
      <c r="D51">
        <v>3.2290000000000001</v>
      </c>
    </row>
    <row r="52" spans="3:4">
      <c r="C52" t="s">
        <v>112</v>
      </c>
      <c r="D52">
        <v>4.3395000000000001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/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3" t="s">
        <v>46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s="16" customFormat="1">
      <c r="A6" s="9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67951.679980561006</v>
      </c>
      <c r="J9" s="64">
        <v>1</v>
      </c>
      <c r="K9" s="64">
        <v>0.19450000000000001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67951.679980561006</v>
      </c>
      <c r="J10" s="68">
        <v>1</v>
      </c>
      <c r="K10" s="68">
        <v>0.19450000000000001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47001.138920000005</v>
      </c>
      <c r="J11" s="68">
        <v>0.68969999999999998</v>
      </c>
      <c r="K11" s="68">
        <v>0.1341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f>46560.6187+440.520220000006</f>
        <v>47001.138920000005</v>
      </c>
      <c r="J12" s="66">
        <v>0.68969999999999998</v>
      </c>
      <c r="K12" s="66">
        <v>0.1341</v>
      </c>
    </row>
    <row r="13" spans="1:12">
      <c r="A13" s="67" t="s">
        <v>208</v>
      </c>
      <c r="B13" s="23"/>
      <c r="C13" s="24"/>
      <c r="D13" s="24"/>
      <c r="E13" s="24"/>
      <c r="F13" s="24"/>
      <c r="G13" s="24"/>
      <c r="H13" s="68">
        <v>0</v>
      </c>
      <c r="I13" s="69">
        <v>20950.541060561001</v>
      </c>
      <c r="J13" s="68">
        <v>0.31030000000000002</v>
      </c>
      <c r="K13" s="68">
        <v>6.0299999999999999E-2</v>
      </c>
    </row>
    <row r="14" spans="1:12">
      <c r="A14" t="s">
        <v>209</v>
      </c>
      <c r="B14" t="s">
        <v>210</v>
      </c>
      <c r="C14" t="s">
        <v>205</v>
      </c>
      <c r="D14" t="s">
        <v>206</v>
      </c>
      <c r="E14" t="s">
        <v>207</v>
      </c>
      <c r="F14" t="s">
        <v>109</v>
      </c>
      <c r="G14" s="66">
        <v>0</v>
      </c>
      <c r="H14" s="66">
        <v>0</v>
      </c>
      <c r="I14" s="65">
        <v>4130.6800811200001</v>
      </c>
      <c r="J14" s="66">
        <v>6.1199999999999997E-2</v>
      </c>
      <c r="K14" s="66">
        <v>1.1900000000000001E-2</v>
      </c>
    </row>
    <row r="15" spans="1:12">
      <c r="A15" t="s">
        <v>211</v>
      </c>
      <c r="B15" t="s">
        <v>212</v>
      </c>
      <c r="C15" t="s">
        <v>205</v>
      </c>
      <c r="D15" t="s">
        <v>206</v>
      </c>
      <c r="E15" t="s">
        <v>207</v>
      </c>
      <c r="F15" t="s">
        <v>105</v>
      </c>
      <c r="G15" s="66">
        <v>0</v>
      </c>
      <c r="H15" s="66">
        <v>0</v>
      </c>
      <c r="I15" s="65">
        <v>14680.211745459999</v>
      </c>
      <c r="J15" s="66">
        <v>0.21740000000000001</v>
      </c>
      <c r="K15" s="66">
        <v>4.2299999999999997E-2</v>
      </c>
    </row>
    <row r="16" spans="1:12">
      <c r="A16" t="s">
        <v>213</v>
      </c>
      <c r="B16" t="s">
        <v>212</v>
      </c>
      <c r="C16" t="s">
        <v>205</v>
      </c>
      <c r="D16" t="s">
        <v>206</v>
      </c>
      <c r="E16" t="s">
        <v>207</v>
      </c>
      <c r="F16" t="s">
        <v>105</v>
      </c>
      <c r="G16" s="66">
        <v>0</v>
      </c>
      <c r="H16" s="66">
        <v>0</v>
      </c>
      <c r="I16" s="65">
        <v>-5.1664000000000002E-2</v>
      </c>
      <c r="J16" s="66">
        <v>0</v>
      </c>
      <c r="K16" s="66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122</v>
      </c>
      <c r="G17" s="66">
        <v>0</v>
      </c>
      <c r="H17" s="66">
        <v>0</v>
      </c>
      <c r="I17" s="65">
        <v>12.524296896999999</v>
      </c>
      <c r="J17" s="66">
        <v>2.0000000000000001E-4</v>
      </c>
      <c r="K17" s="66">
        <v>0</v>
      </c>
    </row>
    <row r="18" spans="1:11">
      <c r="A18" t="s">
        <v>216</v>
      </c>
      <c r="B18" t="s">
        <v>217</v>
      </c>
      <c r="C18" t="s">
        <v>205</v>
      </c>
      <c r="D18" t="s">
        <v>206</v>
      </c>
      <c r="E18" t="s">
        <v>207</v>
      </c>
      <c r="F18" t="s">
        <v>200</v>
      </c>
      <c r="G18" s="66">
        <v>0</v>
      </c>
      <c r="H18" s="66">
        <v>0</v>
      </c>
      <c r="I18" s="65">
        <v>45.5786072</v>
      </c>
      <c r="J18" s="66">
        <v>6.9999999999999999E-4</v>
      </c>
      <c r="K18" s="66">
        <v>1E-4</v>
      </c>
    </row>
    <row r="19" spans="1:11">
      <c r="A19" t="s">
        <v>218</v>
      </c>
      <c r="B19" t="s">
        <v>219</v>
      </c>
      <c r="C19" t="s">
        <v>205</v>
      </c>
      <c r="D19" t="s">
        <v>206</v>
      </c>
      <c r="E19" t="s">
        <v>207</v>
      </c>
      <c r="F19" t="s">
        <v>112</v>
      </c>
      <c r="G19" s="66">
        <v>0</v>
      </c>
      <c r="H19" s="66">
        <v>0</v>
      </c>
      <c r="I19" s="65">
        <v>900.98070282000003</v>
      </c>
      <c r="J19" s="66">
        <v>1.3299999999999999E-2</v>
      </c>
      <c r="K19" s="66">
        <v>2.5999999999999999E-3</v>
      </c>
    </row>
    <row r="20" spans="1:11">
      <c r="A20" t="s">
        <v>220</v>
      </c>
      <c r="B20" t="s">
        <v>221</v>
      </c>
      <c r="C20" t="s">
        <v>205</v>
      </c>
      <c r="D20" t="s">
        <v>206</v>
      </c>
      <c r="E20" t="s">
        <v>207</v>
      </c>
      <c r="F20" t="s">
        <v>199</v>
      </c>
      <c r="G20" s="66">
        <v>0</v>
      </c>
      <c r="H20" s="66">
        <v>0</v>
      </c>
      <c r="I20" s="65">
        <v>1180.617291064</v>
      </c>
      <c r="J20" s="66">
        <v>1.7500000000000002E-2</v>
      </c>
      <c r="K20" s="66">
        <v>3.3999999999999998E-3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93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s="119" customFormat="1" ht="21.75" customHeight="1">
      <c r="A5" s="116" t="s">
        <v>67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</row>
    <row r="6" spans="1:52" s="119" customFormat="1" ht="27.75" customHeight="1">
      <c r="A6" s="120" t="s">
        <v>68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  <c r="AT6" s="123"/>
      <c r="AU6" s="123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5" t="s">
        <v>191</v>
      </c>
      <c r="N7" s="41" t="s">
        <v>55</v>
      </c>
      <c r="O7" s="41" t="s">
        <v>188</v>
      </c>
      <c r="P7" s="41" t="s">
        <v>56</v>
      </c>
      <c r="Q7" s="96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1.58</v>
      </c>
      <c r="H10" s="7"/>
      <c r="I10" s="7"/>
      <c r="J10" s="64">
        <v>0</v>
      </c>
      <c r="K10" s="63">
        <v>84296709</v>
      </c>
      <c r="L10" s="7"/>
      <c r="M10" s="63">
        <v>0</v>
      </c>
      <c r="N10" s="63">
        <v>86787.559191399996</v>
      </c>
      <c r="O10" s="7"/>
      <c r="P10" s="64">
        <v>1</v>
      </c>
      <c r="Q10" s="64">
        <v>0.25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1.58</v>
      </c>
      <c r="J11" s="68">
        <v>0</v>
      </c>
      <c r="K11" s="69">
        <v>84296709</v>
      </c>
      <c r="M11" s="69">
        <v>0</v>
      </c>
      <c r="N11" s="69">
        <v>86787.559191399996</v>
      </c>
      <c r="P11" s="68">
        <v>1</v>
      </c>
      <c r="Q11" s="68">
        <v>0.25</v>
      </c>
    </row>
    <row r="12" spans="1:52">
      <c r="A12" s="67" t="s">
        <v>231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232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223</v>
      </c>
      <c r="B14" t="s">
        <v>223</v>
      </c>
      <c r="C14" s="14"/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233</v>
      </c>
      <c r="B15" s="14"/>
      <c r="C15" s="14"/>
      <c r="G15" s="69">
        <v>1.58</v>
      </c>
      <c r="J15" s="68">
        <v>0</v>
      </c>
      <c r="K15" s="69">
        <v>84296709</v>
      </c>
      <c r="M15" s="69">
        <v>0</v>
      </c>
      <c r="N15" s="69">
        <v>86787.559191399996</v>
      </c>
      <c r="P15" s="68">
        <v>1</v>
      </c>
      <c r="Q15" s="68">
        <v>0.25</v>
      </c>
    </row>
    <row r="16" spans="1:52">
      <c r="A16" s="67" t="s">
        <v>234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223</v>
      </c>
      <c r="B17" t="s">
        <v>223</v>
      </c>
      <c r="C17" s="14"/>
      <c r="D17" t="s">
        <v>223</v>
      </c>
      <c r="G17" s="65">
        <v>0</v>
      </c>
      <c r="H17" t="s">
        <v>223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235</v>
      </c>
      <c r="B18" s="14"/>
      <c r="C18" s="14"/>
      <c r="G18" s="69">
        <v>1.58</v>
      </c>
      <c r="J18" s="68">
        <v>0</v>
      </c>
      <c r="K18" s="69">
        <v>84296709</v>
      </c>
      <c r="M18" s="69">
        <v>0</v>
      </c>
      <c r="N18" s="69">
        <v>86787.559191399996</v>
      </c>
      <c r="P18" s="68">
        <v>1</v>
      </c>
      <c r="Q18" s="68">
        <v>0.25</v>
      </c>
    </row>
    <row r="19" spans="1:17">
      <c r="A19" t="s">
        <v>236</v>
      </c>
      <c r="B19" t="s">
        <v>237</v>
      </c>
      <c r="C19" t="s">
        <v>99</v>
      </c>
      <c r="D19" t="s">
        <v>238</v>
      </c>
      <c r="F19" t="s">
        <v>239</v>
      </c>
      <c r="G19" s="65">
        <v>0.83</v>
      </c>
      <c r="H19" t="s">
        <v>101</v>
      </c>
      <c r="I19" s="66">
        <v>7.4999999999999997E-3</v>
      </c>
      <c r="J19" s="66">
        <v>1E-4</v>
      </c>
      <c r="K19" s="65">
        <v>28682431</v>
      </c>
      <c r="L19" s="65">
        <v>100.74</v>
      </c>
      <c r="M19" s="65">
        <v>0</v>
      </c>
      <c r="N19" s="65">
        <v>28894.6809894</v>
      </c>
      <c r="O19" s="66">
        <v>1.9E-3</v>
      </c>
      <c r="P19" s="66">
        <v>0.33289999999999997</v>
      </c>
      <c r="Q19" s="66">
        <v>8.3199999999999996E-2</v>
      </c>
    </row>
    <row r="20" spans="1:17">
      <c r="A20" t="s">
        <v>240</v>
      </c>
      <c r="B20" t="s">
        <v>241</v>
      </c>
      <c r="C20" t="s">
        <v>99</v>
      </c>
      <c r="D20" t="s">
        <v>238</v>
      </c>
      <c r="F20" t="s">
        <v>242</v>
      </c>
      <c r="G20" s="65">
        <v>2.13</v>
      </c>
      <c r="H20" t="s">
        <v>101</v>
      </c>
      <c r="I20" s="66">
        <v>1.3899999999999999E-2</v>
      </c>
      <c r="J20" s="66">
        <v>-5.0000000000000001E-4</v>
      </c>
      <c r="K20" s="65">
        <v>34155604</v>
      </c>
      <c r="L20" s="65">
        <v>104.28</v>
      </c>
      <c r="M20" s="65">
        <v>0</v>
      </c>
      <c r="N20" s="65">
        <v>35617.463851200002</v>
      </c>
      <c r="O20" s="66">
        <v>1.8E-3</v>
      </c>
      <c r="P20" s="66">
        <v>0.41039999999999999</v>
      </c>
      <c r="Q20" s="66">
        <v>0.1026</v>
      </c>
    </row>
    <row r="21" spans="1:17">
      <c r="A21" t="s">
        <v>243</v>
      </c>
      <c r="B21" t="s">
        <v>244</v>
      </c>
      <c r="C21" t="s">
        <v>99</v>
      </c>
      <c r="D21" t="s">
        <v>238</v>
      </c>
      <c r="F21" t="s">
        <v>245</v>
      </c>
      <c r="G21" s="65">
        <v>1.46</v>
      </c>
      <c r="H21" t="s">
        <v>101</v>
      </c>
      <c r="I21" s="66">
        <v>4.2500000000000003E-2</v>
      </c>
      <c r="J21" s="66">
        <v>5.0000000000000001E-4</v>
      </c>
      <c r="K21" s="65">
        <v>9558674</v>
      </c>
      <c r="L21" s="65">
        <v>108.42</v>
      </c>
      <c r="M21" s="65">
        <v>0</v>
      </c>
      <c r="N21" s="65">
        <v>10363.5143508</v>
      </c>
      <c r="O21" s="66">
        <v>5.0000000000000001E-4</v>
      </c>
      <c r="P21" s="66">
        <v>0.11940000000000001</v>
      </c>
      <c r="Q21" s="66">
        <v>2.9899999999999999E-2</v>
      </c>
    </row>
    <row r="22" spans="1:17">
      <c r="A22" t="s">
        <v>246</v>
      </c>
      <c r="B22" t="s">
        <v>247</v>
      </c>
      <c r="C22" t="s">
        <v>99</v>
      </c>
      <c r="D22" t="s">
        <v>238</v>
      </c>
      <c r="F22" t="s">
        <v>248</v>
      </c>
      <c r="G22" s="65">
        <v>1.83</v>
      </c>
      <c r="H22" t="s">
        <v>101</v>
      </c>
      <c r="I22" s="66">
        <v>1.5E-3</v>
      </c>
      <c r="J22" s="66">
        <v>1.1000000000000001E-3</v>
      </c>
      <c r="K22" s="65">
        <v>11900000</v>
      </c>
      <c r="L22" s="65">
        <v>100.1</v>
      </c>
      <c r="M22" s="65">
        <v>0</v>
      </c>
      <c r="N22" s="65">
        <v>11911.9</v>
      </c>
      <c r="O22" s="66">
        <v>5.9999999999999995E-4</v>
      </c>
      <c r="P22" s="66">
        <v>0.13730000000000001</v>
      </c>
      <c r="Q22" s="66">
        <v>3.4299999999999997E-2</v>
      </c>
    </row>
    <row r="23" spans="1:17">
      <c r="A23" s="67" t="s">
        <v>249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250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223</v>
      </c>
      <c r="B26" t="s">
        <v>223</v>
      </c>
      <c r="C26" s="14"/>
      <c r="D26" t="s">
        <v>223</v>
      </c>
      <c r="G26" s="65">
        <v>0</v>
      </c>
      <c r="H26" t="s">
        <v>223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228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s="67" t="s">
        <v>251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252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223</v>
      </c>
      <c r="B31" t="s">
        <v>223</v>
      </c>
      <c r="C31" s="14"/>
      <c r="D31" t="s">
        <v>223</v>
      </c>
      <c r="G31" s="65">
        <v>0</v>
      </c>
      <c r="H31" t="s">
        <v>223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93" t="s">
        <v>253</v>
      </c>
      <c r="B32" s="14"/>
      <c r="C32" s="14"/>
    </row>
    <row r="33" spans="1:3">
      <c r="A33" s="93" t="s">
        <v>254</v>
      </c>
      <c r="B33" s="14"/>
      <c r="C33" s="14"/>
    </row>
    <row r="34" spans="1:3">
      <c r="A34" s="93" t="s">
        <v>255</v>
      </c>
      <c r="B34" s="14"/>
      <c r="C34" s="14"/>
    </row>
    <row r="35" spans="1:3">
      <c r="A35" s="93" t="s">
        <v>256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6" sqref="A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75" t="s">
        <v>67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BO5" s="16"/>
    </row>
    <row r="6" spans="1:67" ht="26.25" customHeight="1">
      <c r="A6" s="75" t="s">
        <v>81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5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260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3" t="s">
        <v>230</v>
      </c>
      <c r="B23" s="14"/>
      <c r="C23" s="14"/>
      <c r="D23" s="14"/>
      <c r="E23" s="14"/>
      <c r="F23" s="14"/>
    </row>
    <row r="24" spans="1:20">
      <c r="A24" s="93" t="s">
        <v>253</v>
      </c>
      <c r="B24" s="14"/>
      <c r="C24" s="14"/>
      <c r="D24" s="14"/>
      <c r="E24" s="14"/>
      <c r="F24" s="14"/>
    </row>
    <row r="25" spans="1:20">
      <c r="A25" s="93" t="s">
        <v>254</v>
      </c>
      <c r="B25" s="14"/>
      <c r="C25" s="14"/>
      <c r="D25" s="14"/>
      <c r="E25" s="14"/>
      <c r="F25" s="14"/>
    </row>
    <row r="26" spans="1:20">
      <c r="A26" s="93" t="s">
        <v>255</v>
      </c>
      <c r="B26" s="14"/>
      <c r="C26" s="14"/>
      <c r="D26" s="14"/>
      <c r="E26" s="14"/>
      <c r="F26" s="14"/>
    </row>
    <row r="27" spans="1:20">
      <c r="A27" s="93" t="s">
        <v>256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</row>
    <row r="6" spans="1:65" ht="26.25" customHeight="1">
      <c r="A6" s="78" t="s">
        <v>88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80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5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2.12</v>
      </c>
      <c r="K10" s="7"/>
      <c r="L10" s="7"/>
      <c r="M10" s="64">
        <v>1.4E-3</v>
      </c>
      <c r="N10" s="63">
        <v>10000694.859999999</v>
      </c>
      <c r="O10" s="28"/>
      <c r="P10" s="63">
        <v>63.606349999999999</v>
      </c>
      <c r="Q10" s="63">
        <v>10614.601716645442</v>
      </c>
      <c r="R10" s="7"/>
      <c r="S10" s="64">
        <v>1</v>
      </c>
      <c r="T10" s="64">
        <v>3.0599999999999999E-2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2.12</v>
      </c>
      <c r="M11" s="68">
        <v>1.4E-3</v>
      </c>
      <c r="N11" s="69">
        <v>10000694.859999999</v>
      </c>
      <c r="P11" s="69">
        <v>63.606349999999999</v>
      </c>
      <c r="Q11" s="69">
        <v>10614.601716645442</v>
      </c>
      <c r="S11" s="68">
        <v>1</v>
      </c>
      <c r="T11" s="68">
        <v>3.0599999999999999E-2</v>
      </c>
    </row>
    <row r="12" spans="1:65">
      <c r="A12" s="67" t="s">
        <v>257</v>
      </c>
      <c r="B12" s="14"/>
      <c r="C12" s="14"/>
      <c r="D12" s="14"/>
      <c r="E12" s="14"/>
      <c r="J12" s="69">
        <v>2.11</v>
      </c>
      <c r="M12" s="68">
        <v>-5.1000000000000004E-3</v>
      </c>
      <c r="N12" s="69">
        <v>208630.02</v>
      </c>
      <c r="P12" s="69">
        <v>0</v>
      </c>
      <c r="Q12" s="69">
        <v>279.53263123200003</v>
      </c>
      <c r="S12" s="68">
        <v>2.63E-2</v>
      </c>
      <c r="T12" s="68">
        <v>8.0000000000000004E-4</v>
      </c>
    </row>
    <row r="13" spans="1:65">
      <c r="A13" t="s">
        <v>261</v>
      </c>
      <c r="B13" t="s">
        <v>262</v>
      </c>
      <c r="C13" t="s">
        <v>99</v>
      </c>
      <c r="D13" t="s">
        <v>122</v>
      </c>
      <c r="E13" t="s">
        <v>263</v>
      </c>
      <c r="F13" t="s">
        <v>264</v>
      </c>
      <c r="G13" t="s">
        <v>265</v>
      </c>
      <c r="H13" t="s">
        <v>149</v>
      </c>
      <c r="I13" t="s">
        <v>266</v>
      </c>
      <c r="J13" s="65">
        <v>2.48</v>
      </c>
      <c r="K13" t="s">
        <v>101</v>
      </c>
      <c r="L13" s="66">
        <v>0.01</v>
      </c>
      <c r="M13" s="66">
        <v>-1.6899999999999998E-2</v>
      </c>
      <c r="N13" s="65">
        <v>30000</v>
      </c>
      <c r="O13" s="65">
        <v>109.92</v>
      </c>
      <c r="P13" s="65">
        <v>0</v>
      </c>
      <c r="Q13" s="65">
        <v>32.975999999999999</v>
      </c>
      <c r="R13" s="66">
        <v>1E-4</v>
      </c>
      <c r="S13" s="66">
        <v>3.0999999999999999E-3</v>
      </c>
      <c r="T13" s="66">
        <v>1E-4</v>
      </c>
    </row>
    <row r="14" spans="1:65">
      <c r="A14" t="s">
        <v>267</v>
      </c>
      <c r="B14" t="s">
        <v>268</v>
      </c>
      <c r="C14" t="s">
        <v>99</v>
      </c>
      <c r="D14" t="s">
        <v>122</v>
      </c>
      <c r="E14" t="s">
        <v>269</v>
      </c>
      <c r="F14" t="s">
        <v>264</v>
      </c>
      <c r="G14" t="s">
        <v>206</v>
      </c>
      <c r="H14" t="s">
        <v>207</v>
      </c>
      <c r="I14" t="s">
        <v>270</v>
      </c>
      <c r="J14" s="65">
        <v>1.33</v>
      </c>
      <c r="K14" t="s">
        <v>101</v>
      </c>
      <c r="L14" s="66">
        <v>0.05</v>
      </c>
      <c r="M14" s="66">
        <v>-1.7600000000000001E-2</v>
      </c>
      <c r="N14" s="65">
        <v>28630.02</v>
      </c>
      <c r="O14" s="65">
        <v>116.16</v>
      </c>
      <c r="P14" s="65">
        <v>0</v>
      </c>
      <c r="Q14" s="65">
        <v>33.256631231999997</v>
      </c>
      <c r="R14" s="66">
        <v>0</v>
      </c>
      <c r="S14" s="66">
        <v>3.0999999999999999E-3</v>
      </c>
      <c r="T14" s="66">
        <v>1E-4</v>
      </c>
    </row>
    <row r="15" spans="1:65">
      <c r="A15" t="s">
        <v>271</v>
      </c>
      <c r="B15" t="s">
        <v>272</v>
      </c>
      <c r="C15" t="s">
        <v>99</v>
      </c>
      <c r="D15" t="s">
        <v>122</v>
      </c>
      <c r="E15" t="s">
        <v>273</v>
      </c>
      <c r="F15" t="s">
        <v>274</v>
      </c>
      <c r="G15" t="s">
        <v>275</v>
      </c>
      <c r="H15" t="s">
        <v>207</v>
      </c>
      <c r="I15" t="s">
        <v>276</v>
      </c>
      <c r="J15" s="65">
        <v>2.17</v>
      </c>
      <c r="K15" t="s">
        <v>101</v>
      </c>
      <c r="L15" s="66">
        <v>4.9500000000000002E-2</v>
      </c>
      <c r="M15" s="66">
        <v>-1.2999999999999999E-3</v>
      </c>
      <c r="N15" s="65">
        <v>150000</v>
      </c>
      <c r="O15" s="65">
        <v>142.19999999999999</v>
      </c>
      <c r="P15" s="65">
        <v>0</v>
      </c>
      <c r="Q15" s="65">
        <v>213.3</v>
      </c>
      <c r="R15" s="66">
        <v>2.0000000000000001E-4</v>
      </c>
      <c r="S15" s="66">
        <v>2.01E-2</v>
      </c>
      <c r="T15" s="66">
        <v>5.9999999999999995E-4</v>
      </c>
    </row>
    <row r="16" spans="1:65">
      <c r="A16" s="67" t="s">
        <v>233</v>
      </c>
      <c r="B16" s="14"/>
      <c r="C16" s="14"/>
      <c r="D16" s="14"/>
      <c r="E16" s="14"/>
      <c r="J16" s="69">
        <v>2.14</v>
      </c>
      <c r="M16" s="68">
        <v>1.1000000000000001E-3</v>
      </c>
      <c r="N16" s="69">
        <v>9479342.6199999992</v>
      </c>
      <c r="P16" s="69">
        <v>63.606349999999999</v>
      </c>
      <c r="Q16" s="69">
        <v>10054.275804075443</v>
      </c>
      <c r="S16" s="68">
        <v>0.94720000000000004</v>
      </c>
      <c r="T16" s="68">
        <v>2.9000000000000001E-2</v>
      </c>
    </row>
    <row r="17" spans="1:20">
      <c r="A17" t="s">
        <v>277</v>
      </c>
      <c r="B17" t="s">
        <v>278</v>
      </c>
      <c r="C17" t="s">
        <v>99</v>
      </c>
      <c r="D17" t="s">
        <v>122</v>
      </c>
      <c r="E17" t="s">
        <v>279</v>
      </c>
      <c r="F17" t="s">
        <v>264</v>
      </c>
      <c r="G17" t="s">
        <v>206</v>
      </c>
      <c r="H17" t="s">
        <v>207</v>
      </c>
      <c r="I17" t="s">
        <v>280</v>
      </c>
      <c r="J17" s="65">
        <v>1.66</v>
      </c>
      <c r="K17" t="s">
        <v>101</v>
      </c>
      <c r="L17" s="66">
        <v>1.8700000000000001E-2</v>
      </c>
      <c r="M17" s="66">
        <v>2.3999999999999998E-3</v>
      </c>
      <c r="N17" s="65">
        <v>1171769.69</v>
      </c>
      <c r="O17" s="65">
        <v>104.26</v>
      </c>
      <c r="P17" s="65">
        <v>0</v>
      </c>
      <c r="Q17" s="65">
        <v>1221.6870787939999</v>
      </c>
      <c r="R17" s="66">
        <v>1.1000000000000001E-3</v>
      </c>
      <c r="S17" s="66">
        <v>0.11509999999999999</v>
      </c>
      <c r="T17" s="66">
        <v>3.5000000000000001E-3</v>
      </c>
    </row>
    <row r="18" spans="1:20">
      <c r="A18" t="s">
        <v>281</v>
      </c>
      <c r="B18" t="s">
        <v>282</v>
      </c>
      <c r="C18" t="s">
        <v>99</v>
      </c>
      <c r="D18" t="s">
        <v>122</v>
      </c>
      <c r="E18" t="s">
        <v>283</v>
      </c>
      <c r="F18" t="s">
        <v>264</v>
      </c>
      <c r="G18" t="s">
        <v>206</v>
      </c>
      <c r="H18" t="s">
        <v>207</v>
      </c>
      <c r="I18" t="s">
        <v>284</v>
      </c>
      <c r="J18" s="65">
        <v>2.4300000000000002</v>
      </c>
      <c r="K18" t="s">
        <v>101</v>
      </c>
      <c r="L18" s="66">
        <v>3.0099999999999998E-2</v>
      </c>
      <c r="M18" s="66">
        <v>4.8999999999999998E-3</v>
      </c>
      <c r="N18" s="65">
        <v>250000</v>
      </c>
      <c r="O18" s="65">
        <v>106.25</v>
      </c>
      <c r="P18" s="65">
        <v>0</v>
      </c>
      <c r="Q18" s="65">
        <v>265.625</v>
      </c>
      <c r="R18" s="66">
        <v>2.0000000000000001E-4</v>
      </c>
      <c r="S18" s="66">
        <v>2.5000000000000001E-2</v>
      </c>
      <c r="T18" s="66">
        <v>8.0000000000000004E-4</v>
      </c>
    </row>
    <row r="19" spans="1:20">
      <c r="A19" t="s">
        <v>285</v>
      </c>
      <c r="B19" t="s">
        <v>286</v>
      </c>
      <c r="C19" t="s">
        <v>99</v>
      </c>
      <c r="D19" t="s">
        <v>122</v>
      </c>
      <c r="E19" t="s">
        <v>263</v>
      </c>
      <c r="F19" t="s">
        <v>264</v>
      </c>
      <c r="G19" t="s">
        <v>206</v>
      </c>
      <c r="H19" t="s">
        <v>207</v>
      </c>
      <c r="I19" t="s">
        <v>287</v>
      </c>
      <c r="J19" s="65">
        <v>0.68</v>
      </c>
      <c r="K19" t="s">
        <v>101</v>
      </c>
      <c r="L19" s="66">
        <v>2.47E-2</v>
      </c>
      <c r="M19" s="66">
        <v>1.9E-3</v>
      </c>
      <c r="N19" s="65">
        <v>2541055</v>
      </c>
      <c r="O19" s="65">
        <v>102.34</v>
      </c>
      <c r="P19" s="65">
        <v>0</v>
      </c>
      <c r="Q19" s="65">
        <v>2600.5156870000001</v>
      </c>
      <c r="R19" s="66">
        <v>8.0000000000000004E-4</v>
      </c>
      <c r="S19" s="66">
        <v>0.245</v>
      </c>
      <c r="T19" s="66">
        <v>7.4999999999999997E-3</v>
      </c>
    </row>
    <row r="20" spans="1:20">
      <c r="A20" t="s">
        <v>288</v>
      </c>
      <c r="B20" t="s">
        <v>289</v>
      </c>
      <c r="C20" t="s">
        <v>99</v>
      </c>
      <c r="D20" t="s">
        <v>122</v>
      </c>
      <c r="E20" t="s">
        <v>290</v>
      </c>
      <c r="F20" t="s">
        <v>264</v>
      </c>
      <c r="G20" t="s">
        <v>206</v>
      </c>
      <c r="H20" t="s">
        <v>207</v>
      </c>
      <c r="I20" t="s">
        <v>291</v>
      </c>
      <c r="J20" s="65">
        <v>0.5</v>
      </c>
      <c r="K20" t="s">
        <v>101</v>
      </c>
      <c r="L20" s="66">
        <v>2.07E-2</v>
      </c>
      <c r="M20" s="66">
        <v>1.4E-3</v>
      </c>
      <c r="N20" s="65">
        <v>155840</v>
      </c>
      <c r="O20" s="65">
        <v>102</v>
      </c>
      <c r="P20" s="65">
        <v>0</v>
      </c>
      <c r="Q20" s="65">
        <v>158.95679999999999</v>
      </c>
      <c r="R20" s="66">
        <v>5.9999999999999995E-4</v>
      </c>
      <c r="S20" s="66">
        <v>1.4999999999999999E-2</v>
      </c>
      <c r="T20" s="66">
        <v>5.0000000000000001E-4</v>
      </c>
    </row>
    <row r="21" spans="1:20">
      <c r="A21" t="s">
        <v>292</v>
      </c>
      <c r="B21" t="s">
        <v>293</v>
      </c>
      <c r="C21" t="s">
        <v>99</v>
      </c>
      <c r="D21" t="s">
        <v>122</v>
      </c>
      <c r="E21" t="s">
        <v>294</v>
      </c>
      <c r="F21" t="s">
        <v>264</v>
      </c>
      <c r="G21" t="s">
        <v>295</v>
      </c>
      <c r="H21" t="s">
        <v>207</v>
      </c>
      <c r="I21" t="s">
        <v>296</v>
      </c>
      <c r="J21" s="65">
        <v>0.68</v>
      </c>
      <c r="K21" t="s">
        <v>101</v>
      </c>
      <c r="L21" s="66">
        <v>6.4000000000000001E-2</v>
      </c>
      <c r="M21" s="66">
        <v>1.4E-3</v>
      </c>
      <c r="N21" s="65">
        <v>256666.66</v>
      </c>
      <c r="O21" s="65">
        <v>106.3</v>
      </c>
      <c r="P21" s="65">
        <v>0</v>
      </c>
      <c r="Q21" s="65">
        <v>272.83665958</v>
      </c>
      <c r="R21" s="66">
        <v>3.2000000000000002E-3</v>
      </c>
      <c r="S21" s="66">
        <v>2.5700000000000001E-2</v>
      </c>
      <c r="T21" s="66">
        <v>8.0000000000000004E-4</v>
      </c>
    </row>
    <row r="22" spans="1:20">
      <c r="A22" t="s">
        <v>297</v>
      </c>
      <c r="B22" t="s">
        <v>298</v>
      </c>
      <c r="C22" t="s">
        <v>99</v>
      </c>
      <c r="D22" t="s">
        <v>122</v>
      </c>
      <c r="E22" t="s">
        <v>299</v>
      </c>
      <c r="F22" t="s">
        <v>300</v>
      </c>
      <c r="G22" t="s">
        <v>295</v>
      </c>
      <c r="H22" t="s">
        <v>207</v>
      </c>
      <c r="I22" t="s">
        <v>287</v>
      </c>
      <c r="J22" s="65">
        <v>1.5</v>
      </c>
      <c r="K22" t="s">
        <v>101</v>
      </c>
      <c r="L22" s="66">
        <v>4.8000000000000001E-2</v>
      </c>
      <c r="M22" s="66">
        <v>8.9999999999999998E-4</v>
      </c>
      <c r="N22" s="65">
        <v>141138.35</v>
      </c>
      <c r="O22" s="65">
        <v>107.05</v>
      </c>
      <c r="P22" s="65">
        <v>63.606349999999999</v>
      </c>
      <c r="Q22" s="65">
        <v>214.69495367499999</v>
      </c>
      <c r="R22" s="66">
        <v>1E-4</v>
      </c>
      <c r="S22" s="66">
        <v>2.0199999999999999E-2</v>
      </c>
      <c r="T22" s="66">
        <v>5.9999999999999995E-4</v>
      </c>
    </row>
    <row r="23" spans="1:20">
      <c r="A23" t="s">
        <v>301</v>
      </c>
      <c r="B23" t="s">
        <v>302</v>
      </c>
      <c r="C23" t="s">
        <v>99</v>
      </c>
      <c r="D23" t="s">
        <v>122</v>
      </c>
      <c r="E23" t="s">
        <v>269</v>
      </c>
      <c r="F23" t="s">
        <v>264</v>
      </c>
      <c r="G23" t="s">
        <v>295</v>
      </c>
      <c r="H23" t="s">
        <v>207</v>
      </c>
      <c r="I23" t="s">
        <v>287</v>
      </c>
      <c r="J23" s="65">
        <v>1.1499999999999999</v>
      </c>
      <c r="K23" t="s">
        <v>101</v>
      </c>
      <c r="L23" s="66">
        <v>6.5000000000000002E-2</v>
      </c>
      <c r="M23" s="66">
        <v>2.0999999999999999E-3</v>
      </c>
      <c r="N23" s="65">
        <v>341642.17</v>
      </c>
      <c r="O23" s="65">
        <v>109.49</v>
      </c>
      <c r="P23" s="65">
        <v>0</v>
      </c>
      <c r="Q23" s="65">
        <v>374.06401193300002</v>
      </c>
      <c r="R23" s="66">
        <v>2.3E-3</v>
      </c>
      <c r="S23" s="66">
        <v>3.5200000000000002E-2</v>
      </c>
      <c r="T23" s="66">
        <v>1.1000000000000001E-3</v>
      </c>
    </row>
    <row r="24" spans="1:20">
      <c r="A24" t="s">
        <v>303</v>
      </c>
      <c r="B24" t="s">
        <v>304</v>
      </c>
      <c r="C24" t="s">
        <v>99</v>
      </c>
      <c r="D24" t="s">
        <v>122</v>
      </c>
      <c r="E24" t="s">
        <v>305</v>
      </c>
      <c r="F24" t="s">
        <v>306</v>
      </c>
      <c r="G24" t="s">
        <v>295</v>
      </c>
      <c r="H24" t="s">
        <v>207</v>
      </c>
      <c r="I24" t="s">
        <v>307</v>
      </c>
      <c r="J24" s="65">
        <v>1.1599999999999999</v>
      </c>
      <c r="K24" t="s">
        <v>101</v>
      </c>
      <c r="L24" s="66">
        <v>1.0500000000000001E-2</v>
      </c>
      <c r="M24" s="66">
        <v>2.3E-3</v>
      </c>
      <c r="N24" s="65">
        <v>30000</v>
      </c>
      <c r="O24" s="65">
        <v>101.3</v>
      </c>
      <c r="P24" s="65">
        <v>0</v>
      </c>
      <c r="Q24" s="65">
        <v>30.39</v>
      </c>
      <c r="R24" s="66">
        <v>1E-4</v>
      </c>
      <c r="S24" s="66">
        <v>2.8999999999999998E-3</v>
      </c>
      <c r="T24" s="66">
        <v>1E-4</v>
      </c>
    </row>
    <row r="25" spans="1:20">
      <c r="A25" t="s">
        <v>308</v>
      </c>
      <c r="B25" t="s">
        <v>309</v>
      </c>
      <c r="C25" t="s">
        <v>99</v>
      </c>
      <c r="D25" t="s">
        <v>122</v>
      </c>
      <c r="E25" t="s">
        <v>310</v>
      </c>
      <c r="F25" t="s">
        <v>311</v>
      </c>
      <c r="G25" t="s">
        <v>312</v>
      </c>
      <c r="H25" t="s">
        <v>207</v>
      </c>
      <c r="I25" t="s">
        <v>313</v>
      </c>
      <c r="J25" s="65">
        <v>1.23</v>
      </c>
      <c r="K25" t="s">
        <v>101</v>
      </c>
      <c r="L25" s="66">
        <v>4.5999999999999999E-2</v>
      </c>
      <c r="M25" s="66">
        <v>5.1999999999999998E-3</v>
      </c>
      <c r="N25" s="65">
        <v>179416.5</v>
      </c>
      <c r="O25" s="65">
        <v>106.22</v>
      </c>
      <c r="P25" s="65">
        <v>0</v>
      </c>
      <c r="Q25" s="65">
        <v>190.5762063</v>
      </c>
      <c r="R25" s="66">
        <v>1.1999999999999999E-3</v>
      </c>
      <c r="S25" s="66">
        <v>1.7999999999999999E-2</v>
      </c>
      <c r="T25" s="66">
        <v>5.0000000000000001E-4</v>
      </c>
    </row>
    <row r="26" spans="1:20">
      <c r="A26" t="s">
        <v>314</v>
      </c>
      <c r="B26" t="s">
        <v>315</v>
      </c>
      <c r="C26" t="s">
        <v>99</v>
      </c>
      <c r="D26" t="s">
        <v>122</v>
      </c>
      <c r="E26" t="s">
        <v>316</v>
      </c>
      <c r="F26" t="s">
        <v>317</v>
      </c>
      <c r="G26" t="s">
        <v>312</v>
      </c>
      <c r="H26" t="s">
        <v>207</v>
      </c>
      <c r="I26" t="s">
        <v>248</v>
      </c>
      <c r="J26" s="65">
        <v>1.49</v>
      </c>
      <c r="K26" t="s">
        <v>101</v>
      </c>
      <c r="L26" s="66">
        <v>2.4500000000000001E-2</v>
      </c>
      <c r="M26" s="66">
        <v>3.5999999999999999E-3</v>
      </c>
      <c r="N26" s="65">
        <v>757699.25</v>
      </c>
      <c r="O26" s="65">
        <v>103.12</v>
      </c>
      <c r="P26" s="65">
        <v>0</v>
      </c>
      <c r="Q26" s="65">
        <v>781.33946660000004</v>
      </c>
      <c r="R26" s="66">
        <v>5.9999999999999995E-4</v>
      </c>
      <c r="S26" s="66">
        <v>7.3599999999999999E-2</v>
      </c>
      <c r="T26" s="66">
        <v>2.3E-3</v>
      </c>
    </row>
    <row r="27" spans="1:20">
      <c r="A27" t="s">
        <v>318</v>
      </c>
      <c r="B27" t="s">
        <v>319</v>
      </c>
      <c r="C27" t="s">
        <v>99</v>
      </c>
      <c r="D27" t="s">
        <v>122</v>
      </c>
      <c r="E27" t="s">
        <v>320</v>
      </c>
      <c r="F27" t="s">
        <v>321</v>
      </c>
      <c r="G27" t="s">
        <v>322</v>
      </c>
      <c r="H27" t="s">
        <v>207</v>
      </c>
      <c r="I27" t="s">
        <v>270</v>
      </c>
      <c r="J27" s="65">
        <v>1.72</v>
      </c>
      <c r="K27" t="s">
        <v>101</v>
      </c>
      <c r="L27" s="66">
        <v>2.8000000000000001E-2</v>
      </c>
      <c r="M27" s="66">
        <v>7.1000000000000004E-3</v>
      </c>
      <c r="N27" s="65">
        <v>3</v>
      </c>
      <c r="O27" s="65">
        <v>104.2</v>
      </c>
      <c r="P27" s="65">
        <v>0</v>
      </c>
      <c r="Q27" s="65">
        <v>3.1259999999999999E-3</v>
      </c>
      <c r="R27" s="66">
        <v>0</v>
      </c>
      <c r="S27" s="66">
        <v>0</v>
      </c>
      <c r="T27" s="66">
        <v>0</v>
      </c>
    </row>
    <row r="28" spans="1:20">
      <c r="A28" t="s">
        <v>323</v>
      </c>
      <c r="B28" t="s">
        <v>324</v>
      </c>
      <c r="C28" t="s">
        <v>99</v>
      </c>
      <c r="D28" t="s">
        <v>122</v>
      </c>
      <c r="E28" t="s">
        <v>325</v>
      </c>
      <c r="F28" t="s">
        <v>326</v>
      </c>
      <c r="G28" t="s">
        <v>327</v>
      </c>
      <c r="H28" t="s">
        <v>207</v>
      </c>
      <c r="I28" t="s">
        <v>280</v>
      </c>
      <c r="J28" s="65">
        <v>5.8</v>
      </c>
      <c r="K28" t="s">
        <v>101</v>
      </c>
      <c r="L28" s="66">
        <v>2.5000000000000001E-3</v>
      </c>
      <c r="M28" s="66">
        <v>1.37E-2</v>
      </c>
      <c r="N28" s="65">
        <v>695000</v>
      </c>
      <c r="O28" s="65">
        <v>93.8</v>
      </c>
      <c r="P28" s="65">
        <v>0</v>
      </c>
      <c r="Q28" s="65">
        <v>651.91</v>
      </c>
      <c r="R28" s="66">
        <v>1.4E-3</v>
      </c>
      <c r="S28" s="66">
        <v>6.1400000000000003E-2</v>
      </c>
      <c r="T28" s="66">
        <v>1.9E-3</v>
      </c>
    </row>
    <row r="29" spans="1:20">
      <c r="A29" t="s">
        <v>328</v>
      </c>
      <c r="B29" t="s">
        <v>329</v>
      </c>
      <c r="C29" t="s">
        <v>99</v>
      </c>
      <c r="D29" t="s">
        <v>122</v>
      </c>
      <c r="E29" t="s">
        <v>330</v>
      </c>
      <c r="F29" t="s">
        <v>300</v>
      </c>
      <c r="G29" t="s">
        <v>331</v>
      </c>
      <c r="H29" t="s">
        <v>207</v>
      </c>
      <c r="I29" t="s">
        <v>332</v>
      </c>
      <c r="J29" s="65">
        <v>0</v>
      </c>
      <c r="K29" t="s">
        <v>101</v>
      </c>
      <c r="L29" s="66">
        <v>0</v>
      </c>
      <c r="M29" s="66">
        <v>0</v>
      </c>
      <c r="N29" s="65">
        <v>-7550</v>
      </c>
      <c r="O29" s="65">
        <v>78.688524590163709</v>
      </c>
      <c r="P29" s="65">
        <v>0</v>
      </c>
      <c r="Q29" s="65">
        <v>-5.94098360655736</v>
      </c>
      <c r="R29" s="66">
        <v>0</v>
      </c>
      <c r="S29" s="66">
        <v>-5.9999999999999995E-4</v>
      </c>
      <c r="T29" s="66">
        <v>0</v>
      </c>
    </row>
    <row r="30" spans="1:20">
      <c r="A30" t="s">
        <v>333</v>
      </c>
      <c r="B30" t="s">
        <v>334</v>
      </c>
      <c r="C30" t="s">
        <v>99</v>
      </c>
      <c r="D30" t="s">
        <v>122</v>
      </c>
      <c r="E30" t="s">
        <v>335</v>
      </c>
      <c r="F30" t="s">
        <v>336</v>
      </c>
      <c r="G30" t="s">
        <v>337</v>
      </c>
      <c r="H30" t="s">
        <v>207</v>
      </c>
      <c r="I30" t="s">
        <v>338</v>
      </c>
      <c r="J30" s="65">
        <v>3.04</v>
      </c>
      <c r="K30" t="s">
        <v>101</v>
      </c>
      <c r="L30" s="66">
        <v>1.4999999999999999E-2</v>
      </c>
      <c r="M30" s="66">
        <v>-1.7399999999999999E-2</v>
      </c>
      <c r="N30" s="65">
        <v>1736000</v>
      </c>
      <c r="O30" s="65">
        <v>110.8</v>
      </c>
      <c r="P30" s="65">
        <v>0</v>
      </c>
      <c r="Q30" s="65">
        <v>1923.4880000000001</v>
      </c>
      <c r="R30" s="66">
        <v>1.04E-2</v>
      </c>
      <c r="S30" s="66">
        <v>0.1812</v>
      </c>
      <c r="T30" s="66">
        <v>5.4999999999999997E-3</v>
      </c>
    </row>
    <row r="31" spans="1:20">
      <c r="A31" t="s">
        <v>339</v>
      </c>
      <c r="B31" t="s">
        <v>340</v>
      </c>
      <c r="C31" t="s">
        <v>99</v>
      </c>
      <c r="D31" t="s">
        <v>122</v>
      </c>
      <c r="E31" t="s">
        <v>341</v>
      </c>
      <c r="F31" t="s">
        <v>342</v>
      </c>
      <c r="G31" t="s">
        <v>343</v>
      </c>
      <c r="H31" t="s">
        <v>149</v>
      </c>
      <c r="I31" t="s">
        <v>344</v>
      </c>
      <c r="J31" s="65">
        <v>4.34</v>
      </c>
      <c r="K31" t="s">
        <v>101</v>
      </c>
      <c r="L31" s="66">
        <v>0.04</v>
      </c>
      <c r="M31" s="66">
        <v>9.9000000000000008E-3</v>
      </c>
      <c r="N31" s="65">
        <v>800000</v>
      </c>
      <c r="O31" s="65">
        <v>115.3</v>
      </c>
      <c r="P31" s="65">
        <v>0</v>
      </c>
      <c r="Q31" s="65">
        <v>922.4</v>
      </c>
      <c r="R31" s="66">
        <v>2.7000000000000001E-3</v>
      </c>
      <c r="S31" s="66">
        <v>8.6900000000000005E-2</v>
      </c>
      <c r="T31" s="66">
        <v>2.7000000000000001E-3</v>
      </c>
    </row>
    <row r="32" spans="1:20">
      <c r="A32" t="s">
        <v>345</v>
      </c>
      <c r="B32" t="s">
        <v>346</v>
      </c>
      <c r="C32" t="s">
        <v>99</v>
      </c>
      <c r="D32" t="s">
        <v>122</v>
      </c>
      <c r="E32" t="s">
        <v>273</v>
      </c>
      <c r="F32" t="s">
        <v>274</v>
      </c>
      <c r="G32" t="s">
        <v>275</v>
      </c>
      <c r="H32" t="s">
        <v>207</v>
      </c>
      <c r="I32" t="s">
        <v>347</v>
      </c>
      <c r="J32" s="65">
        <v>2.58</v>
      </c>
      <c r="K32" t="s">
        <v>101</v>
      </c>
      <c r="L32" s="66">
        <v>4.8000000000000001E-2</v>
      </c>
      <c r="M32" s="66">
        <v>2.52E-2</v>
      </c>
      <c r="N32" s="65">
        <v>252662</v>
      </c>
      <c r="O32" s="65">
        <v>107.19</v>
      </c>
      <c r="P32" s="65">
        <v>0</v>
      </c>
      <c r="Q32" s="65">
        <v>270.8283978</v>
      </c>
      <c r="R32" s="66">
        <v>1E-4</v>
      </c>
      <c r="S32" s="66">
        <v>2.5499999999999998E-2</v>
      </c>
      <c r="T32" s="66">
        <v>8.0000000000000004E-4</v>
      </c>
    </row>
    <row r="33" spans="1:20">
      <c r="A33" t="s">
        <v>348</v>
      </c>
      <c r="B33" t="s">
        <v>349</v>
      </c>
      <c r="C33" t="s">
        <v>99</v>
      </c>
      <c r="D33" t="s">
        <v>122</v>
      </c>
      <c r="E33" t="s">
        <v>350</v>
      </c>
      <c r="F33" t="s">
        <v>336</v>
      </c>
      <c r="G33" t="s">
        <v>223</v>
      </c>
      <c r="H33" t="s">
        <v>351</v>
      </c>
      <c r="I33" t="s">
        <v>352</v>
      </c>
      <c r="J33" s="65">
        <v>1.44</v>
      </c>
      <c r="K33" t="s">
        <v>101</v>
      </c>
      <c r="L33" s="66">
        <v>3.4000000000000002E-2</v>
      </c>
      <c r="M33" s="66">
        <v>2.8799999999999999E-2</v>
      </c>
      <c r="N33" s="65">
        <v>178000</v>
      </c>
      <c r="O33" s="65">
        <v>101.63</v>
      </c>
      <c r="P33" s="65">
        <v>0</v>
      </c>
      <c r="Q33" s="65">
        <v>180.9014</v>
      </c>
      <c r="R33" s="66">
        <v>2.0999999999999999E-3</v>
      </c>
      <c r="S33" s="66">
        <v>1.7000000000000001E-2</v>
      </c>
      <c r="T33" s="66">
        <v>5.0000000000000001E-4</v>
      </c>
    </row>
    <row r="34" spans="1:20">
      <c r="A34" s="67" t="s">
        <v>258</v>
      </c>
      <c r="B34" s="14"/>
      <c r="C34" s="14"/>
      <c r="D34" s="14"/>
      <c r="E34" s="14"/>
      <c r="J34" s="69">
        <v>1.67</v>
      </c>
      <c r="M34" s="68">
        <v>2.0500000000000001E-2</v>
      </c>
      <c r="N34" s="69">
        <v>312722.21999999997</v>
      </c>
      <c r="P34" s="69">
        <v>0</v>
      </c>
      <c r="Q34" s="69">
        <v>280.79328133799999</v>
      </c>
      <c r="S34" s="68">
        <v>2.6499999999999999E-2</v>
      </c>
      <c r="T34" s="68">
        <v>8.0000000000000004E-4</v>
      </c>
    </row>
    <row r="35" spans="1:20">
      <c r="A35" t="s">
        <v>353</v>
      </c>
      <c r="B35" t="s">
        <v>354</v>
      </c>
      <c r="C35" t="s">
        <v>99</v>
      </c>
      <c r="D35" t="s">
        <v>122</v>
      </c>
      <c r="E35" t="s">
        <v>355</v>
      </c>
      <c r="F35" t="s">
        <v>274</v>
      </c>
      <c r="G35" t="s">
        <v>327</v>
      </c>
      <c r="H35" t="s">
        <v>207</v>
      </c>
      <c r="I35" t="s">
        <v>356</v>
      </c>
      <c r="J35" s="65">
        <v>1.67</v>
      </c>
      <c r="K35" t="s">
        <v>101</v>
      </c>
      <c r="L35" s="66">
        <v>5.2499999999999998E-2</v>
      </c>
      <c r="M35" s="66">
        <v>2.0500000000000001E-2</v>
      </c>
      <c r="N35" s="65">
        <v>312722.21999999997</v>
      </c>
      <c r="O35" s="65">
        <v>89.79</v>
      </c>
      <c r="P35" s="65">
        <v>0</v>
      </c>
      <c r="Q35" s="65">
        <v>280.79328133799999</v>
      </c>
      <c r="R35" s="66">
        <v>4.0000000000000002E-4</v>
      </c>
      <c r="S35" s="66">
        <v>2.6499999999999999E-2</v>
      </c>
      <c r="T35" s="66">
        <v>8.0000000000000004E-4</v>
      </c>
    </row>
    <row r="36" spans="1:20">
      <c r="A36" s="67" t="s">
        <v>357</v>
      </c>
      <c r="B36" s="14"/>
      <c r="C36" s="14"/>
      <c r="D36" s="14"/>
      <c r="E36" s="14"/>
      <c r="J36" s="69">
        <v>0</v>
      </c>
      <c r="M36" s="68">
        <v>0</v>
      </c>
      <c r="N36" s="69">
        <v>0</v>
      </c>
      <c r="P36" s="69">
        <v>0</v>
      </c>
      <c r="Q36" s="69">
        <v>0</v>
      </c>
      <c r="S36" s="68">
        <v>0</v>
      </c>
      <c r="T36" s="68">
        <v>0</v>
      </c>
    </row>
    <row r="37" spans="1:20">
      <c r="A37" t="s">
        <v>223</v>
      </c>
      <c r="B37" t="s">
        <v>223</v>
      </c>
      <c r="C37" s="14"/>
      <c r="D37" s="14"/>
      <c r="E37" s="14"/>
      <c r="F37" t="s">
        <v>223</v>
      </c>
      <c r="G37" t="s">
        <v>223</v>
      </c>
      <c r="J37" s="65">
        <v>0</v>
      </c>
      <c r="K37" t="s">
        <v>223</v>
      </c>
      <c r="L37" s="66">
        <v>0</v>
      </c>
      <c r="M37" s="66">
        <v>0</v>
      </c>
      <c r="N37" s="65">
        <v>0</v>
      </c>
      <c r="O37" s="65">
        <v>0</v>
      </c>
      <c r="Q37" s="65">
        <v>0</v>
      </c>
      <c r="R37" s="66">
        <v>0</v>
      </c>
      <c r="S37" s="66">
        <v>0</v>
      </c>
      <c r="T37" s="66">
        <v>0</v>
      </c>
    </row>
    <row r="38" spans="1:20">
      <c r="A38" s="67" t="s">
        <v>228</v>
      </c>
      <c r="B38" s="14"/>
      <c r="C38" s="14"/>
      <c r="D38" s="14"/>
      <c r="E38" s="14"/>
      <c r="J38" s="69">
        <v>0</v>
      </c>
      <c r="M38" s="68">
        <v>0</v>
      </c>
      <c r="N38" s="69">
        <v>0</v>
      </c>
      <c r="P38" s="69">
        <v>0</v>
      </c>
      <c r="Q38" s="69">
        <v>0</v>
      </c>
      <c r="S38" s="68">
        <v>0</v>
      </c>
      <c r="T38" s="68">
        <v>0</v>
      </c>
    </row>
    <row r="39" spans="1:20">
      <c r="A39" s="67" t="s">
        <v>259</v>
      </c>
      <c r="B39" s="14"/>
      <c r="C39" s="14"/>
      <c r="D39" s="14"/>
      <c r="E39" s="14"/>
      <c r="J39" s="69">
        <v>0</v>
      </c>
      <c r="M39" s="68">
        <v>0</v>
      </c>
      <c r="N39" s="69">
        <v>0</v>
      </c>
      <c r="P39" s="69">
        <v>0</v>
      </c>
      <c r="Q39" s="69">
        <v>0</v>
      </c>
      <c r="S39" s="68">
        <v>0</v>
      </c>
      <c r="T39" s="68">
        <v>0</v>
      </c>
    </row>
    <row r="40" spans="1:20">
      <c r="A40" t="s">
        <v>223</v>
      </c>
      <c r="B40" t="s">
        <v>223</v>
      </c>
      <c r="C40" s="14"/>
      <c r="D40" s="14"/>
      <c r="E40" s="14"/>
      <c r="F40" t="s">
        <v>223</v>
      </c>
      <c r="G40" t="s">
        <v>223</v>
      </c>
      <c r="J40" s="65">
        <v>0</v>
      </c>
      <c r="K40" t="s">
        <v>223</v>
      </c>
      <c r="L40" s="66">
        <v>0</v>
      </c>
      <c r="M40" s="66">
        <v>0</v>
      </c>
      <c r="N40" s="65">
        <v>0</v>
      </c>
      <c r="O40" s="65">
        <v>0</v>
      </c>
      <c r="Q40" s="65">
        <v>0</v>
      </c>
      <c r="R40" s="66">
        <v>0</v>
      </c>
      <c r="S40" s="66">
        <v>0</v>
      </c>
      <c r="T40" s="66">
        <v>0</v>
      </c>
    </row>
    <row r="41" spans="1:20">
      <c r="A41" s="67" t="s">
        <v>260</v>
      </c>
      <c r="B41" s="14"/>
      <c r="C41" s="14"/>
      <c r="D41" s="14"/>
      <c r="E41" s="14"/>
      <c r="J41" s="69">
        <v>0</v>
      </c>
      <c r="M41" s="68">
        <v>0</v>
      </c>
      <c r="N41" s="69">
        <v>0</v>
      </c>
      <c r="P41" s="69">
        <v>0</v>
      </c>
      <c r="Q41" s="69">
        <v>0</v>
      </c>
      <c r="S41" s="68">
        <v>0</v>
      </c>
      <c r="T41" s="68">
        <v>0</v>
      </c>
    </row>
    <row r="42" spans="1:20">
      <c r="A42" t="s">
        <v>223</v>
      </c>
      <c r="B42" t="s">
        <v>223</v>
      </c>
      <c r="C42" s="14"/>
      <c r="D42" s="14"/>
      <c r="E42" s="14"/>
      <c r="F42" t="s">
        <v>223</v>
      </c>
      <c r="G42" t="s">
        <v>223</v>
      </c>
      <c r="J42" s="65">
        <v>0</v>
      </c>
      <c r="K42" t="s">
        <v>223</v>
      </c>
      <c r="L42" s="66">
        <v>0</v>
      </c>
      <c r="M42" s="66">
        <v>0</v>
      </c>
      <c r="N42" s="65">
        <v>0</v>
      </c>
      <c r="O42" s="65">
        <v>0</v>
      </c>
      <c r="Q42" s="65">
        <v>0</v>
      </c>
      <c r="R42" s="66">
        <v>0</v>
      </c>
      <c r="S42" s="66">
        <v>0</v>
      </c>
      <c r="T42" s="66">
        <v>0</v>
      </c>
    </row>
    <row r="43" spans="1:20">
      <c r="A43" s="93" t="s">
        <v>230</v>
      </c>
      <c r="B43" s="14"/>
      <c r="C43" s="14"/>
      <c r="D43" s="14"/>
      <c r="E43" s="14"/>
    </row>
    <row r="44" spans="1:20">
      <c r="A44" s="93" t="s">
        <v>253</v>
      </c>
      <c r="B44" s="14"/>
      <c r="C44" s="14"/>
      <c r="D44" s="14"/>
      <c r="E44" s="14"/>
    </row>
    <row r="45" spans="1:20">
      <c r="A45" s="93" t="s">
        <v>254</v>
      </c>
      <c r="B45" s="14"/>
      <c r="C45" s="14"/>
      <c r="D45" s="14"/>
      <c r="E45" s="14"/>
    </row>
    <row r="46" spans="1:20">
      <c r="A46" s="93" t="s">
        <v>255</v>
      </c>
      <c r="B46" s="14"/>
      <c r="C46" s="14"/>
      <c r="D46" s="14"/>
      <c r="E46" s="14"/>
    </row>
    <row r="47" spans="1:20">
      <c r="A47" s="93" t="s">
        <v>256</v>
      </c>
      <c r="B47" s="14"/>
      <c r="C47" s="14"/>
      <c r="D47" s="14"/>
      <c r="E47" s="14"/>
    </row>
    <row r="48" spans="1:20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BI5" s="16"/>
    </row>
    <row r="6" spans="1:61" ht="26.25" customHeight="1">
      <c r="A6" s="87" t="s">
        <v>90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5" t="s">
        <v>186</v>
      </c>
      <c r="I7" s="95" t="s">
        <v>187</v>
      </c>
      <c r="J7" s="95" t="s">
        <v>191</v>
      </c>
      <c r="K7" s="95" t="s">
        <v>55</v>
      </c>
      <c r="L7" s="95" t="s">
        <v>72</v>
      </c>
      <c r="M7" s="95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f>H11+H129</f>
        <v>9552318.5700000003</v>
      </c>
      <c r="I10" s="7"/>
      <c r="J10" s="63">
        <v>12.78227</v>
      </c>
      <c r="K10" s="63">
        <v>134994.93941753497</v>
      </c>
      <c r="L10" s="7"/>
      <c r="M10" s="64">
        <v>1</v>
      </c>
      <c r="N10" s="64">
        <v>0.38890000000000002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f>H12+H37+H72</f>
        <v>9213454.290000001</v>
      </c>
      <c r="J11" s="69">
        <v>6.3882300000000001</v>
      </c>
      <c r="K11" s="69">
        <v>113073.45191766738</v>
      </c>
      <c r="M11" s="68">
        <v>0.83760000000000001</v>
      </c>
      <c r="N11" s="68">
        <v>0.32569999999999999</v>
      </c>
    </row>
    <row r="12" spans="1:61">
      <c r="A12" s="67" t="s">
        <v>358</v>
      </c>
      <c r="D12" s="14"/>
      <c r="E12" s="14"/>
      <c r="F12" s="14"/>
      <c r="H12" s="69">
        <v>1269002.1000000001</v>
      </c>
      <c r="J12" s="69">
        <v>0</v>
      </c>
      <c r="K12" s="69">
        <v>40792.999360000002</v>
      </c>
      <c r="M12" s="68">
        <v>0.30220000000000002</v>
      </c>
      <c r="N12" s="68">
        <v>0.11749999999999999</v>
      </c>
    </row>
    <row r="13" spans="1:61">
      <c r="A13" t="s">
        <v>359</v>
      </c>
      <c r="B13" t="s">
        <v>360</v>
      </c>
      <c r="C13" t="s">
        <v>99</v>
      </c>
      <c r="D13" t="s">
        <v>122</v>
      </c>
      <c r="E13" t="s">
        <v>361</v>
      </c>
      <c r="F13" t="s">
        <v>326</v>
      </c>
      <c r="G13" t="s">
        <v>101</v>
      </c>
      <c r="H13" s="65">
        <v>3000</v>
      </c>
      <c r="I13" s="65">
        <v>21770</v>
      </c>
      <c r="J13" s="65">
        <v>0</v>
      </c>
      <c r="K13" s="65">
        <v>653.1</v>
      </c>
      <c r="L13" s="66">
        <v>1E-4</v>
      </c>
      <c r="M13" s="66">
        <v>4.7999999999999996E-3</v>
      </c>
      <c r="N13" s="66">
        <v>1.9E-3</v>
      </c>
    </row>
    <row r="14" spans="1:61">
      <c r="A14" t="s">
        <v>362</v>
      </c>
      <c r="B14" t="s">
        <v>363</v>
      </c>
      <c r="C14" t="s">
        <v>99</v>
      </c>
      <c r="D14" t="s">
        <v>122</v>
      </c>
      <c r="E14" t="s">
        <v>364</v>
      </c>
      <c r="F14" t="s">
        <v>365</v>
      </c>
      <c r="G14" t="s">
        <v>101</v>
      </c>
      <c r="H14" s="65">
        <v>20713</v>
      </c>
      <c r="I14" s="65">
        <v>3687</v>
      </c>
      <c r="J14" s="65">
        <v>0</v>
      </c>
      <c r="K14" s="65">
        <v>763.68831</v>
      </c>
      <c r="L14" s="66">
        <v>1E-4</v>
      </c>
      <c r="M14" s="66">
        <v>5.7000000000000002E-3</v>
      </c>
      <c r="N14" s="66">
        <v>2.2000000000000001E-3</v>
      </c>
    </row>
    <row r="15" spans="1:61">
      <c r="A15" t="s">
        <v>366</v>
      </c>
      <c r="B15" t="s">
        <v>367</v>
      </c>
      <c r="C15" t="s">
        <v>99</v>
      </c>
      <c r="D15" t="s">
        <v>122</v>
      </c>
      <c r="E15" t="s">
        <v>368</v>
      </c>
      <c r="F15" t="s">
        <v>365</v>
      </c>
      <c r="G15" t="s">
        <v>101</v>
      </c>
      <c r="H15" s="65">
        <v>95830</v>
      </c>
      <c r="I15" s="65">
        <v>3338</v>
      </c>
      <c r="J15" s="65">
        <v>0</v>
      </c>
      <c r="K15" s="65">
        <v>3198.8054000000002</v>
      </c>
      <c r="L15" s="66">
        <v>4.0000000000000002E-4</v>
      </c>
      <c r="M15" s="66">
        <v>2.3699999999999999E-2</v>
      </c>
      <c r="N15" s="66">
        <v>9.1999999999999998E-3</v>
      </c>
    </row>
    <row r="16" spans="1:61">
      <c r="A16" t="s">
        <v>369</v>
      </c>
      <c r="B16" t="s">
        <v>370</v>
      </c>
      <c r="C16" t="s">
        <v>99</v>
      </c>
      <c r="D16" t="s">
        <v>122</v>
      </c>
      <c r="E16" t="s">
        <v>371</v>
      </c>
      <c r="F16" t="s">
        <v>306</v>
      </c>
      <c r="G16" t="s">
        <v>101</v>
      </c>
      <c r="H16" s="65">
        <v>790</v>
      </c>
      <c r="I16" s="65">
        <v>46960</v>
      </c>
      <c r="J16" s="65">
        <v>0</v>
      </c>
      <c r="K16" s="65">
        <v>370.98399999999998</v>
      </c>
      <c r="L16" s="66">
        <v>0</v>
      </c>
      <c r="M16" s="66">
        <v>2.7000000000000001E-3</v>
      </c>
      <c r="N16" s="66">
        <v>1.1000000000000001E-3</v>
      </c>
    </row>
    <row r="17" spans="1:14">
      <c r="A17" t="s">
        <v>372</v>
      </c>
      <c r="B17" t="s">
        <v>373</v>
      </c>
      <c r="C17" t="s">
        <v>99</v>
      </c>
      <c r="D17" t="s">
        <v>122</v>
      </c>
      <c r="E17" t="s">
        <v>374</v>
      </c>
      <c r="F17" t="s">
        <v>336</v>
      </c>
      <c r="G17" t="s">
        <v>101</v>
      </c>
      <c r="H17" s="65">
        <v>20197.099999999999</v>
      </c>
      <c r="I17" s="65">
        <v>1900</v>
      </c>
      <c r="J17" s="65">
        <v>0</v>
      </c>
      <c r="K17" s="65">
        <v>383.74489999999997</v>
      </c>
      <c r="L17" s="66">
        <v>0</v>
      </c>
      <c r="M17" s="66">
        <v>2.8E-3</v>
      </c>
      <c r="N17" s="66">
        <v>1.1000000000000001E-3</v>
      </c>
    </row>
    <row r="18" spans="1:14">
      <c r="A18" t="s">
        <v>375</v>
      </c>
      <c r="B18" t="s">
        <v>376</v>
      </c>
      <c r="C18" t="s">
        <v>99</v>
      </c>
      <c r="D18" t="s">
        <v>122</v>
      </c>
      <c r="E18" t="s">
        <v>377</v>
      </c>
      <c r="F18" t="s">
        <v>264</v>
      </c>
      <c r="G18" t="s">
        <v>101</v>
      </c>
      <c r="H18" s="65">
        <v>17640</v>
      </c>
      <c r="I18" s="65">
        <v>11820</v>
      </c>
      <c r="J18" s="65">
        <v>0</v>
      </c>
      <c r="K18" s="65">
        <v>2085.0479999999998</v>
      </c>
      <c r="L18" s="66">
        <v>2.0000000000000001E-4</v>
      </c>
      <c r="M18" s="66">
        <v>1.54E-2</v>
      </c>
      <c r="N18" s="66">
        <v>6.0000000000000001E-3</v>
      </c>
    </row>
    <row r="19" spans="1:14">
      <c r="A19" t="s">
        <v>378</v>
      </c>
      <c r="B19" t="s">
        <v>379</v>
      </c>
      <c r="C19" t="s">
        <v>99</v>
      </c>
      <c r="D19" t="s">
        <v>122</v>
      </c>
      <c r="E19" t="s">
        <v>294</v>
      </c>
      <c r="F19" t="s">
        <v>264</v>
      </c>
      <c r="G19" t="s">
        <v>101</v>
      </c>
      <c r="H19" s="65">
        <v>117020</v>
      </c>
      <c r="I19" s="65">
        <v>1712</v>
      </c>
      <c r="J19" s="65">
        <v>0</v>
      </c>
      <c r="K19" s="65">
        <v>2003.3824</v>
      </c>
      <c r="L19" s="66">
        <v>1E-4</v>
      </c>
      <c r="M19" s="66">
        <v>1.4800000000000001E-2</v>
      </c>
      <c r="N19" s="66">
        <v>5.7999999999999996E-3</v>
      </c>
    </row>
    <row r="20" spans="1:14">
      <c r="A20" t="s">
        <v>380</v>
      </c>
      <c r="B20" t="s">
        <v>381</v>
      </c>
      <c r="C20" t="s">
        <v>99</v>
      </c>
      <c r="D20" t="s">
        <v>122</v>
      </c>
      <c r="E20" t="s">
        <v>283</v>
      </c>
      <c r="F20" t="s">
        <v>264</v>
      </c>
      <c r="G20" t="s">
        <v>101</v>
      </c>
      <c r="H20" s="65">
        <v>131950</v>
      </c>
      <c r="I20" s="65">
        <v>2749</v>
      </c>
      <c r="J20" s="65">
        <v>0</v>
      </c>
      <c r="K20" s="65">
        <v>3627.3054999999999</v>
      </c>
      <c r="L20" s="66">
        <v>1E-4</v>
      </c>
      <c r="M20" s="66">
        <v>2.69E-2</v>
      </c>
      <c r="N20" s="66">
        <v>1.04E-2</v>
      </c>
    </row>
    <row r="21" spans="1:14">
      <c r="A21" t="s">
        <v>382</v>
      </c>
      <c r="B21" t="s">
        <v>383</v>
      </c>
      <c r="C21" t="s">
        <v>99</v>
      </c>
      <c r="D21" t="s">
        <v>122</v>
      </c>
      <c r="E21" t="s">
        <v>384</v>
      </c>
      <c r="F21" t="s">
        <v>264</v>
      </c>
      <c r="G21" t="s">
        <v>101</v>
      </c>
      <c r="H21" s="65">
        <v>19145</v>
      </c>
      <c r="I21" s="65">
        <v>10900</v>
      </c>
      <c r="J21" s="65">
        <v>0</v>
      </c>
      <c r="K21" s="65">
        <v>2086.8049999999998</v>
      </c>
      <c r="L21" s="66">
        <v>1E-4</v>
      </c>
      <c r="M21" s="66">
        <v>1.55E-2</v>
      </c>
      <c r="N21" s="66">
        <v>6.0000000000000001E-3</v>
      </c>
    </row>
    <row r="22" spans="1:14">
      <c r="A22" t="s">
        <v>385</v>
      </c>
      <c r="B22" t="s">
        <v>386</v>
      </c>
      <c r="C22" t="s">
        <v>99</v>
      </c>
      <c r="D22" t="s">
        <v>122</v>
      </c>
      <c r="E22" t="s">
        <v>387</v>
      </c>
      <c r="F22" t="s">
        <v>264</v>
      </c>
      <c r="G22" t="s">
        <v>101</v>
      </c>
      <c r="H22" s="65">
        <v>165390</v>
      </c>
      <c r="I22" s="65">
        <v>2850</v>
      </c>
      <c r="J22" s="65">
        <v>0</v>
      </c>
      <c r="K22" s="65">
        <v>4713.6149999999998</v>
      </c>
      <c r="L22" s="66">
        <v>1E-4</v>
      </c>
      <c r="M22" s="66">
        <v>3.49E-2</v>
      </c>
      <c r="N22" s="66">
        <v>1.3599999999999999E-2</v>
      </c>
    </row>
    <row r="23" spans="1:14">
      <c r="A23" t="s">
        <v>388</v>
      </c>
      <c r="B23" t="s">
        <v>389</v>
      </c>
      <c r="C23" t="s">
        <v>99</v>
      </c>
      <c r="D23" t="s">
        <v>122</v>
      </c>
      <c r="E23" t="s">
        <v>355</v>
      </c>
      <c r="F23" t="s">
        <v>274</v>
      </c>
      <c r="G23" t="s">
        <v>101</v>
      </c>
      <c r="H23" s="65">
        <v>1382</v>
      </c>
      <c r="I23" s="65">
        <v>100410</v>
      </c>
      <c r="J23" s="65">
        <v>0</v>
      </c>
      <c r="K23" s="65">
        <v>1387.6661999999999</v>
      </c>
      <c r="L23" s="66">
        <v>2.0000000000000001E-4</v>
      </c>
      <c r="M23" s="66">
        <v>1.03E-2</v>
      </c>
      <c r="N23" s="66">
        <v>4.0000000000000001E-3</v>
      </c>
    </row>
    <row r="24" spans="1:14">
      <c r="A24" t="s">
        <v>390</v>
      </c>
      <c r="B24" t="s">
        <v>391</v>
      </c>
      <c r="C24" t="s">
        <v>99</v>
      </c>
      <c r="D24" t="s">
        <v>122</v>
      </c>
      <c r="E24" t="s">
        <v>316</v>
      </c>
      <c r="F24" t="s">
        <v>317</v>
      </c>
      <c r="G24" t="s">
        <v>101</v>
      </c>
      <c r="H24" s="65">
        <v>99170</v>
      </c>
      <c r="I24" s="65">
        <v>2370</v>
      </c>
      <c r="J24" s="65">
        <v>0</v>
      </c>
      <c r="K24" s="65">
        <v>2350.3290000000002</v>
      </c>
      <c r="L24" s="66">
        <v>1E-4</v>
      </c>
      <c r="M24" s="66">
        <v>1.7399999999999999E-2</v>
      </c>
      <c r="N24" s="66">
        <v>6.7999999999999996E-3</v>
      </c>
    </row>
    <row r="25" spans="1:14">
      <c r="A25" t="s">
        <v>392</v>
      </c>
      <c r="B25" t="s">
        <v>393</v>
      </c>
      <c r="C25" t="s">
        <v>99</v>
      </c>
      <c r="D25" t="s">
        <v>122</v>
      </c>
      <c r="E25" t="s">
        <v>394</v>
      </c>
      <c r="F25" t="s">
        <v>395</v>
      </c>
      <c r="G25" t="s">
        <v>101</v>
      </c>
      <c r="H25" s="65">
        <v>14000</v>
      </c>
      <c r="I25" s="65">
        <v>9729</v>
      </c>
      <c r="J25" s="65">
        <v>0</v>
      </c>
      <c r="K25" s="65">
        <v>1362.06</v>
      </c>
      <c r="L25" s="66">
        <v>1E-4</v>
      </c>
      <c r="M25" s="66">
        <v>1.01E-2</v>
      </c>
      <c r="N25" s="66">
        <v>3.8999999999999998E-3</v>
      </c>
    </row>
    <row r="26" spans="1:14">
      <c r="A26" t="s">
        <v>396</v>
      </c>
      <c r="B26" t="s">
        <v>397</v>
      </c>
      <c r="C26" t="s">
        <v>99</v>
      </c>
      <c r="D26" t="s">
        <v>122</v>
      </c>
      <c r="E26" t="s">
        <v>398</v>
      </c>
      <c r="F26" t="s">
        <v>395</v>
      </c>
      <c r="G26" t="s">
        <v>101</v>
      </c>
      <c r="H26" s="65">
        <v>2450</v>
      </c>
      <c r="I26" s="65">
        <v>32790</v>
      </c>
      <c r="J26" s="65">
        <v>0</v>
      </c>
      <c r="K26" s="65">
        <v>803.35500000000002</v>
      </c>
      <c r="L26" s="66">
        <v>1E-4</v>
      </c>
      <c r="M26" s="66">
        <v>6.0000000000000001E-3</v>
      </c>
      <c r="N26" s="66">
        <v>2.3E-3</v>
      </c>
    </row>
    <row r="27" spans="1:14">
      <c r="A27" t="s">
        <v>399</v>
      </c>
      <c r="B27" t="s">
        <v>400</v>
      </c>
      <c r="C27" t="s">
        <v>99</v>
      </c>
      <c r="D27" t="s">
        <v>122</v>
      </c>
      <c r="E27" t="s">
        <v>401</v>
      </c>
      <c r="F27" t="s">
        <v>311</v>
      </c>
      <c r="G27" t="s">
        <v>101</v>
      </c>
      <c r="H27" s="65">
        <v>2000</v>
      </c>
      <c r="I27" s="65">
        <v>5834</v>
      </c>
      <c r="J27" s="65">
        <v>0</v>
      </c>
      <c r="K27" s="65">
        <v>116.68</v>
      </c>
      <c r="L27" s="66">
        <v>0</v>
      </c>
      <c r="M27" s="66">
        <v>8.9999999999999998E-4</v>
      </c>
      <c r="N27" s="66">
        <v>2.9999999999999997E-4</v>
      </c>
    </row>
    <row r="28" spans="1:14">
      <c r="A28" t="s">
        <v>402</v>
      </c>
      <c r="B28" t="s">
        <v>403</v>
      </c>
      <c r="C28" t="s">
        <v>99</v>
      </c>
      <c r="D28" t="s">
        <v>122</v>
      </c>
      <c r="E28" t="s">
        <v>404</v>
      </c>
      <c r="F28" t="s">
        <v>311</v>
      </c>
      <c r="G28" t="s">
        <v>101</v>
      </c>
      <c r="H28" s="65">
        <v>37268</v>
      </c>
      <c r="I28" s="65">
        <v>4960</v>
      </c>
      <c r="J28" s="65">
        <v>0</v>
      </c>
      <c r="K28" s="65">
        <v>1848.4928</v>
      </c>
      <c r="L28" s="66">
        <v>2.0000000000000001E-4</v>
      </c>
      <c r="M28" s="66">
        <v>1.37E-2</v>
      </c>
      <c r="N28" s="66">
        <v>5.3E-3</v>
      </c>
    </row>
    <row r="29" spans="1:14">
      <c r="A29" t="s">
        <v>405</v>
      </c>
      <c r="B29" t="s">
        <v>406</v>
      </c>
      <c r="C29" t="s">
        <v>99</v>
      </c>
      <c r="D29" t="s">
        <v>122</v>
      </c>
      <c r="E29" t="s">
        <v>407</v>
      </c>
      <c r="F29" t="s">
        <v>311</v>
      </c>
      <c r="G29" t="s">
        <v>101</v>
      </c>
      <c r="H29" s="65">
        <v>60200</v>
      </c>
      <c r="I29" s="65">
        <v>2283</v>
      </c>
      <c r="J29" s="65">
        <v>0</v>
      </c>
      <c r="K29" s="65">
        <v>1374.366</v>
      </c>
      <c r="L29" s="66">
        <v>1E-4</v>
      </c>
      <c r="M29" s="66">
        <v>1.0200000000000001E-2</v>
      </c>
      <c r="N29" s="66">
        <v>4.0000000000000001E-3</v>
      </c>
    </row>
    <row r="30" spans="1:14">
      <c r="A30" t="s">
        <v>408</v>
      </c>
      <c r="B30" t="s">
        <v>409</v>
      </c>
      <c r="C30" t="s">
        <v>99</v>
      </c>
      <c r="D30" t="s">
        <v>122</v>
      </c>
      <c r="E30" t="s">
        <v>410</v>
      </c>
      <c r="F30" t="s">
        <v>311</v>
      </c>
      <c r="G30" t="s">
        <v>101</v>
      </c>
      <c r="H30" s="65">
        <v>3800</v>
      </c>
      <c r="I30" s="65">
        <v>47890</v>
      </c>
      <c r="J30" s="65">
        <v>0</v>
      </c>
      <c r="K30" s="65">
        <v>1819.82</v>
      </c>
      <c r="L30" s="66">
        <v>2.0000000000000001E-4</v>
      </c>
      <c r="M30" s="66">
        <v>1.35E-2</v>
      </c>
      <c r="N30" s="66">
        <v>5.1999999999999998E-3</v>
      </c>
    </row>
    <row r="31" spans="1:14">
      <c r="A31" t="s">
        <v>411</v>
      </c>
      <c r="B31" t="s">
        <v>412</v>
      </c>
      <c r="C31" t="s">
        <v>99</v>
      </c>
      <c r="D31" t="s">
        <v>122</v>
      </c>
      <c r="E31" t="s">
        <v>413</v>
      </c>
      <c r="F31" t="s">
        <v>311</v>
      </c>
      <c r="G31" t="s">
        <v>101</v>
      </c>
      <c r="H31" s="65">
        <v>183373</v>
      </c>
      <c r="I31" s="65">
        <v>1135</v>
      </c>
      <c r="J31" s="65">
        <v>0</v>
      </c>
      <c r="K31" s="65">
        <v>2081.2835500000001</v>
      </c>
      <c r="L31" s="66">
        <v>2.0000000000000001E-4</v>
      </c>
      <c r="M31" s="66">
        <v>1.54E-2</v>
      </c>
      <c r="N31" s="66">
        <v>6.0000000000000001E-3</v>
      </c>
    </row>
    <row r="32" spans="1:14">
      <c r="A32" t="s">
        <v>414</v>
      </c>
      <c r="B32" t="s">
        <v>415</v>
      </c>
      <c r="C32" t="s">
        <v>99</v>
      </c>
      <c r="D32" t="s">
        <v>122</v>
      </c>
      <c r="E32" t="s">
        <v>416</v>
      </c>
      <c r="F32" t="s">
        <v>311</v>
      </c>
      <c r="G32" t="s">
        <v>101</v>
      </c>
      <c r="H32" s="65">
        <v>5025</v>
      </c>
      <c r="I32" s="65">
        <v>25870</v>
      </c>
      <c r="J32" s="65">
        <v>0</v>
      </c>
      <c r="K32" s="65">
        <v>1299.9675</v>
      </c>
      <c r="L32" s="66">
        <v>1E-4</v>
      </c>
      <c r="M32" s="66">
        <v>9.5999999999999992E-3</v>
      </c>
      <c r="N32" s="66">
        <v>3.7000000000000002E-3</v>
      </c>
    </row>
    <row r="33" spans="1:14">
      <c r="A33" t="s">
        <v>417</v>
      </c>
      <c r="B33" t="s">
        <v>418</v>
      </c>
      <c r="C33" t="s">
        <v>99</v>
      </c>
      <c r="D33" t="s">
        <v>122</v>
      </c>
      <c r="E33" t="s">
        <v>419</v>
      </c>
      <c r="F33" t="s">
        <v>311</v>
      </c>
      <c r="G33" t="s">
        <v>101</v>
      </c>
      <c r="H33" s="65">
        <v>3800</v>
      </c>
      <c r="I33" s="65">
        <v>29130</v>
      </c>
      <c r="J33" s="65">
        <v>0</v>
      </c>
      <c r="K33" s="65">
        <v>1106.94</v>
      </c>
      <c r="L33" s="66">
        <v>0</v>
      </c>
      <c r="M33" s="66">
        <v>8.2000000000000007E-3</v>
      </c>
      <c r="N33" s="66">
        <v>3.2000000000000002E-3</v>
      </c>
    </row>
    <row r="34" spans="1:14">
      <c r="A34" t="s">
        <v>420</v>
      </c>
      <c r="B34" t="s">
        <v>421</v>
      </c>
      <c r="C34" t="s">
        <v>99</v>
      </c>
      <c r="D34" t="s">
        <v>122</v>
      </c>
      <c r="E34" t="s">
        <v>422</v>
      </c>
      <c r="F34" t="s">
        <v>423</v>
      </c>
      <c r="G34" t="s">
        <v>101</v>
      </c>
      <c r="H34" s="65">
        <v>123084</v>
      </c>
      <c r="I34" s="65">
        <v>2620</v>
      </c>
      <c r="J34" s="65">
        <v>0</v>
      </c>
      <c r="K34" s="65">
        <v>3224.8008</v>
      </c>
      <c r="L34" s="66">
        <v>4.0000000000000002E-4</v>
      </c>
      <c r="M34" s="66">
        <v>2.3900000000000001E-2</v>
      </c>
      <c r="N34" s="66">
        <v>9.2999999999999992E-3</v>
      </c>
    </row>
    <row r="35" spans="1:14">
      <c r="A35" t="s">
        <v>424</v>
      </c>
      <c r="B35" t="s">
        <v>425</v>
      </c>
      <c r="C35" t="s">
        <v>99</v>
      </c>
      <c r="D35" t="s">
        <v>122</v>
      </c>
      <c r="E35" t="s">
        <v>426</v>
      </c>
      <c r="F35" t="s">
        <v>128</v>
      </c>
      <c r="G35" t="s">
        <v>101</v>
      </c>
      <c r="H35" s="65">
        <v>1775</v>
      </c>
      <c r="I35" s="65">
        <v>90000</v>
      </c>
      <c r="J35" s="65">
        <v>0</v>
      </c>
      <c r="K35" s="65">
        <v>1597.5</v>
      </c>
      <c r="L35" s="66">
        <v>0</v>
      </c>
      <c r="M35" s="66">
        <v>1.18E-2</v>
      </c>
      <c r="N35" s="66">
        <v>4.5999999999999999E-3</v>
      </c>
    </row>
    <row r="36" spans="1:14">
      <c r="A36" t="s">
        <v>427</v>
      </c>
      <c r="B36" t="s">
        <v>428</v>
      </c>
      <c r="C36" t="s">
        <v>99</v>
      </c>
      <c r="D36" t="s">
        <v>122</v>
      </c>
      <c r="E36" t="s">
        <v>429</v>
      </c>
      <c r="F36" t="s">
        <v>131</v>
      </c>
      <c r="G36" t="s">
        <v>101</v>
      </c>
      <c r="H36" s="65">
        <v>140000</v>
      </c>
      <c r="I36" s="65">
        <v>380.9</v>
      </c>
      <c r="J36" s="65">
        <v>0</v>
      </c>
      <c r="K36" s="65">
        <v>533.26</v>
      </c>
      <c r="L36" s="66">
        <v>1E-4</v>
      </c>
      <c r="M36" s="66">
        <v>4.0000000000000001E-3</v>
      </c>
      <c r="N36" s="66">
        <v>1.5E-3</v>
      </c>
    </row>
    <row r="37" spans="1:14">
      <c r="A37" s="67" t="s">
        <v>430</v>
      </c>
      <c r="D37" s="14"/>
      <c r="E37" s="14"/>
      <c r="F37" s="14"/>
      <c r="H37" s="69">
        <f>SUM(H38:H71)</f>
        <v>2334922</v>
      </c>
      <c r="J37" s="69">
        <v>6.3882300000000001</v>
      </c>
      <c r="K37" s="69">
        <v>37338.922836426231</v>
      </c>
      <c r="M37" s="68">
        <v>0.27660000000000001</v>
      </c>
      <c r="N37" s="68">
        <v>0.1076</v>
      </c>
    </row>
    <row r="38" spans="1:14">
      <c r="A38" t="s">
        <v>431</v>
      </c>
      <c r="B38" t="s">
        <v>432</v>
      </c>
      <c r="C38" t="s">
        <v>99</v>
      </c>
      <c r="D38" t="s">
        <v>122</v>
      </c>
      <c r="E38" t="s">
        <v>433</v>
      </c>
      <c r="F38" t="s">
        <v>100</v>
      </c>
      <c r="G38" t="s">
        <v>101</v>
      </c>
      <c r="H38" s="65">
        <v>100</v>
      </c>
      <c r="I38" s="65">
        <v>16100</v>
      </c>
      <c r="J38" s="65">
        <v>0</v>
      </c>
      <c r="K38" s="65">
        <v>16.100000000000001</v>
      </c>
      <c r="L38" s="66">
        <v>0</v>
      </c>
      <c r="M38" s="66">
        <v>1E-4</v>
      </c>
      <c r="N38" s="66">
        <v>0</v>
      </c>
    </row>
    <row r="39" spans="1:14">
      <c r="A39" t="s">
        <v>434</v>
      </c>
      <c r="B39" t="s">
        <v>435</v>
      </c>
      <c r="C39" t="s">
        <v>99</v>
      </c>
      <c r="D39" t="s">
        <v>122</v>
      </c>
      <c r="E39" t="s">
        <v>436</v>
      </c>
      <c r="F39" t="s">
        <v>437</v>
      </c>
      <c r="G39" t="s">
        <v>101</v>
      </c>
      <c r="H39" s="65">
        <v>25800</v>
      </c>
      <c r="I39" s="65">
        <v>3305</v>
      </c>
      <c r="J39" s="65">
        <v>0</v>
      </c>
      <c r="K39" s="65">
        <v>852.69</v>
      </c>
      <c r="L39" s="66">
        <v>8.9999999999999998E-4</v>
      </c>
      <c r="M39" s="66">
        <v>6.3E-3</v>
      </c>
      <c r="N39" s="66">
        <v>2.5000000000000001E-3</v>
      </c>
    </row>
    <row r="40" spans="1:14">
      <c r="A40" t="s">
        <v>438</v>
      </c>
      <c r="B40" t="s">
        <v>439</v>
      </c>
      <c r="C40" t="s">
        <v>99</v>
      </c>
      <c r="D40" t="s">
        <v>122</v>
      </c>
      <c r="E40" t="s">
        <v>440</v>
      </c>
      <c r="F40" t="s">
        <v>300</v>
      </c>
      <c r="G40" t="s">
        <v>101</v>
      </c>
      <c r="H40" s="65">
        <v>1448211</v>
      </c>
      <c r="I40" s="65">
        <v>95.2</v>
      </c>
      <c r="J40" s="65">
        <v>0</v>
      </c>
      <c r="K40" s="65">
        <v>1378.696872</v>
      </c>
      <c r="L40" s="66">
        <v>1.1000000000000001E-3</v>
      </c>
      <c r="M40" s="66">
        <v>1.0200000000000001E-2</v>
      </c>
      <c r="N40" s="66">
        <v>4.0000000000000001E-3</v>
      </c>
    </row>
    <row r="41" spans="1:14">
      <c r="A41" t="s">
        <v>441</v>
      </c>
      <c r="B41" t="s">
        <v>442</v>
      </c>
      <c r="C41" t="s">
        <v>99</v>
      </c>
      <c r="D41" t="s">
        <v>122</v>
      </c>
      <c r="E41" t="s">
        <v>443</v>
      </c>
      <c r="F41" t="s">
        <v>300</v>
      </c>
      <c r="G41" t="s">
        <v>101</v>
      </c>
      <c r="H41" s="65">
        <v>1000</v>
      </c>
      <c r="I41" s="65">
        <v>35100</v>
      </c>
      <c r="J41" s="65">
        <v>0</v>
      </c>
      <c r="K41" s="65">
        <v>351</v>
      </c>
      <c r="L41" s="66">
        <v>1E-4</v>
      </c>
      <c r="M41" s="66">
        <v>2.5999999999999999E-3</v>
      </c>
      <c r="N41" s="66">
        <v>1E-3</v>
      </c>
    </row>
    <row r="42" spans="1:14">
      <c r="A42" t="s">
        <v>444</v>
      </c>
      <c r="B42" t="s">
        <v>445</v>
      </c>
      <c r="C42" t="s">
        <v>99</v>
      </c>
      <c r="D42" t="s">
        <v>122</v>
      </c>
      <c r="E42" t="s">
        <v>446</v>
      </c>
      <c r="F42" t="s">
        <v>326</v>
      </c>
      <c r="G42" t="s">
        <v>101</v>
      </c>
      <c r="H42" s="65">
        <v>226500</v>
      </c>
      <c r="I42" s="65">
        <v>701.7</v>
      </c>
      <c r="J42" s="65">
        <v>0</v>
      </c>
      <c r="K42" s="65">
        <v>1589.3505</v>
      </c>
      <c r="L42" s="66">
        <v>2.0000000000000001E-4</v>
      </c>
      <c r="M42" s="66">
        <v>1.18E-2</v>
      </c>
      <c r="N42" s="66">
        <v>4.5999999999999999E-3</v>
      </c>
    </row>
    <row r="43" spans="1:14">
      <c r="A43" t="s">
        <v>447</v>
      </c>
      <c r="B43" t="s">
        <v>448</v>
      </c>
      <c r="C43" t="s">
        <v>99</v>
      </c>
      <c r="D43" t="s">
        <v>122</v>
      </c>
      <c r="E43" t="s">
        <v>449</v>
      </c>
      <c r="F43" t="s">
        <v>326</v>
      </c>
      <c r="G43" t="s">
        <v>101</v>
      </c>
      <c r="H43" s="65">
        <v>12195</v>
      </c>
      <c r="I43" s="65">
        <v>7459</v>
      </c>
      <c r="J43" s="65">
        <v>0</v>
      </c>
      <c r="K43" s="65">
        <v>909.62504999999999</v>
      </c>
      <c r="L43" s="66">
        <v>5.0000000000000001E-4</v>
      </c>
      <c r="M43" s="66">
        <v>6.7000000000000002E-3</v>
      </c>
      <c r="N43" s="66">
        <v>2.5999999999999999E-3</v>
      </c>
    </row>
    <row r="44" spans="1:14">
      <c r="A44" t="s">
        <v>450</v>
      </c>
      <c r="B44" t="s">
        <v>451</v>
      </c>
      <c r="C44" t="s">
        <v>99</v>
      </c>
      <c r="D44" t="s">
        <v>122</v>
      </c>
      <c r="E44" t="s">
        <v>452</v>
      </c>
      <c r="F44" t="s">
        <v>336</v>
      </c>
      <c r="G44" t="s">
        <v>101</v>
      </c>
      <c r="H44" s="65">
        <v>23567</v>
      </c>
      <c r="I44" s="65">
        <v>1399</v>
      </c>
      <c r="J44" s="65">
        <v>0</v>
      </c>
      <c r="K44" s="65">
        <v>329.70233000000002</v>
      </c>
      <c r="L44" s="66">
        <v>1E-4</v>
      </c>
      <c r="M44" s="66">
        <v>2.3999999999999998E-3</v>
      </c>
      <c r="N44" s="66">
        <v>8.9999999999999998E-4</v>
      </c>
    </row>
    <row r="45" spans="1:14">
      <c r="A45" t="s">
        <v>453</v>
      </c>
      <c r="B45" t="s">
        <v>454</v>
      </c>
      <c r="C45" t="s">
        <v>99</v>
      </c>
      <c r="D45" t="s">
        <v>122</v>
      </c>
      <c r="E45" t="s">
        <v>455</v>
      </c>
      <c r="F45" t="s">
        <v>274</v>
      </c>
      <c r="G45" t="s">
        <v>101</v>
      </c>
      <c r="H45" s="65">
        <v>13187</v>
      </c>
      <c r="I45" s="65">
        <v>13370</v>
      </c>
      <c r="J45" s="65">
        <v>0</v>
      </c>
      <c r="K45" s="65">
        <v>1763.1018999999999</v>
      </c>
      <c r="L45" s="66">
        <v>2.0000000000000001E-4</v>
      </c>
      <c r="M45" s="66">
        <v>1.3100000000000001E-2</v>
      </c>
      <c r="N45" s="66">
        <v>5.1000000000000004E-3</v>
      </c>
    </row>
    <row r="46" spans="1:14">
      <c r="A46" t="s">
        <v>456</v>
      </c>
      <c r="B46" t="s">
        <v>457</v>
      </c>
      <c r="C46" t="s">
        <v>99</v>
      </c>
      <c r="D46" t="s">
        <v>122</v>
      </c>
      <c r="E46" t="s">
        <v>458</v>
      </c>
      <c r="F46" t="s">
        <v>395</v>
      </c>
      <c r="G46" t="s">
        <v>101</v>
      </c>
      <c r="H46" s="65">
        <v>15630</v>
      </c>
      <c r="I46" s="65">
        <v>13590</v>
      </c>
      <c r="J46" s="65">
        <v>0</v>
      </c>
      <c r="K46" s="65">
        <v>2124.1170000000002</v>
      </c>
      <c r="L46" s="66">
        <v>2.9999999999999997E-4</v>
      </c>
      <c r="M46" s="66">
        <v>1.5699999999999999E-2</v>
      </c>
      <c r="N46" s="66">
        <v>6.1000000000000004E-3</v>
      </c>
    </row>
    <row r="47" spans="1:14">
      <c r="A47" t="s">
        <v>459</v>
      </c>
      <c r="B47" t="s">
        <v>460</v>
      </c>
      <c r="C47" t="s">
        <v>99</v>
      </c>
      <c r="D47" t="s">
        <v>122</v>
      </c>
      <c r="E47" t="s">
        <v>341</v>
      </c>
      <c r="F47" t="s">
        <v>342</v>
      </c>
      <c r="G47" t="s">
        <v>101</v>
      </c>
      <c r="H47" s="65">
        <v>4170</v>
      </c>
      <c r="I47" s="65">
        <v>29080</v>
      </c>
      <c r="J47" s="65">
        <v>0</v>
      </c>
      <c r="K47" s="65">
        <v>1212.636</v>
      </c>
      <c r="L47" s="66">
        <v>2.9999999999999997E-4</v>
      </c>
      <c r="M47" s="66">
        <v>8.9999999999999993E-3</v>
      </c>
      <c r="N47" s="66">
        <v>3.5000000000000001E-3</v>
      </c>
    </row>
    <row r="48" spans="1:14">
      <c r="A48" t="s">
        <v>461</v>
      </c>
      <c r="B48" t="s">
        <v>462</v>
      </c>
      <c r="C48" t="s">
        <v>99</v>
      </c>
      <c r="D48" t="s">
        <v>122</v>
      </c>
      <c r="E48" t="s">
        <v>463</v>
      </c>
      <c r="F48" t="s">
        <v>464</v>
      </c>
      <c r="G48" t="s">
        <v>101</v>
      </c>
      <c r="H48" s="65">
        <v>20800</v>
      </c>
      <c r="I48" s="65">
        <v>5693</v>
      </c>
      <c r="J48" s="65">
        <v>0</v>
      </c>
      <c r="K48" s="65">
        <v>1184.144</v>
      </c>
      <c r="L48" s="66">
        <v>8.0000000000000004E-4</v>
      </c>
      <c r="M48" s="66">
        <v>8.8000000000000005E-3</v>
      </c>
      <c r="N48" s="66">
        <v>3.3999999999999998E-3</v>
      </c>
    </row>
    <row r="49" spans="1:14">
      <c r="A49" t="s">
        <v>465</v>
      </c>
      <c r="B49" t="s">
        <v>466</v>
      </c>
      <c r="C49" t="s">
        <v>99</v>
      </c>
      <c r="D49" t="s">
        <v>122</v>
      </c>
      <c r="E49" t="s">
        <v>467</v>
      </c>
      <c r="F49" t="s">
        <v>464</v>
      </c>
      <c r="G49" t="s">
        <v>101</v>
      </c>
      <c r="H49" s="65">
        <v>36479</v>
      </c>
      <c r="I49" s="65">
        <v>8675</v>
      </c>
      <c r="J49" s="65">
        <v>0</v>
      </c>
      <c r="K49" s="65">
        <v>3164.5532499999999</v>
      </c>
      <c r="L49" s="66">
        <v>1.6999999999999999E-3</v>
      </c>
      <c r="M49" s="66">
        <v>2.3400000000000001E-2</v>
      </c>
      <c r="N49" s="66">
        <v>9.1000000000000004E-3</v>
      </c>
    </row>
    <row r="50" spans="1:14">
      <c r="A50" t="s">
        <v>468</v>
      </c>
      <c r="B50" t="s">
        <v>469</v>
      </c>
      <c r="C50" t="s">
        <v>99</v>
      </c>
      <c r="D50" t="s">
        <v>122</v>
      </c>
      <c r="E50" t="s">
        <v>470</v>
      </c>
      <c r="F50" t="s">
        <v>464</v>
      </c>
      <c r="G50" t="s">
        <v>101</v>
      </c>
      <c r="H50" s="65">
        <v>2360</v>
      </c>
      <c r="I50" s="65">
        <v>39230</v>
      </c>
      <c r="J50" s="65">
        <v>0</v>
      </c>
      <c r="K50" s="65">
        <v>925.82799999999997</v>
      </c>
      <c r="L50" s="66">
        <v>2.9999999999999997E-4</v>
      </c>
      <c r="M50" s="66">
        <v>6.8999999999999999E-3</v>
      </c>
      <c r="N50" s="66">
        <v>2.7000000000000001E-3</v>
      </c>
    </row>
    <row r="51" spans="1:14">
      <c r="A51" t="s">
        <v>471</v>
      </c>
      <c r="B51" t="s">
        <v>472</v>
      </c>
      <c r="C51" t="s">
        <v>99</v>
      </c>
      <c r="D51" t="s">
        <v>122</v>
      </c>
      <c r="E51" t="s">
        <v>473</v>
      </c>
      <c r="F51" t="s">
        <v>474</v>
      </c>
      <c r="G51" t="s">
        <v>101</v>
      </c>
      <c r="H51" s="65">
        <v>75553</v>
      </c>
      <c r="I51" s="65">
        <v>1600</v>
      </c>
      <c r="J51" s="65">
        <v>3.98726</v>
      </c>
      <c r="K51" s="65">
        <v>1212.8352600000001</v>
      </c>
      <c r="L51" s="66">
        <v>5.9999999999999995E-4</v>
      </c>
      <c r="M51" s="66">
        <v>8.9999999999999993E-3</v>
      </c>
      <c r="N51" s="66">
        <v>3.5000000000000001E-3</v>
      </c>
    </row>
    <row r="52" spans="1:14">
      <c r="A52" t="s">
        <v>475</v>
      </c>
      <c r="B52" t="s">
        <v>476</v>
      </c>
      <c r="C52" t="s">
        <v>99</v>
      </c>
      <c r="D52" t="s">
        <v>122</v>
      </c>
      <c r="E52" t="s">
        <v>477</v>
      </c>
      <c r="F52" t="s">
        <v>478</v>
      </c>
      <c r="G52" t="s">
        <v>101</v>
      </c>
      <c r="H52" s="65">
        <v>14000</v>
      </c>
      <c r="I52" s="65">
        <v>9958</v>
      </c>
      <c r="J52" s="65">
        <v>0</v>
      </c>
      <c r="K52" s="65">
        <v>1394.12</v>
      </c>
      <c r="L52" s="66">
        <v>8.0000000000000004E-4</v>
      </c>
      <c r="M52" s="66">
        <v>1.03E-2</v>
      </c>
      <c r="N52" s="66">
        <v>4.0000000000000001E-3</v>
      </c>
    </row>
    <row r="53" spans="1:14">
      <c r="A53" t="s">
        <v>479</v>
      </c>
      <c r="B53" t="s">
        <v>480</v>
      </c>
      <c r="C53" t="s">
        <v>99</v>
      </c>
      <c r="D53" t="s">
        <v>122</v>
      </c>
      <c r="E53" t="s">
        <v>481</v>
      </c>
      <c r="F53" t="s">
        <v>478</v>
      </c>
      <c r="G53" t="s">
        <v>101</v>
      </c>
      <c r="H53" s="65">
        <v>52532</v>
      </c>
      <c r="I53" s="65">
        <v>5665</v>
      </c>
      <c r="J53" s="65">
        <v>0</v>
      </c>
      <c r="K53" s="65">
        <v>2975.9378000000002</v>
      </c>
      <c r="L53" s="66">
        <v>6.9999999999999999E-4</v>
      </c>
      <c r="M53" s="66">
        <v>2.1999999999999999E-2</v>
      </c>
      <c r="N53" s="66">
        <v>8.6E-3</v>
      </c>
    </row>
    <row r="54" spans="1:14">
      <c r="A54" t="s">
        <v>482</v>
      </c>
      <c r="B54" t="s">
        <v>483</v>
      </c>
      <c r="C54" t="s">
        <v>99</v>
      </c>
      <c r="D54" t="s">
        <v>122</v>
      </c>
      <c r="E54" t="s">
        <v>484</v>
      </c>
      <c r="F54" t="s">
        <v>311</v>
      </c>
      <c r="G54" t="s">
        <v>101</v>
      </c>
      <c r="H54" s="65">
        <v>2870</v>
      </c>
      <c r="I54" s="65">
        <v>26630</v>
      </c>
      <c r="J54" s="65">
        <v>0</v>
      </c>
      <c r="K54" s="65">
        <v>764.28099999999995</v>
      </c>
      <c r="L54" s="66">
        <v>2.9999999999999997E-4</v>
      </c>
      <c r="M54" s="66">
        <v>5.7000000000000002E-3</v>
      </c>
      <c r="N54" s="66">
        <v>2.2000000000000001E-3</v>
      </c>
    </row>
    <row r="55" spans="1:14">
      <c r="A55" t="s">
        <v>485</v>
      </c>
      <c r="B55" t="s">
        <v>486</v>
      </c>
      <c r="C55" t="s">
        <v>99</v>
      </c>
      <c r="D55" t="s">
        <v>122</v>
      </c>
      <c r="E55" t="s">
        <v>487</v>
      </c>
      <c r="F55" t="s">
        <v>311</v>
      </c>
      <c r="G55" t="s">
        <v>101</v>
      </c>
      <c r="H55" s="65">
        <v>6000</v>
      </c>
      <c r="I55" s="65">
        <v>955</v>
      </c>
      <c r="J55" s="65">
        <v>0</v>
      </c>
      <c r="K55" s="65">
        <v>57.3</v>
      </c>
      <c r="L55" s="66">
        <v>0</v>
      </c>
      <c r="M55" s="66">
        <v>4.0000000000000002E-4</v>
      </c>
      <c r="N55" s="66">
        <v>2.0000000000000001E-4</v>
      </c>
    </row>
    <row r="56" spans="1:14">
      <c r="A56" t="s">
        <v>488</v>
      </c>
      <c r="B56" t="s">
        <v>489</v>
      </c>
      <c r="C56" t="s">
        <v>99</v>
      </c>
      <c r="D56" t="s">
        <v>122</v>
      </c>
      <c r="E56" t="s">
        <v>490</v>
      </c>
      <c r="F56" t="s">
        <v>311</v>
      </c>
      <c r="G56" t="s">
        <v>101</v>
      </c>
      <c r="H56" s="65">
        <v>24753</v>
      </c>
      <c r="I56" s="65">
        <v>1907</v>
      </c>
      <c r="J56" s="65">
        <v>0</v>
      </c>
      <c r="K56" s="65">
        <v>472.03971000000001</v>
      </c>
      <c r="L56" s="66">
        <v>1E-4</v>
      </c>
      <c r="M56" s="66">
        <v>3.5000000000000001E-3</v>
      </c>
      <c r="N56" s="66">
        <v>1.4E-3</v>
      </c>
    </row>
    <row r="57" spans="1:14">
      <c r="A57" t="s">
        <v>491</v>
      </c>
      <c r="B57" t="s">
        <v>492</v>
      </c>
      <c r="C57" t="s">
        <v>99</v>
      </c>
      <c r="D57" t="s">
        <v>122</v>
      </c>
      <c r="E57" t="s">
        <v>493</v>
      </c>
      <c r="F57" t="s">
        <v>494</v>
      </c>
      <c r="G57" t="s">
        <v>101</v>
      </c>
      <c r="H57" s="65">
        <v>4200</v>
      </c>
      <c r="I57" s="65">
        <v>23560</v>
      </c>
      <c r="J57" s="65">
        <v>0</v>
      </c>
      <c r="K57" s="65">
        <v>989.52</v>
      </c>
      <c r="L57" s="66">
        <v>5.9999999999999995E-4</v>
      </c>
      <c r="M57" s="66">
        <v>7.3000000000000001E-3</v>
      </c>
      <c r="N57" s="66">
        <v>2.8999999999999998E-3</v>
      </c>
    </row>
    <row r="58" spans="1:14">
      <c r="A58" t="s">
        <v>495</v>
      </c>
      <c r="B58" t="s">
        <v>496</v>
      </c>
      <c r="C58" t="s">
        <v>99</v>
      </c>
      <c r="D58" t="s">
        <v>122</v>
      </c>
      <c r="E58" t="s">
        <v>497</v>
      </c>
      <c r="F58" t="s">
        <v>124</v>
      </c>
      <c r="G58" t="s">
        <v>101</v>
      </c>
      <c r="H58" s="65">
        <v>10155</v>
      </c>
      <c r="I58" s="65">
        <v>4650</v>
      </c>
      <c r="J58" s="65">
        <v>0</v>
      </c>
      <c r="K58" s="65">
        <v>472.20749999999998</v>
      </c>
      <c r="L58" s="66">
        <v>5.0000000000000001E-4</v>
      </c>
      <c r="M58" s="66">
        <v>3.5000000000000001E-3</v>
      </c>
      <c r="N58" s="66">
        <v>1.4E-3</v>
      </c>
    </row>
    <row r="59" spans="1:14">
      <c r="A59" t="s">
        <v>498</v>
      </c>
      <c r="B59" t="s">
        <v>499</v>
      </c>
      <c r="C59" t="s">
        <v>99</v>
      </c>
      <c r="D59" t="s">
        <v>122</v>
      </c>
      <c r="E59" t="s">
        <v>500</v>
      </c>
      <c r="F59" t="s">
        <v>124</v>
      </c>
      <c r="G59" t="s">
        <v>101</v>
      </c>
      <c r="H59" s="65">
        <v>5800</v>
      </c>
      <c r="I59" s="65">
        <v>16440</v>
      </c>
      <c r="J59" s="65">
        <v>0</v>
      </c>
      <c r="K59" s="65">
        <v>953.52</v>
      </c>
      <c r="L59" s="66">
        <v>5.9999999999999995E-4</v>
      </c>
      <c r="M59" s="66">
        <v>7.1000000000000004E-3</v>
      </c>
      <c r="N59" s="66">
        <v>2.7000000000000001E-3</v>
      </c>
    </row>
    <row r="60" spans="1:14" s="82" customFormat="1">
      <c r="A60" s="83" t="s">
        <v>501</v>
      </c>
      <c r="B60" s="84" t="s">
        <v>502</v>
      </c>
      <c r="C60" s="83" t="s">
        <v>99</v>
      </c>
      <c r="D60" s="83" t="s">
        <v>122</v>
      </c>
      <c r="E60" s="83" t="s">
        <v>503</v>
      </c>
      <c r="F60" s="83" t="s">
        <v>124</v>
      </c>
      <c r="G60" s="83" t="s">
        <v>101</v>
      </c>
      <c r="H60" s="85">
        <v>9875</v>
      </c>
      <c r="I60" s="85">
        <f>K60/H60*100*1000</f>
        <v>2940</v>
      </c>
      <c r="J60" s="85">
        <v>0</v>
      </c>
      <c r="K60" s="85">
        <v>290.32499999999999</v>
      </c>
      <c r="L60" s="86">
        <v>8.0000000000000004E-4</v>
      </c>
      <c r="M60" s="86">
        <v>6.4999999999999997E-3</v>
      </c>
      <c r="N60" s="86">
        <v>2.5000000000000001E-3</v>
      </c>
    </row>
    <row r="61" spans="1:14" s="82" customFormat="1">
      <c r="A61" s="83" t="s">
        <v>501</v>
      </c>
      <c r="B61" s="84">
        <v>10821140</v>
      </c>
      <c r="C61" s="83" t="s">
        <v>99</v>
      </c>
      <c r="D61" s="83" t="s">
        <v>122</v>
      </c>
      <c r="E61" s="83" t="s">
        <v>503</v>
      </c>
      <c r="F61" s="83" t="s">
        <v>124</v>
      </c>
      <c r="G61" s="83" t="s">
        <v>101</v>
      </c>
      <c r="H61" s="85">
        <v>19750</v>
      </c>
      <c r="I61" s="85">
        <f>K61/H61*100*1000</f>
        <v>2936.9616932973645</v>
      </c>
      <c r="J61" s="85">
        <v>0</v>
      </c>
      <c r="K61" s="85">
        <v>580.04993442622947</v>
      </c>
      <c r="L61" s="86">
        <v>0</v>
      </c>
      <c r="M61" s="86">
        <v>0</v>
      </c>
      <c r="N61" s="86">
        <v>0</v>
      </c>
    </row>
    <row r="62" spans="1:14">
      <c r="A62" t="s">
        <v>504</v>
      </c>
      <c r="B62" t="s">
        <v>505</v>
      </c>
      <c r="C62" t="s">
        <v>99</v>
      </c>
      <c r="D62" t="s">
        <v>122</v>
      </c>
      <c r="E62" t="s">
        <v>506</v>
      </c>
      <c r="F62" t="s">
        <v>124</v>
      </c>
      <c r="G62" t="s">
        <v>101</v>
      </c>
      <c r="H62" s="65">
        <v>102500</v>
      </c>
      <c r="I62" s="65">
        <v>1051</v>
      </c>
      <c r="J62" s="65">
        <v>0</v>
      </c>
      <c r="K62" s="65">
        <v>1077.2750000000001</v>
      </c>
      <c r="L62" s="66">
        <v>1.1000000000000001E-3</v>
      </c>
      <c r="M62" s="66">
        <v>8.0000000000000002E-3</v>
      </c>
      <c r="N62" s="66">
        <v>3.0999999999999999E-3</v>
      </c>
    </row>
    <row r="63" spans="1:14">
      <c r="A63" t="s">
        <v>507</v>
      </c>
      <c r="B63" t="s">
        <v>508</v>
      </c>
      <c r="C63" t="s">
        <v>99</v>
      </c>
      <c r="D63" t="s">
        <v>122</v>
      </c>
      <c r="E63" t="s">
        <v>509</v>
      </c>
      <c r="F63" t="s">
        <v>124</v>
      </c>
      <c r="G63" t="s">
        <v>101</v>
      </c>
      <c r="H63" s="65">
        <v>85000</v>
      </c>
      <c r="I63" s="65">
        <v>3902</v>
      </c>
      <c r="J63" s="65">
        <v>0</v>
      </c>
      <c r="K63" s="65">
        <v>3316.7</v>
      </c>
      <c r="L63" s="66">
        <v>8.0000000000000004E-4</v>
      </c>
      <c r="M63" s="66">
        <v>2.46E-2</v>
      </c>
      <c r="N63" s="66">
        <v>9.5999999999999992E-3</v>
      </c>
    </row>
    <row r="64" spans="1:14">
      <c r="A64" t="s">
        <v>510</v>
      </c>
      <c r="B64" t="s">
        <v>511</v>
      </c>
      <c r="C64" t="s">
        <v>99</v>
      </c>
      <c r="D64" t="s">
        <v>122</v>
      </c>
      <c r="E64" t="s">
        <v>512</v>
      </c>
      <c r="F64" t="s">
        <v>423</v>
      </c>
      <c r="G64" t="s">
        <v>101</v>
      </c>
      <c r="H64" s="65">
        <v>1760</v>
      </c>
      <c r="I64" s="65">
        <v>15740</v>
      </c>
      <c r="J64" s="65">
        <v>2.40097</v>
      </c>
      <c r="K64" s="65">
        <v>279.42496999999997</v>
      </c>
      <c r="L64" s="66">
        <v>1E-4</v>
      </c>
      <c r="M64" s="66">
        <v>2.0999999999999999E-3</v>
      </c>
      <c r="N64" s="66">
        <v>8.0000000000000004E-4</v>
      </c>
    </row>
    <row r="65" spans="1:14">
      <c r="A65" t="s">
        <v>513</v>
      </c>
      <c r="B65" t="s">
        <v>514</v>
      </c>
      <c r="C65" t="s">
        <v>99</v>
      </c>
      <c r="D65" t="s">
        <v>122</v>
      </c>
      <c r="E65" t="s">
        <v>515</v>
      </c>
      <c r="F65" t="s">
        <v>423</v>
      </c>
      <c r="G65" t="s">
        <v>101</v>
      </c>
      <c r="H65" s="65">
        <v>6550</v>
      </c>
      <c r="I65" s="65">
        <v>23270</v>
      </c>
      <c r="J65" s="65">
        <v>0</v>
      </c>
      <c r="K65" s="65">
        <v>1524.1849999999999</v>
      </c>
      <c r="L65" s="66">
        <v>5.0000000000000001E-4</v>
      </c>
      <c r="M65" s="66">
        <v>1.1299999999999999E-2</v>
      </c>
      <c r="N65" s="66">
        <v>4.4000000000000003E-3</v>
      </c>
    </row>
    <row r="66" spans="1:14">
      <c r="A66" t="s">
        <v>516</v>
      </c>
      <c r="B66" t="s">
        <v>517</v>
      </c>
      <c r="C66" t="s">
        <v>99</v>
      </c>
      <c r="D66" t="s">
        <v>122</v>
      </c>
      <c r="E66" t="s">
        <v>518</v>
      </c>
      <c r="F66" t="s">
        <v>423</v>
      </c>
      <c r="G66" t="s">
        <v>101</v>
      </c>
      <c r="H66" s="65">
        <v>2852</v>
      </c>
      <c r="I66" s="65">
        <v>1152</v>
      </c>
      <c r="J66" s="65">
        <v>0</v>
      </c>
      <c r="K66" s="65">
        <v>32.855040000000002</v>
      </c>
      <c r="L66" s="66">
        <v>0</v>
      </c>
      <c r="M66" s="66">
        <v>2.0000000000000001E-4</v>
      </c>
      <c r="N66" s="66">
        <v>1E-4</v>
      </c>
    </row>
    <row r="67" spans="1:14">
      <c r="A67" t="s">
        <v>519</v>
      </c>
      <c r="B67" t="s">
        <v>520</v>
      </c>
      <c r="C67" t="s">
        <v>99</v>
      </c>
      <c r="D67" t="s">
        <v>122</v>
      </c>
      <c r="E67" t="s">
        <v>521</v>
      </c>
      <c r="F67" t="s">
        <v>423</v>
      </c>
      <c r="G67" t="s">
        <v>101</v>
      </c>
      <c r="H67" s="65">
        <v>3540</v>
      </c>
      <c r="I67" s="65">
        <v>40690</v>
      </c>
      <c r="J67" s="65">
        <v>0</v>
      </c>
      <c r="K67" s="65">
        <v>1440.4259999999999</v>
      </c>
      <c r="L67" s="66">
        <v>2.9999999999999997E-4</v>
      </c>
      <c r="M67" s="66">
        <v>1.0699999999999999E-2</v>
      </c>
      <c r="N67" s="66">
        <v>4.1000000000000003E-3</v>
      </c>
    </row>
    <row r="68" spans="1:14">
      <c r="A68" t="s">
        <v>522</v>
      </c>
      <c r="B68" t="s">
        <v>523</v>
      </c>
      <c r="C68" t="s">
        <v>99</v>
      </c>
      <c r="D68" t="s">
        <v>122</v>
      </c>
      <c r="E68" t="s">
        <v>524</v>
      </c>
      <c r="F68" t="s">
        <v>423</v>
      </c>
      <c r="G68" t="s">
        <v>101</v>
      </c>
      <c r="H68" s="65">
        <v>13938</v>
      </c>
      <c r="I68" s="65">
        <v>1334</v>
      </c>
      <c r="J68" s="65">
        <v>0</v>
      </c>
      <c r="K68" s="65">
        <v>185.93292</v>
      </c>
      <c r="L68" s="66">
        <v>1E-4</v>
      </c>
      <c r="M68" s="66">
        <v>1.4E-3</v>
      </c>
      <c r="N68" s="66">
        <v>5.0000000000000001E-4</v>
      </c>
    </row>
    <row r="69" spans="1:14">
      <c r="A69" t="s">
        <v>525</v>
      </c>
      <c r="B69" t="s">
        <v>526</v>
      </c>
      <c r="C69" t="s">
        <v>99</v>
      </c>
      <c r="D69" t="s">
        <v>122</v>
      </c>
      <c r="E69" t="s">
        <v>527</v>
      </c>
      <c r="F69" t="s">
        <v>423</v>
      </c>
      <c r="G69" t="s">
        <v>101</v>
      </c>
      <c r="H69" s="65">
        <v>37570</v>
      </c>
      <c r="I69" s="65">
        <v>6628</v>
      </c>
      <c r="J69" s="65">
        <v>0</v>
      </c>
      <c r="K69" s="65">
        <v>2490.1396</v>
      </c>
      <c r="L69" s="66">
        <v>8.0000000000000004E-4</v>
      </c>
      <c r="M69" s="66">
        <v>1.84E-2</v>
      </c>
      <c r="N69" s="66">
        <v>7.1999999999999998E-3</v>
      </c>
    </row>
    <row r="70" spans="1:14">
      <c r="A70" t="s">
        <v>528</v>
      </c>
      <c r="B70" t="s">
        <v>529</v>
      </c>
      <c r="C70" t="s">
        <v>99</v>
      </c>
      <c r="D70" t="s">
        <v>122</v>
      </c>
      <c r="E70" t="s">
        <v>530</v>
      </c>
      <c r="F70" t="s">
        <v>531</v>
      </c>
      <c r="G70" t="s">
        <v>101</v>
      </c>
      <c r="H70" s="65">
        <v>1045</v>
      </c>
      <c r="I70" s="65">
        <v>63000</v>
      </c>
      <c r="J70" s="65">
        <v>0</v>
      </c>
      <c r="K70" s="65">
        <v>658.35</v>
      </c>
      <c r="L70" s="66">
        <v>2.0000000000000001E-4</v>
      </c>
      <c r="M70" s="66">
        <v>4.8999999999999998E-3</v>
      </c>
      <c r="N70" s="66">
        <v>1.9E-3</v>
      </c>
    </row>
    <row r="71" spans="1:14">
      <c r="A71" t="s">
        <v>532</v>
      </c>
      <c r="B71" t="s">
        <v>533</v>
      </c>
      <c r="C71" t="s">
        <v>99</v>
      </c>
      <c r="D71" t="s">
        <v>122</v>
      </c>
      <c r="E71" t="s">
        <v>534</v>
      </c>
      <c r="F71" t="s">
        <v>131</v>
      </c>
      <c r="G71" t="s">
        <v>101</v>
      </c>
      <c r="H71" s="65">
        <v>24680</v>
      </c>
      <c r="I71" s="65">
        <v>1499</v>
      </c>
      <c r="J71" s="65">
        <v>0</v>
      </c>
      <c r="K71" s="65">
        <v>369.95319999999998</v>
      </c>
      <c r="L71" s="66">
        <v>1E-4</v>
      </c>
      <c r="M71" s="66">
        <v>2.7000000000000001E-3</v>
      </c>
      <c r="N71" s="66">
        <v>1.1000000000000001E-3</v>
      </c>
    </row>
    <row r="72" spans="1:14">
      <c r="A72" s="67" t="s">
        <v>535</v>
      </c>
      <c r="D72" s="14"/>
      <c r="E72" s="14"/>
      <c r="F72" s="14"/>
      <c r="H72" s="69">
        <f>SUM(H73:H126)</f>
        <v>5609530.1900000004</v>
      </c>
      <c r="J72" s="69">
        <v>0</v>
      </c>
      <c r="K72" s="69">
        <v>34941.529721241146</v>
      </c>
      <c r="M72" s="68">
        <v>0.25879999999999997</v>
      </c>
      <c r="N72" s="68">
        <v>0.10059999999999999</v>
      </c>
    </row>
    <row r="73" spans="1:14" s="82" customFormat="1">
      <c r="A73" s="83" t="s">
        <v>536</v>
      </c>
      <c r="B73" s="84">
        <v>4240100</v>
      </c>
      <c r="C73" s="83" t="s">
        <v>99</v>
      </c>
      <c r="D73" s="83" t="s">
        <v>122</v>
      </c>
      <c r="E73" s="83" t="s">
        <v>537</v>
      </c>
      <c r="F73" s="83" t="s">
        <v>437</v>
      </c>
      <c r="G73" s="83" t="s">
        <v>101</v>
      </c>
      <c r="H73" s="85">
        <v>75760</v>
      </c>
      <c r="I73" s="85">
        <f>K73/H73*100*1000</f>
        <v>321.62285128187364</v>
      </c>
      <c r="J73" s="85">
        <v>0</v>
      </c>
      <c r="K73" s="85">
        <v>243.66147213114749</v>
      </c>
      <c r="L73" s="86">
        <v>1.5E-3</v>
      </c>
      <c r="M73" s="86">
        <v>2.0999999999999999E-3</v>
      </c>
      <c r="N73" s="86">
        <v>8.0000000000000004E-4</v>
      </c>
    </row>
    <row r="74" spans="1:14">
      <c r="A74" t="s">
        <v>538</v>
      </c>
      <c r="B74" s="81" t="s">
        <v>539</v>
      </c>
      <c r="C74" t="s">
        <v>99</v>
      </c>
      <c r="D74" t="s">
        <v>122</v>
      </c>
      <c r="E74" t="s">
        <v>540</v>
      </c>
      <c r="F74" t="s">
        <v>437</v>
      </c>
      <c r="G74" t="s">
        <v>101</v>
      </c>
      <c r="H74" s="65">
        <v>9000</v>
      </c>
      <c r="I74" s="65">
        <v>5004</v>
      </c>
      <c r="J74" s="65">
        <v>0</v>
      </c>
      <c r="K74" s="65">
        <v>450.36</v>
      </c>
      <c r="L74" s="66">
        <v>1.8E-3</v>
      </c>
      <c r="M74" s="66">
        <v>3.3E-3</v>
      </c>
      <c r="N74" s="66">
        <v>1.2999999999999999E-3</v>
      </c>
    </row>
    <row r="75" spans="1:14">
      <c r="A75" t="s">
        <v>541</v>
      </c>
      <c r="B75" t="s">
        <v>542</v>
      </c>
      <c r="C75" t="s">
        <v>99</v>
      </c>
      <c r="D75" t="s">
        <v>122</v>
      </c>
      <c r="E75" t="s">
        <v>543</v>
      </c>
      <c r="F75" t="s">
        <v>437</v>
      </c>
      <c r="G75" t="s">
        <v>101</v>
      </c>
      <c r="H75" s="65">
        <v>159556</v>
      </c>
      <c r="I75" s="65">
        <v>577.20000000000005</v>
      </c>
      <c r="J75" s="65">
        <v>0</v>
      </c>
      <c r="K75" s="65">
        <v>920.95723199999998</v>
      </c>
      <c r="L75" s="66">
        <v>2E-3</v>
      </c>
      <c r="M75" s="66">
        <v>6.7999999999999996E-3</v>
      </c>
      <c r="N75" s="66">
        <v>2.7000000000000001E-3</v>
      </c>
    </row>
    <row r="76" spans="1:14">
      <c r="A76" t="s">
        <v>544</v>
      </c>
      <c r="B76" t="s">
        <v>545</v>
      </c>
      <c r="C76" t="s">
        <v>99</v>
      </c>
      <c r="D76" t="s">
        <v>122</v>
      </c>
      <c r="E76" t="s">
        <v>546</v>
      </c>
      <c r="F76" t="s">
        <v>437</v>
      </c>
      <c r="G76" t="s">
        <v>101</v>
      </c>
      <c r="H76" s="65">
        <v>6200</v>
      </c>
      <c r="I76" s="65">
        <v>1147</v>
      </c>
      <c r="J76" s="65">
        <v>0</v>
      </c>
      <c r="K76" s="65">
        <v>71.114000000000004</v>
      </c>
      <c r="L76" s="66">
        <v>4.0000000000000002E-4</v>
      </c>
      <c r="M76" s="66">
        <v>5.0000000000000001E-4</v>
      </c>
      <c r="N76" s="66">
        <v>2.0000000000000001E-4</v>
      </c>
    </row>
    <row r="77" spans="1:14">
      <c r="A77" t="s">
        <v>547</v>
      </c>
      <c r="B77" t="s">
        <v>548</v>
      </c>
      <c r="C77" t="s">
        <v>99</v>
      </c>
      <c r="D77" t="s">
        <v>122</v>
      </c>
      <c r="E77" t="s">
        <v>549</v>
      </c>
      <c r="F77" t="s">
        <v>550</v>
      </c>
      <c r="G77" t="s">
        <v>101</v>
      </c>
      <c r="H77" s="65">
        <v>210310</v>
      </c>
      <c r="I77" s="65">
        <v>435.6</v>
      </c>
      <c r="J77" s="65">
        <v>0</v>
      </c>
      <c r="K77" s="65">
        <v>916.11036000000001</v>
      </c>
      <c r="L77" s="66">
        <v>2.8999999999999998E-3</v>
      </c>
      <c r="M77" s="66">
        <v>6.7999999999999996E-3</v>
      </c>
      <c r="N77" s="66">
        <v>2.5999999999999999E-3</v>
      </c>
    </row>
    <row r="78" spans="1:14">
      <c r="A78" t="s">
        <v>551</v>
      </c>
      <c r="B78" t="s">
        <v>552</v>
      </c>
      <c r="C78" t="s">
        <v>99</v>
      </c>
      <c r="D78" t="s">
        <v>122</v>
      </c>
      <c r="E78" t="s">
        <v>553</v>
      </c>
      <c r="F78" t="s">
        <v>550</v>
      </c>
      <c r="G78" t="s">
        <v>101</v>
      </c>
      <c r="H78" s="65">
        <v>105700</v>
      </c>
      <c r="I78" s="65">
        <v>925</v>
      </c>
      <c r="J78" s="65">
        <v>0</v>
      </c>
      <c r="K78" s="65">
        <v>977.72500000000002</v>
      </c>
      <c r="L78" s="66">
        <v>2.5999999999999999E-3</v>
      </c>
      <c r="M78" s="66">
        <v>7.1999999999999998E-3</v>
      </c>
      <c r="N78" s="66">
        <v>2.8E-3</v>
      </c>
    </row>
    <row r="79" spans="1:14">
      <c r="A79" t="s">
        <v>554</v>
      </c>
      <c r="B79" t="s">
        <v>555</v>
      </c>
      <c r="C79" t="s">
        <v>99</v>
      </c>
      <c r="D79" t="s">
        <v>122</v>
      </c>
      <c r="E79" t="s">
        <v>556</v>
      </c>
      <c r="F79" t="s">
        <v>550</v>
      </c>
      <c r="G79" t="s">
        <v>101</v>
      </c>
      <c r="H79" s="65">
        <v>76424</v>
      </c>
      <c r="I79" s="65">
        <v>1434</v>
      </c>
      <c r="J79" s="65">
        <v>0</v>
      </c>
      <c r="K79" s="65">
        <v>1095.9201599999999</v>
      </c>
      <c r="L79" s="66">
        <v>3.3E-3</v>
      </c>
      <c r="M79" s="66">
        <v>8.0999999999999996E-3</v>
      </c>
      <c r="N79" s="66">
        <v>3.2000000000000002E-3</v>
      </c>
    </row>
    <row r="80" spans="1:14">
      <c r="A80" t="s">
        <v>557</v>
      </c>
      <c r="B80" t="s">
        <v>558</v>
      </c>
      <c r="C80" t="s">
        <v>99</v>
      </c>
      <c r="D80" t="s">
        <v>122</v>
      </c>
      <c r="E80" t="s">
        <v>559</v>
      </c>
      <c r="F80" t="s">
        <v>550</v>
      </c>
      <c r="G80" t="s">
        <v>101</v>
      </c>
      <c r="H80" s="65">
        <v>92815</v>
      </c>
      <c r="I80" s="65">
        <v>918.7</v>
      </c>
      <c r="J80" s="65">
        <v>0</v>
      </c>
      <c r="K80" s="65">
        <v>852.69140500000003</v>
      </c>
      <c r="L80" s="66">
        <v>1.5E-3</v>
      </c>
      <c r="M80" s="66">
        <v>6.3E-3</v>
      </c>
      <c r="N80" s="66">
        <v>2.5000000000000001E-3</v>
      </c>
    </row>
    <row r="81" spans="1:14">
      <c r="A81" t="s">
        <v>560</v>
      </c>
      <c r="B81" t="s">
        <v>561</v>
      </c>
      <c r="C81" t="s">
        <v>99</v>
      </c>
      <c r="D81" t="s">
        <v>122</v>
      </c>
      <c r="E81" t="s">
        <v>562</v>
      </c>
      <c r="F81" t="s">
        <v>365</v>
      </c>
      <c r="G81" t="s">
        <v>101</v>
      </c>
      <c r="H81" s="65">
        <v>16930</v>
      </c>
      <c r="I81" s="65">
        <v>1683</v>
      </c>
      <c r="J81" s="65">
        <v>0</v>
      </c>
      <c r="K81" s="65">
        <v>284.93189999999998</v>
      </c>
      <c r="L81" s="66">
        <v>4.0000000000000002E-4</v>
      </c>
      <c r="M81" s="66">
        <v>2.0999999999999999E-3</v>
      </c>
      <c r="N81" s="66">
        <v>8.0000000000000004E-4</v>
      </c>
    </row>
    <row r="82" spans="1:14">
      <c r="A82" t="s">
        <v>563</v>
      </c>
      <c r="B82" t="s">
        <v>564</v>
      </c>
      <c r="C82" t="s">
        <v>99</v>
      </c>
      <c r="D82" t="s">
        <v>122</v>
      </c>
      <c r="E82" t="s">
        <v>565</v>
      </c>
      <c r="F82" t="s">
        <v>336</v>
      </c>
      <c r="G82" t="s">
        <v>101</v>
      </c>
      <c r="H82" s="65">
        <v>65000</v>
      </c>
      <c r="I82" s="65">
        <v>1360</v>
      </c>
      <c r="J82" s="65">
        <v>0</v>
      </c>
      <c r="K82" s="65">
        <v>884</v>
      </c>
      <c r="L82" s="66">
        <v>1.5E-3</v>
      </c>
      <c r="M82" s="66">
        <v>6.4999999999999997E-3</v>
      </c>
      <c r="N82" s="66">
        <v>2.5000000000000001E-3</v>
      </c>
    </row>
    <row r="83" spans="1:14">
      <c r="A83" t="s">
        <v>566</v>
      </c>
      <c r="B83" t="s">
        <v>567</v>
      </c>
      <c r="C83" t="s">
        <v>99</v>
      </c>
      <c r="D83" t="s">
        <v>122</v>
      </c>
      <c r="E83" t="s">
        <v>335</v>
      </c>
      <c r="F83" t="s">
        <v>336</v>
      </c>
      <c r="G83" t="s">
        <v>101</v>
      </c>
      <c r="H83" s="65">
        <v>38258</v>
      </c>
      <c r="I83" s="65">
        <v>2067</v>
      </c>
      <c r="J83" s="65">
        <v>0</v>
      </c>
      <c r="K83" s="65">
        <v>790.79286000000002</v>
      </c>
      <c r="L83" s="66">
        <v>6.9999999999999999E-4</v>
      </c>
      <c r="M83" s="66">
        <v>5.8999999999999999E-3</v>
      </c>
      <c r="N83" s="66">
        <v>2.3E-3</v>
      </c>
    </row>
    <row r="84" spans="1:14">
      <c r="A84" t="s">
        <v>568</v>
      </c>
      <c r="B84" t="s">
        <v>569</v>
      </c>
      <c r="C84" t="s">
        <v>99</v>
      </c>
      <c r="D84" t="s">
        <v>122</v>
      </c>
      <c r="E84" t="s">
        <v>570</v>
      </c>
      <c r="F84" t="s">
        <v>274</v>
      </c>
      <c r="G84" t="s">
        <v>101</v>
      </c>
      <c r="H84" s="65">
        <v>8000</v>
      </c>
      <c r="I84" s="65">
        <v>9850</v>
      </c>
      <c r="J84" s="65">
        <v>0</v>
      </c>
      <c r="K84" s="65">
        <v>788</v>
      </c>
      <c r="L84" s="66">
        <v>2E-3</v>
      </c>
      <c r="M84" s="66">
        <v>5.7999999999999996E-3</v>
      </c>
      <c r="N84" s="66">
        <v>2.3E-3</v>
      </c>
    </row>
    <row r="85" spans="1:14">
      <c r="A85" t="s">
        <v>571</v>
      </c>
      <c r="B85" t="s">
        <v>572</v>
      </c>
      <c r="C85" t="s">
        <v>99</v>
      </c>
      <c r="D85" t="s">
        <v>122</v>
      </c>
      <c r="E85" t="s">
        <v>573</v>
      </c>
      <c r="F85" t="s">
        <v>574</v>
      </c>
      <c r="G85" t="s">
        <v>101</v>
      </c>
      <c r="H85" s="65">
        <v>64385</v>
      </c>
      <c r="I85" s="65">
        <v>723</v>
      </c>
      <c r="J85" s="65">
        <v>0</v>
      </c>
      <c r="K85" s="65">
        <v>465.50355000000002</v>
      </c>
      <c r="L85" s="66">
        <v>7.4000000000000003E-3</v>
      </c>
      <c r="M85" s="66">
        <v>3.3999999999999998E-3</v>
      </c>
      <c r="N85" s="66">
        <v>1.2999999999999999E-3</v>
      </c>
    </row>
    <row r="86" spans="1:14">
      <c r="A86" t="s">
        <v>575</v>
      </c>
      <c r="B86" t="s">
        <v>576</v>
      </c>
      <c r="C86" t="s">
        <v>99</v>
      </c>
      <c r="D86" t="s">
        <v>122</v>
      </c>
      <c r="E86" t="s">
        <v>577</v>
      </c>
      <c r="F86" t="s">
        <v>574</v>
      </c>
      <c r="G86" t="s">
        <v>101</v>
      </c>
      <c r="H86" s="65">
        <v>1025000</v>
      </c>
      <c r="I86" s="65">
        <v>115</v>
      </c>
      <c r="J86" s="65">
        <v>0</v>
      </c>
      <c r="K86" s="65">
        <v>1178.75</v>
      </c>
      <c r="L86" s="66">
        <v>2.93E-2</v>
      </c>
      <c r="M86" s="66">
        <v>8.6999999999999994E-3</v>
      </c>
      <c r="N86" s="66">
        <v>3.3999999999999998E-3</v>
      </c>
    </row>
    <row r="87" spans="1:14">
      <c r="A87" t="s">
        <v>578</v>
      </c>
      <c r="B87" t="s">
        <v>579</v>
      </c>
      <c r="C87" t="s">
        <v>99</v>
      </c>
      <c r="D87" t="s">
        <v>122</v>
      </c>
      <c r="E87" t="s">
        <v>580</v>
      </c>
      <c r="F87" t="s">
        <v>574</v>
      </c>
      <c r="G87" t="s">
        <v>101</v>
      </c>
      <c r="H87" s="65">
        <v>50000</v>
      </c>
      <c r="I87" s="65">
        <v>800.6</v>
      </c>
      <c r="J87" s="65">
        <v>0</v>
      </c>
      <c r="K87" s="65">
        <v>400.3</v>
      </c>
      <c r="L87" s="66">
        <v>1.09E-2</v>
      </c>
      <c r="M87" s="66">
        <v>3.0000000000000001E-3</v>
      </c>
      <c r="N87" s="66">
        <v>1.1999999999999999E-3</v>
      </c>
    </row>
    <row r="88" spans="1:14">
      <c r="A88" t="s">
        <v>581</v>
      </c>
      <c r="B88" t="s">
        <v>582</v>
      </c>
      <c r="C88" t="s">
        <v>99</v>
      </c>
      <c r="D88" t="s">
        <v>122</v>
      </c>
      <c r="E88" t="s">
        <v>583</v>
      </c>
      <c r="F88" t="s">
        <v>584</v>
      </c>
      <c r="G88" t="s">
        <v>101</v>
      </c>
      <c r="H88" s="65">
        <v>45000</v>
      </c>
      <c r="I88" s="65">
        <v>571.5</v>
      </c>
      <c r="J88" s="65">
        <v>0</v>
      </c>
      <c r="K88" s="65">
        <v>257.17500000000001</v>
      </c>
      <c r="L88" s="66">
        <v>6.4999999999999997E-3</v>
      </c>
      <c r="M88" s="66">
        <v>1.9E-3</v>
      </c>
      <c r="N88" s="66">
        <v>6.9999999999999999E-4</v>
      </c>
    </row>
    <row r="89" spans="1:14">
      <c r="A89" t="s">
        <v>585</v>
      </c>
      <c r="B89" t="s">
        <v>586</v>
      </c>
      <c r="C89" t="s">
        <v>99</v>
      </c>
      <c r="D89" t="s">
        <v>122</v>
      </c>
      <c r="E89" t="s">
        <v>587</v>
      </c>
      <c r="F89" t="s">
        <v>317</v>
      </c>
      <c r="G89" t="s">
        <v>101</v>
      </c>
      <c r="H89" s="65">
        <v>1680</v>
      </c>
      <c r="I89" s="65">
        <v>34280</v>
      </c>
      <c r="J89" s="65">
        <v>0</v>
      </c>
      <c r="K89" s="65">
        <v>575.904</v>
      </c>
      <c r="L89" s="66">
        <v>1E-4</v>
      </c>
      <c r="M89" s="66">
        <v>4.3E-3</v>
      </c>
      <c r="N89" s="66">
        <v>1.6999999999999999E-3</v>
      </c>
    </row>
    <row r="90" spans="1:14">
      <c r="A90" t="s">
        <v>588</v>
      </c>
      <c r="B90" t="s">
        <v>589</v>
      </c>
      <c r="C90" t="s">
        <v>99</v>
      </c>
      <c r="D90" t="s">
        <v>122</v>
      </c>
      <c r="E90" t="s">
        <v>590</v>
      </c>
      <c r="F90" t="s">
        <v>317</v>
      </c>
      <c r="G90" t="s">
        <v>101</v>
      </c>
      <c r="H90" s="65">
        <v>130647</v>
      </c>
      <c r="I90" s="65">
        <v>1419</v>
      </c>
      <c r="J90" s="65">
        <v>0</v>
      </c>
      <c r="K90" s="65">
        <v>1853.88093</v>
      </c>
      <c r="L90" s="66">
        <v>1.2999999999999999E-3</v>
      </c>
      <c r="M90" s="66">
        <v>1.37E-2</v>
      </c>
      <c r="N90" s="66">
        <v>5.3E-3</v>
      </c>
    </row>
    <row r="91" spans="1:14">
      <c r="A91" t="s">
        <v>591</v>
      </c>
      <c r="B91" t="s">
        <v>592</v>
      </c>
      <c r="C91" t="s">
        <v>99</v>
      </c>
      <c r="D91" t="s">
        <v>122</v>
      </c>
      <c r="E91" t="s">
        <v>593</v>
      </c>
      <c r="F91" t="s">
        <v>594</v>
      </c>
      <c r="G91" t="s">
        <v>101</v>
      </c>
      <c r="H91" s="65">
        <v>153540</v>
      </c>
      <c r="I91" s="65">
        <v>755.3</v>
      </c>
      <c r="J91" s="65">
        <v>0</v>
      </c>
      <c r="K91" s="65">
        <v>1159.6876199999999</v>
      </c>
      <c r="L91" s="66">
        <v>1.5E-3</v>
      </c>
      <c r="M91" s="66">
        <v>8.6E-3</v>
      </c>
      <c r="N91" s="66">
        <v>3.3E-3</v>
      </c>
    </row>
    <row r="92" spans="1:14">
      <c r="A92" t="s">
        <v>595</v>
      </c>
      <c r="B92" t="s">
        <v>596</v>
      </c>
      <c r="C92" t="s">
        <v>99</v>
      </c>
      <c r="D92" t="s">
        <v>122</v>
      </c>
      <c r="E92" t="s">
        <v>597</v>
      </c>
      <c r="F92" t="s">
        <v>594</v>
      </c>
      <c r="G92" t="s">
        <v>101</v>
      </c>
      <c r="H92" s="65">
        <v>55000</v>
      </c>
      <c r="I92" s="65">
        <v>746.3</v>
      </c>
      <c r="J92" s="65">
        <v>0</v>
      </c>
      <c r="K92" s="65">
        <v>410.46499999999997</v>
      </c>
      <c r="L92" s="66">
        <v>2.0999999999999999E-3</v>
      </c>
      <c r="M92" s="66">
        <v>3.0000000000000001E-3</v>
      </c>
      <c r="N92" s="66">
        <v>1.1999999999999999E-3</v>
      </c>
    </row>
    <row r="93" spans="1:14">
      <c r="A93" t="s">
        <v>598</v>
      </c>
      <c r="B93" t="s">
        <v>599</v>
      </c>
      <c r="C93" t="s">
        <v>99</v>
      </c>
      <c r="D93" t="s">
        <v>122</v>
      </c>
      <c r="E93" t="s">
        <v>600</v>
      </c>
      <c r="F93" t="s">
        <v>464</v>
      </c>
      <c r="G93" t="s">
        <v>101</v>
      </c>
      <c r="H93" s="65">
        <v>237578</v>
      </c>
      <c r="I93" s="65">
        <v>596.20000000000005</v>
      </c>
      <c r="J93" s="65">
        <v>0</v>
      </c>
      <c r="K93" s="65">
        <v>1416.440036</v>
      </c>
      <c r="L93" s="66">
        <v>1.6000000000000001E-3</v>
      </c>
      <c r="M93" s="66">
        <v>1.0500000000000001E-2</v>
      </c>
      <c r="N93" s="66">
        <v>4.1000000000000003E-3</v>
      </c>
    </row>
    <row r="94" spans="1:14">
      <c r="A94" t="s">
        <v>601</v>
      </c>
      <c r="B94" t="s">
        <v>602</v>
      </c>
      <c r="C94" t="s">
        <v>99</v>
      </c>
      <c r="D94" t="s">
        <v>122</v>
      </c>
      <c r="E94" t="s">
        <v>603</v>
      </c>
      <c r="F94" t="s">
        <v>464</v>
      </c>
      <c r="G94" t="s">
        <v>101</v>
      </c>
      <c r="H94" s="65">
        <v>3475</v>
      </c>
      <c r="I94" s="65">
        <v>42560</v>
      </c>
      <c r="J94" s="65">
        <v>0</v>
      </c>
      <c r="K94" s="65">
        <v>1478.96</v>
      </c>
      <c r="L94" s="66">
        <v>2.8E-3</v>
      </c>
      <c r="M94" s="66">
        <v>1.0999999999999999E-2</v>
      </c>
      <c r="N94" s="66">
        <v>4.3E-3</v>
      </c>
    </row>
    <row r="95" spans="1:14">
      <c r="A95" t="s">
        <v>604</v>
      </c>
      <c r="B95" t="s">
        <v>605</v>
      </c>
      <c r="C95" t="s">
        <v>99</v>
      </c>
      <c r="D95" t="s">
        <v>122</v>
      </c>
      <c r="E95" t="s">
        <v>606</v>
      </c>
      <c r="F95" t="s">
        <v>464</v>
      </c>
      <c r="G95" t="s">
        <v>101</v>
      </c>
      <c r="H95" s="65">
        <v>19020</v>
      </c>
      <c r="I95" s="65">
        <v>2624</v>
      </c>
      <c r="J95" s="65">
        <v>0</v>
      </c>
      <c r="K95" s="65">
        <v>499.08479999999997</v>
      </c>
      <c r="L95" s="66">
        <v>1.2999999999999999E-3</v>
      </c>
      <c r="M95" s="66">
        <v>3.7000000000000002E-3</v>
      </c>
      <c r="N95" s="66">
        <v>1.4E-3</v>
      </c>
    </row>
    <row r="96" spans="1:14">
      <c r="A96" t="s">
        <v>607</v>
      </c>
      <c r="B96" t="s">
        <v>608</v>
      </c>
      <c r="C96" t="s">
        <v>99</v>
      </c>
      <c r="D96" t="s">
        <v>122</v>
      </c>
      <c r="E96" t="s">
        <v>609</v>
      </c>
      <c r="F96" t="s">
        <v>474</v>
      </c>
      <c r="G96" t="s">
        <v>101</v>
      </c>
      <c r="H96" s="65">
        <v>4199</v>
      </c>
      <c r="I96" s="65">
        <v>7030</v>
      </c>
      <c r="J96" s="65">
        <v>0</v>
      </c>
      <c r="K96" s="65">
        <v>295.18970000000002</v>
      </c>
      <c r="L96" s="66">
        <v>5.0000000000000001E-4</v>
      </c>
      <c r="M96" s="66">
        <v>2.2000000000000001E-3</v>
      </c>
      <c r="N96" s="66">
        <v>8.9999999999999998E-4</v>
      </c>
    </row>
    <row r="97" spans="1:14">
      <c r="A97" t="s">
        <v>610</v>
      </c>
      <c r="B97" t="s">
        <v>611</v>
      </c>
      <c r="C97" t="s">
        <v>99</v>
      </c>
      <c r="D97" t="s">
        <v>122</v>
      </c>
      <c r="E97" t="s">
        <v>612</v>
      </c>
      <c r="F97" t="s">
        <v>478</v>
      </c>
      <c r="G97" t="s">
        <v>101</v>
      </c>
      <c r="H97" s="65">
        <v>1271</v>
      </c>
      <c r="I97" s="65">
        <v>16750</v>
      </c>
      <c r="J97" s="65">
        <v>0</v>
      </c>
      <c r="K97" s="65">
        <v>212.89250000000001</v>
      </c>
      <c r="L97" s="66">
        <v>0</v>
      </c>
      <c r="M97" s="66">
        <v>1.6000000000000001E-3</v>
      </c>
      <c r="N97" s="66">
        <v>5.9999999999999995E-4</v>
      </c>
    </row>
    <row r="98" spans="1:14">
      <c r="A98" t="s">
        <v>613</v>
      </c>
      <c r="B98" t="s">
        <v>614</v>
      </c>
      <c r="C98" t="s">
        <v>99</v>
      </c>
      <c r="D98" t="s">
        <v>122</v>
      </c>
      <c r="E98" t="s">
        <v>615</v>
      </c>
      <c r="F98" t="s">
        <v>311</v>
      </c>
      <c r="G98" t="s">
        <v>101</v>
      </c>
      <c r="H98" s="65">
        <v>144970</v>
      </c>
      <c r="I98" s="65">
        <v>669</v>
      </c>
      <c r="J98" s="65">
        <v>0</v>
      </c>
      <c r="K98" s="65">
        <v>969.84929999999997</v>
      </c>
      <c r="L98" s="66">
        <v>1.2999999999999999E-3</v>
      </c>
      <c r="M98" s="66">
        <v>7.1999999999999998E-3</v>
      </c>
      <c r="N98" s="66">
        <v>2.8E-3</v>
      </c>
    </row>
    <row r="99" spans="1:14">
      <c r="A99" t="s">
        <v>616</v>
      </c>
      <c r="B99" t="s">
        <v>617</v>
      </c>
      <c r="C99" t="s">
        <v>99</v>
      </c>
      <c r="D99" t="s">
        <v>122</v>
      </c>
      <c r="E99" t="s">
        <v>618</v>
      </c>
      <c r="F99" t="s">
        <v>311</v>
      </c>
      <c r="G99" t="s">
        <v>101</v>
      </c>
      <c r="H99" s="65">
        <v>551391</v>
      </c>
      <c r="I99" s="65">
        <v>544.1</v>
      </c>
      <c r="J99" s="65">
        <v>0</v>
      </c>
      <c r="K99" s="65">
        <v>3000.1184309999999</v>
      </c>
      <c r="L99" s="66">
        <v>3.8E-3</v>
      </c>
      <c r="M99" s="66">
        <v>2.2200000000000001E-2</v>
      </c>
      <c r="N99" s="66">
        <v>8.6E-3</v>
      </c>
    </row>
    <row r="100" spans="1:14">
      <c r="A100" t="s">
        <v>619</v>
      </c>
      <c r="B100" t="s">
        <v>620</v>
      </c>
      <c r="C100" t="s">
        <v>99</v>
      </c>
      <c r="D100" t="s">
        <v>122</v>
      </c>
      <c r="E100" s="14"/>
      <c r="F100" t="s">
        <v>621</v>
      </c>
      <c r="G100" t="s">
        <v>101</v>
      </c>
      <c r="H100" s="65">
        <v>153200</v>
      </c>
      <c r="I100" s="65">
        <v>868.1</v>
      </c>
      <c r="J100" s="65">
        <v>0</v>
      </c>
      <c r="K100" s="65">
        <v>1329.9292</v>
      </c>
      <c r="L100" s="66">
        <v>1.6000000000000001E-3</v>
      </c>
      <c r="M100" s="66">
        <v>9.9000000000000008E-3</v>
      </c>
      <c r="N100" s="66">
        <v>3.8E-3</v>
      </c>
    </row>
    <row r="101" spans="1:14">
      <c r="A101" t="s">
        <v>622</v>
      </c>
      <c r="B101" t="s">
        <v>623</v>
      </c>
      <c r="C101" t="s">
        <v>99</v>
      </c>
      <c r="D101" t="s">
        <v>122</v>
      </c>
      <c r="E101" t="s">
        <v>624</v>
      </c>
      <c r="F101" t="s">
        <v>621</v>
      </c>
      <c r="G101" t="s">
        <v>101</v>
      </c>
      <c r="H101" s="65">
        <v>2000</v>
      </c>
      <c r="I101" s="65">
        <v>6521</v>
      </c>
      <c r="J101" s="65">
        <v>0</v>
      </c>
      <c r="K101" s="65">
        <v>130.41999999999999</v>
      </c>
      <c r="L101" s="66">
        <v>1E-3</v>
      </c>
      <c r="M101" s="66">
        <v>1E-3</v>
      </c>
      <c r="N101" s="66">
        <v>4.0000000000000002E-4</v>
      </c>
    </row>
    <row r="102" spans="1:14">
      <c r="A102" t="s">
        <v>625</v>
      </c>
      <c r="B102" t="s">
        <v>626</v>
      </c>
      <c r="C102" t="s">
        <v>99</v>
      </c>
      <c r="D102" t="s">
        <v>122</v>
      </c>
      <c r="E102" t="s">
        <v>627</v>
      </c>
      <c r="F102" t="s">
        <v>628</v>
      </c>
      <c r="G102" t="s">
        <v>101</v>
      </c>
      <c r="H102" s="65">
        <v>1519</v>
      </c>
      <c r="I102" s="65">
        <v>1634</v>
      </c>
      <c r="J102" s="65">
        <v>0</v>
      </c>
      <c r="K102" s="65">
        <v>24.820460000000001</v>
      </c>
      <c r="L102" s="66">
        <v>2.0000000000000001E-4</v>
      </c>
      <c r="M102" s="66">
        <v>2.0000000000000001E-4</v>
      </c>
      <c r="N102" s="66">
        <v>1E-4</v>
      </c>
    </row>
    <row r="103" spans="1:14">
      <c r="A103" t="s">
        <v>629</v>
      </c>
      <c r="B103" t="s">
        <v>630</v>
      </c>
      <c r="C103" t="s">
        <v>99</v>
      </c>
      <c r="D103" t="s">
        <v>122</v>
      </c>
      <c r="E103" t="s">
        <v>631</v>
      </c>
      <c r="F103" t="s">
        <v>632</v>
      </c>
      <c r="G103" t="s">
        <v>101</v>
      </c>
      <c r="H103" s="65">
        <v>74000</v>
      </c>
      <c r="I103" s="65">
        <v>142.5</v>
      </c>
      <c r="J103" s="65">
        <v>0</v>
      </c>
      <c r="K103" s="65">
        <v>105.45</v>
      </c>
      <c r="L103" s="66">
        <v>5.0000000000000001E-4</v>
      </c>
      <c r="M103" s="66">
        <v>8.0000000000000004E-4</v>
      </c>
      <c r="N103" s="66">
        <v>2.9999999999999997E-4</v>
      </c>
    </row>
    <row r="104" spans="1:14">
      <c r="A104" t="s">
        <v>633</v>
      </c>
      <c r="B104" t="s">
        <v>634</v>
      </c>
      <c r="C104" t="s">
        <v>99</v>
      </c>
      <c r="D104" t="s">
        <v>122</v>
      </c>
      <c r="E104" t="s">
        <v>635</v>
      </c>
      <c r="F104" t="s">
        <v>632</v>
      </c>
      <c r="G104" t="s">
        <v>101</v>
      </c>
      <c r="H104" s="65">
        <v>1148001</v>
      </c>
      <c r="I104" s="65">
        <v>38.200000000000003</v>
      </c>
      <c r="J104" s="65">
        <v>0</v>
      </c>
      <c r="K104" s="65">
        <v>438.536382</v>
      </c>
      <c r="L104" s="66">
        <v>3.3999999999999998E-3</v>
      </c>
      <c r="M104" s="66">
        <v>3.2000000000000002E-3</v>
      </c>
      <c r="N104" s="66">
        <v>1.2999999999999999E-3</v>
      </c>
    </row>
    <row r="105" spans="1:14">
      <c r="A105" t="s">
        <v>636</v>
      </c>
      <c r="B105" t="s">
        <v>637</v>
      </c>
      <c r="C105" t="s">
        <v>99</v>
      </c>
      <c r="D105" t="s">
        <v>122</v>
      </c>
      <c r="E105" t="s">
        <v>638</v>
      </c>
      <c r="F105" t="s">
        <v>639</v>
      </c>
      <c r="G105" t="s">
        <v>101</v>
      </c>
      <c r="H105" s="65">
        <v>91700</v>
      </c>
      <c r="I105" s="65">
        <v>359</v>
      </c>
      <c r="J105" s="65">
        <v>0</v>
      </c>
      <c r="K105" s="65">
        <v>329.20299999999997</v>
      </c>
      <c r="L105" s="66">
        <v>1.2999999999999999E-3</v>
      </c>
      <c r="M105" s="66">
        <v>2.3999999999999998E-3</v>
      </c>
      <c r="N105" s="66">
        <v>8.9999999999999998E-4</v>
      </c>
    </row>
    <row r="106" spans="1:14">
      <c r="A106" t="s">
        <v>640</v>
      </c>
      <c r="B106" t="s">
        <v>641</v>
      </c>
      <c r="C106" t="s">
        <v>99</v>
      </c>
      <c r="D106" t="s">
        <v>122</v>
      </c>
      <c r="E106" t="s">
        <v>642</v>
      </c>
      <c r="F106" t="s">
        <v>639</v>
      </c>
      <c r="G106" t="s">
        <v>101</v>
      </c>
      <c r="H106" s="65">
        <v>59700</v>
      </c>
      <c r="I106" s="65">
        <v>1398</v>
      </c>
      <c r="J106" s="65">
        <v>0</v>
      </c>
      <c r="K106" s="65">
        <v>834.60599999999999</v>
      </c>
      <c r="L106" s="66">
        <v>2.8E-3</v>
      </c>
      <c r="M106" s="66">
        <v>6.1999999999999998E-3</v>
      </c>
      <c r="N106" s="66">
        <v>2.3999999999999998E-3</v>
      </c>
    </row>
    <row r="107" spans="1:14">
      <c r="A107" t="s">
        <v>643</v>
      </c>
      <c r="B107" t="s">
        <v>644</v>
      </c>
      <c r="C107" t="s">
        <v>99</v>
      </c>
      <c r="D107" t="s">
        <v>122</v>
      </c>
      <c r="E107" t="s">
        <v>645</v>
      </c>
      <c r="F107" t="s">
        <v>639</v>
      </c>
      <c r="G107" t="s">
        <v>101</v>
      </c>
      <c r="H107" s="65">
        <v>16693</v>
      </c>
      <c r="I107" s="65">
        <v>1921</v>
      </c>
      <c r="J107" s="65">
        <v>0</v>
      </c>
      <c r="K107" s="65">
        <v>320.67252999999999</v>
      </c>
      <c r="L107" s="66">
        <v>2E-3</v>
      </c>
      <c r="M107" s="66">
        <v>2.3999999999999998E-3</v>
      </c>
      <c r="N107" s="66">
        <v>8.9999999999999998E-4</v>
      </c>
    </row>
    <row r="108" spans="1:14">
      <c r="A108" t="s">
        <v>646</v>
      </c>
      <c r="B108" t="s">
        <v>647</v>
      </c>
      <c r="C108" t="s">
        <v>99</v>
      </c>
      <c r="D108" t="s">
        <v>122</v>
      </c>
      <c r="E108" t="s">
        <v>648</v>
      </c>
      <c r="F108" t="s">
        <v>423</v>
      </c>
      <c r="G108" t="s">
        <v>101</v>
      </c>
      <c r="H108" s="65">
        <v>70130</v>
      </c>
      <c r="I108" s="65">
        <v>1867</v>
      </c>
      <c r="J108" s="65">
        <v>0</v>
      </c>
      <c r="K108" s="65">
        <v>1309.3271</v>
      </c>
      <c r="L108" s="66">
        <v>3.0000000000000001E-3</v>
      </c>
      <c r="M108" s="66">
        <v>9.7000000000000003E-3</v>
      </c>
      <c r="N108" s="66">
        <v>3.8E-3</v>
      </c>
    </row>
    <row r="109" spans="1:14">
      <c r="A109" t="s">
        <v>649</v>
      </c>
      <c r="B109" t="s">
        <v>650</v>
      </c>
      <c r="C109" t="s">
        <v>99</v>
      </c>
      <c r="D109" t="s">
        <v>122</v>
      </c>
      <c r="E109" t="s">
        <v>651</v>
      </c>
      <c r="F109" t="s">
        <v>423</v>
      </c>
      <c r="G109" t="s">
        <v>101</v>
      </c>
      <c r="H109" s="65">
        <v>4500</v>
      </c>
      <c r="I109" s="65">
        <v>909.6</v>
      </c>
      <c r="J109" s="65">
        <v>0</v>
      </c>
      <c r="K109" s="65">
        <v>40.932000000000002</v>
      </c>
      <c r="L109" s="66">
        <v>0</v>
      </c>
      <c r="M109" s="66">
        <v>2.9999999999999997E-4</v>
      </c>
      <c r="N109" s="66">
        <v>1E-4</v>
      </c>
    </row>
    <row r="110" spans="1:14">
      <c r="A110" t="s">
        <v>652</v>
      </c>
      <c r="B110" t="s">
        <v>653</v>
      </c>
      <c r="C110" t="s">
        <v>99</v>
      </c>
      <c r="D110" t="s">
        <v>122</v>
      </c>
      <c r="E110" t="s">
        <v>654</v>
      </c>
      <c r="F110" t="s">
        <v>423</v>
      </c>
      <c r="G110" t="s">
        <v>101</v>
      </c>
      <c r="H110" s="65">
        <v>41923</v>
      </c>
      <c r="I110" s="65">
        <v>1460</v>
      </c>
      <c r="J110" s="65">
        <v>0</v>
      </c>
      <c r="K110" s="65">
        <v>612.07579999999996</v>
      </c>
      <c r="L110" s="66">
        <v>2.9999999999999997E-4</v>
      </c>
      <c r="M110" s="66">
        <v>4.4999999999999997E-3</v>
      </c>
      <c r="N110" s="66">
        <v>1.8E-3</v>
      </c>
    </row>
    <row r="111" spans="1:14">
      <c r="A111" t="s">
        <v>655</v>
      </c>
      <c r="B111" t="s">
        <v>656</v>
      </c>
      <c r="C111" t="s">
        <v>99</v>
      </c>
      <c r="D111" t="s">
        <v>122</v>
      </c>
      <c r="E111" t="s">
        <v>657</v>
      </c>
      <c r="F111" t="s">
        <v>321</v>
      </c>
      <c r="G111" t="s">
        <v>101</v>
      </c>
      <c r="H111" s="65">
        <v>94442.19</v>
      </c>
      <c r="I111" s="65">
        <v>346.9</v>
      </c>
      <c r="J111" s="65">
        <v>0</v>
      </c>
      <c r="K111" s="65">
        <v>327.61995710999997</v>
      </c>
      <c r="L111" s="66">
        <v>8.9999999999999998E-4</v>
      </c>
      <c r="M111" s="66">
        <v>2.3999999999999998E-3</v>
      </c>
      <c r="N111" s="66">
        <v>8.9999999999999998E-4</v>
      </c>
    </row>
    <row r="112" spans="1:14">
      <c r="A112" t="s">
        <v>658</v>
      </c>
      <c r="B112" t="s">
        <v>659</v>
      </c>
      <c r="C112" t="s">
        <v>99</v>
      </c>
      <c r="D112" t="s">
        <v>122</v>
      </c>
      <c r="E112" t="s">
        <v>660</v>
      </c>
      <c r="F112" t="s">
        <v>531</v>
      </c>
      <c r="G112" t="s">
        <v>101</v>
      </c>
      <c r="H112" s="65">
        <v>37359</v>
      </c>
      <c r="I112" s="65">
        <v>3858</v>
      </c>
      <c r="J112" s="65">
        <v>0</v>
      </c>
      <c r="K112" s="65">
        <v>1441.3102200000001</v>
      </c>
      <c r="L112" s="66">
        <v>2.2000000000000001E-3</v>
      </c>
      <c r="M112" s="66">
        <v>1.0699999999999999E-2</v>
      </c>
      <c r="N112" s="66">
        <v>4.1999999999999997E-3</v>
      </c>
    </row>
    <row r="113" spans="1:14">
      <c r="A113" t="s">
        <v>661</v>
      </c>
      <c r="B113" t="s">
        <v>662</v>
      </c>
      <c r="C113" t="s">
        <v>99</v>
      </c>
      <c r="D113" t="s">
        <v>122</v>
      </c>
      <c r="E113" t="s">
        <v>663</v>
      </c>
      <c r="F113" t="s">
        <v>531</v>
      </c>
      <c r="G113" t="s">
        <v>101</v>
      </c>
      <c r="H113" s="65">
        <v>24000</v>
      </c>
      <c r="I113" s="65">
        <v>1755</v>
      </c>
      <c r="J113" s="65">
        <v>0</v>
      </c>
      <c r="K113" s="65">
        <v>421.2</v>
      </c>
      <c r="L113" s="66">
        <v>1.1000000000000001E-3</v>
      </c>
      <c r="M113" s="66">
        <v>3.0999999999999999E-3</v>
      </c>
      <c r="N113" s="66">
        <v>1.1999999999999999E-3</v>
      </c>
    </row>
    <row r="114" spans="1:14">
      <c r="A114" t="s">
        <v>664</v>
      </c>
      <c r="B114" t="s">
        <v>665</v>
      </c>
      <c r="C114" t="s">
        <v>99</v>
      </c>
      <c r="D114" t="s">
        <v>122</v>
      </c>
      <c r="E114" t="s">
        <v>666</v>
      </c>
      <c r="F114" t="s">
        <v>531</v>
      </c>
      <c r="G114" t="s">
        <v>101</v>
      </c>
      <c r="H114" s="65">
        <v>66734</v>
      </c>
      <c r="I114" s="65">
        <v>389.9</v>
      </c>
      <c r="J114" s="65">
        <v>0</v>
      </c>
      <c r="K114" s="65">
        <v>260.19586600000002</v>
      </c>
      <c r="L114" s="66">
        <v>8.0000000000000004E-4</v>
      </c>
      <c r="M114" s="66">
        <v>1.9E-3</v>
      </c>
      <c r="N114" s="66">
        <v>6.9999999999999999E-4</v>
      </c>
    </row>
    <row r="115" spans="1:14">
      <c r="A115" t="s">
        <v>667</v>
      </c>
      <c r="B115" t="s">
        <v>668</v>
      </c>
      <c r="C115" t="s">
        <v>99</v>
      </c>
      <c r="D115" t="s">
        <v>122</v>
      </c>
      <c r="E115" t="s">
        <v>669</v>
      </c>
      <c r="F115" t="s">
        <v>531</v>
      </c>
      <c r="G115" t="s">
        <v>101</v>
      </c>
      <c r="H115" s="65">
        <v>57139</v>
      </c>
      <c r="I115" s="65">
        <v>1930</v>
      </c>
      <c r="J115" s="65">
        <v>0</v>
      </c>
      <c r="K115" s="65">
        <v>1102.7827</v>
      </c>
      <c r="L115" s="66">
        <v>5.8999999999999999E-3</v>
      </c>
      <c r="M115" s="66">
        <v>8.2000000000000007E-3</v>
      </c>
      <c r="N115" s="66">
        <v>3.2000000000000002E-3</v>
      </c>
    </row>
    <row r="116" spans="1:14">
      <c r="A116" t="s">
        <v>670</v>
      </c>
      <c r="B116" t="s">
        <v>671</v>
      </c>
      <c r="C116" t="s">
        <v>99</v>
      </c>
      <c r="D116" t="s">
        <v>122</v>
      </c>
      <c r="E116" t="s">
        <v>672</v>
      </c>
      <c r="F116" t="s">
        <v>128</v>
      </c>
      <c r="G116" t="s">
        <v>101</v>
      </c>
      <c r="H116" s="65">
        <v>14250</v>
      </c>
      <c r="I116" s="65">
        <v>2044</v>
      </c>
      <c r="J116" s="65">
        <v>0</v>
      </c>
      <c r="K116" s="65">
        <v>291.27</v>
      </c>
      <c r="L116" s="66">
        <v>1.2999999999999999E-3</v>
      </c>
      <c r="M116" s="66">
        <v>2.2000000000000001E-3</v>
      </c>
      <c r="N116" s="66">
        <v>8.0000000000000004E-4</v>
      </c>
    </row>
    <row r="117" spans="1:14">
      <c r="A117" t="s">
        <v>673</v>
      </c>
      <c r="B117" t="s">
        <v>674</v>
      </c>
      <c r="C117" t="s">
        <v>99</v>
      </c>
      <c r="D117" t="s">
        <v>122</v>
      </c>
      <c r="E117" t="s">
        <v>675</v>
      </c>
      <c r="F117" t="s">
        <v>128</v>
      </c>
      <c r="G117" t="s">
        <v>101</v>
      </c>
      <c r="H117" s="65">
        <v>30000</v>
      </c>
      <c r="I117" s="65">
        <v>600</v>
      </c>
      <c r="J117" s="65">
        <v>0</v>
      </c>
      <c r="K117" s="65">
        <v>180</v>
      </c>
      <c r="L117" s="66">
        <v>2.3999999999999998E-3</v>
      </c>
      <c r="M117" s="66">
        <v>1.2999999999999999E-3</v>
      </c>
      <c r="N117" s="66">
        <v>5.0000000000000001E-4</v>
      </c>
    </row>
    <row r="118" spans="1:14">
      <c r="A118" t="s">
        <v>676</v>
      </c>
      <c r="B118" t="s">
        <v>677</v>
      </c>
      <c r="C118" t="s">
        <v>99</v>
      </c>
      <c r="D118" t="s">
        <v>122</v>
      </c>
      <c r="E118" t="s">
        <v>678</v>
      </c>
      <c r="F118" t="s">
        <v>128</v>
      </c>
      <c r="G118" t="s">
        <v>101</v>
      </c>
      <c r="H118" s="65">
        <v>2000</v>
      </c>
      <c r="I118" s="65">
        <v>1101</v>
      </c>
      <c r="J118" s="65">
        <v>0</v>
      </c>
      <c r="K118" s="65">
        <v>22.02</v>
      </c>
      <c r="L118" s="66">
        <v>2.0000000000000001E-4</v>
      </c>
      <c r="M118" s="66">
        <v>2.0000000000000001E-4</v>
      </c>
      <c r="N118" s="66">
        <v>1E-4</v>
      </c>
    </row>
    <row r="119" spans="1:14">
      <c r="A119" t="s">
        <v>679</v>
      </c>
      <c r="B119" t="s">
        <v>680</v>
      </c>
      <c r="C119" t="s">
        <v>99</v>
      </c>
      <c r="D119" t="s">
        <v>122</v>
      </c>
      <c r="E119" t="s">
        <v>681</v>
      </c>
      <c r="F119" t="s">
        <v>128</v>
      </c>
      <c r="G119" t="s">
        <v>101</v>
      </c>
      <c r="H119" s="65">
        <v>8000</v>
      </c>
      <c r="I119" s="65">
        <v>176</v>
      </c>
      <c r="J119" s="65">
        <v>0</v>
      </c>
      <c r="K119" s="65">
        <v>14.08</v>
      </c>
      <c r="L119" s="66">
        <v>2.0000000000000001E-4</v>
      </c>
      <c r="M119" s="66">
        <v>1E-4</v>
      </c>
      <c r="N119" s="66">
        <v>0</v>
      </c>
    </row>
    <row r="120" spans="1:14">
      <c r="A120" t="s">
        <v>682</v>
      </c>
      <c r="B120" t="s">
        <v>683</v>
      </c>
      <c r="C120" t="s">
        <v>99</v>
      </c>
      <c r="D120" t="s">
        <v>122</v>
      </c>
      <c r="E120" t="s">
        <v>684</v>
      </c>
      <c r="F120" t="s">
        <v>128</v>
      </c>
      <c r="G120" t="s">
        <v>101</v>
      </c>
      <c r="H120" s="65">
        <v>62830</v>
      </c>
      <c r="I120" s="65">
        <v>609.4</v>
      </c>
      <c r="J120" s="65">
        <v>0</v>
      </c>
      <c r="K120" s="65">
        <v>382.88601999999997</v>
      </c>
      <c r="L120" s="66">
        <v>3.7000000000000002E-3</v>
      </c>
      <c r="M120" s="66">
        <v>2.8E-3</v>
      </c>
      <c r="N120" s="66">
        <v>1.1000000000000001E-3</v>
      </c>
    </row>
    <row r="121" spans="1:14">
      <c r="A121" t="s">
        <v>685</v>
      </c>
      <c r="B121" t="s">
        <v>686</v>
      </c>
      <c r="C121" t="s">
        <v>99</v>
      </c>
      <c r="D121" t="s">
        <v>122</v>
      </c>
      <c r="E121" t="s">
        <v>687</v>
      </c>
      <c r="F121" t="s">
        <v>128</v>
      </c>
      <c r="G121" t="s">
        <v>101</v>
      </c>
      <c r="H121" s="65">
        <v>37000</v>
      </c>
      <c r="I121" s="65">
        <v>265.60000000000002</v>
      </c>
      <c r="J121" s="65">
        <v>0</v>
      </c>
      <c r="K121" s="65">
        <v>98.272000000000006</v>
      </c>
      <c r="L121" s="66">
        <v>5.0000000000000001E-4</v>
      </c>
      <c r="M121" s="66">
        <v>6.9999999999999999E-4</v>
      </c>
      <c r="N121" s="66">
        <v>2.9999999999999997E-4</v>
      </c>
    </row>
    <row r="122" spans="1:14">
      <c r="A122" t="s">
        <v>688</v>
      </c>
      <c r="B122" t="s">
        <v>689</v>
      </c>
      <c r="C122" t="s">
        <v>99</v>
      </c>
      <c r="D122" t="s">
        <v>122</v>
      </c>
      <c r="E122" t="s">
        <v>690</v>
      </c>
      <c r="F122" t="s">
        <v>128</v>
      </c>
      <c r="G122" t="s">
        <v>101</v>
      </c>
      <c r="H122" s="65">
        <v>24220</v>
      </c>
      <c r="I122" s="65">
        <v>1029</v>
      </c>
      <c r="J122" s="65">
        <v>0</v>
      </c>
      <c r="K122" s="65">
        <v>249.22380000000001</v>
      </c>
      <c r="L122" s="66">
        <v>1.1000000000000001E-3</v>
      </c>
      <c r="M122" s="66">
        <v>1.8E-3</v>
      </c>
      <c r="N122" s="66">
        <v>6.9999999999999999E-4</v>
      </c>
    </row>
    <row r="123" spans="1:14">
      <c r="A123" t="s">
        <v>691</v>
      </c>
      <c r="B123" t="s">
        <v>692</v>
      </c>
      <c r="C123" t="s">
        <v>99</v>
      </c>
      <c r="D123" t="s">
        <v>122</v>
      </c>
      <c r="E123" t="s">
        <v>693</v>
      </c>
      <c r="F123" t="s">
        <v>128</v>
      </c>
      <c r="G123" t="s">
        <v>101</v>
      </c>
      <c r="H123" s="65">
        <v>55300</v>
      </c>
      <c r="I123" s="65">
        <v>788.7</v>
      </c>
      <c r="J123" s="65">
        <v>0</v>
      </c>
      <c r="K123" s="65">
        <v>436.15109999999999</v>
      </c>
      <c r="L123" s="66">
        <v>2.8999999999999998E-3</v>
      </c>
      <c r="M123" s="66">
        <v>3.2000000000000002E-3</v>
      </c>
      <c r="N123" s="66">
        <v>1.2999999999999999E-3</v>
      </c>
    </row>
    <row r="124" spans="1:14">
      <c r="A124" t="s">
        <v>694</v>
      </c>
      <c r="B124" t="s">
        <v>695</v>
      </c>
      <c r="C124" t="s">
        <v>99</v>
      </c>
      <c r="D124" t="s">
        <v>122</v>
      </c>
      <c r="E124" t="s">
        <v>696</v>
      </c>
      <c r="F124" t="s">
        <v>128</v>
      </c>
      <c r="G124" t="s">
        <v>101</v>
      </c>
      <c r="H124" s="65">
        <v>59300</v>
      </c>
      <c r="I124" s="65">
        <v>2200</v>
      </c>
      <c r="J124" s="65">
        <v>0</v>
      </c>
      <c r="K124" s="65">
        <v>1304.5999999999999</v>
      </c>
      <c r="L124" s="66">
        <v>5.1999999999999998E-3</v>
      </c>
      <c r="M124" s="66">
        <v>9.7000000000000003E-3</v>
      </c>
      <c r="N124" s="66">
        <v>3.8E-3</v>
      </c>
    </row>
    <row r="125" spans="1:14">
      <c r="A125" t="s">
        <v>697</v>
      </c>
      <c r="B125" t="s">
        <v>698</v>
      </c>
      <c r="C125" t="s">
        <v>99</v>
      </c>
      <c r="D125" t="s">
        <v>122</v>
      </c>
      <c r="E125" t="s">
        <v>699</v>
      </c>
      <c r="F125" t="s">
        <v>128</v>
      </c>
      <c r="G125" t="s">
        <v>101</v>
      </c>
      <c r="H125" s="65">
        <v>6681</v>
      </c>
      <c r="I125" s="65">
        <v>4193</v>
      </c>
      <c r="J125" s="65">
        <v>0</v>
      </c>
      <c r="K125" s="65">
        <v>280.13432999999998</v>
      </c>
      <c r="L125" s="66">
        <v>2.3999999999999998E-3</v>
      </c>
      <c r="M125" s="66">
        <v>2.0999999999999999E-3</v>
      </c>
      <c r="N125" s="66">
        <v>8.0000000000000004E-4</v>
      </c>
    </row>
    <row r="126" spans="1:14">
      <c r="A126" t="s">
        <v>700</v>
      </c>
      <c r="B126" t="s">
        <v>701</v>
      </c>
      <c r="C126" t="s">
        <v>99</v>
      </c>
      <c r="D126" t="s">
        <v>122</v>
      </c>
      <c r="E126" t="s">
        <v>702</v>
      </c>
      <c r="F126" t="s">
        <v>128</v>
      </c>
      <c r="G126" t="s">
        <v>101</v>
      </c>
      <c r="H126" s="65">
        <v>15800</v>
      </c>
      <c r="I126" s="65">
        <v>1287</v>
      </c>
      <c r="J126" s="65">
        <v>0</v>
      </c>
      <c r="K126" s="65">
        <v>203.346</v>
      </c>
      <c r="L126" s="66">
        <v>2.3999999999999998E-3</v>
      </c>
      <c r="M126" s="66">
        <v>1.5E-3</v>
      </c>
      <c r="N126" s="66">
        <v>5.9999999999999995E-4</v>
      </c>
    </row>
    <row r="127" spans="1:14">
      <c r="A127" s="67" t="s">
        <v>703</v>
      </c>
      <c r="D127" s="14"/>
      <c r="E127" s="14"/>
      <c r="F127" s="14"/>
      <c r="H127" s="69">
        <v>0</v>
      </c>
      <c r="J127" s="69">
        <v>0</v>
      </c>
      <c r="K127" s="69">
        <v>0</v>
      </c>
      <c r="M127" s="68">
        <v>0</v>
      </c>
      <c r="N127" s="68">
        <v>0</v>
      </c>
    </row>
    <row r="128" spans="1:14">
      <c r="A128" t="s">
        <v>223</v>
      </c>
      <c r="B128" t="s">
        <v>223</v>
      </c>
      <c r="D128" s="14"/>
      <c r="E128" s="14"/>
      <c r="F128" t="s">
        <v>223</v>
      </c>
      <c r="G128" t="s">
        <v>223</v>
      </c>
      <c r="H128" s="65">
        <v>0</v>
      </c>
      <c r="I128" s="65">
        <v>0</v>
      </c>
      <c r="K128" s="65">
        <v>0</v>
      </c>
      <c r="L128" s="66">
        <v>0</v>
      </c>
      <c r="M128" s="66">
        <v>0</v>
      </c>
      <c r="N128" s="66">
        <v>0</v>
      </c>
    </row>
    <row r="129" spans="1:14">
      <c r="A129" s="67" t="s">
        <v>228</v>
      </c>
      <c r="D129" s="14"/>
      <c r="E129" s="14"/>
      <c r="F129" s="14"/>
      <c r="H129" s="69">
        <v>338864.28</v>
      </c>
      <c r="J129" s="69">
        <v>6.3940400000000004</v>
      </c>
      <c r="K129" s="69">
        <v>21921.487499867599</v>
      </c>
      <c r="M129" s="68">
        <v>0.16239999999999999</v>
      </c>
      <c r="N129" s="68">
        <v>6.3100000000000003E-2</v>
      </c>
    </row>
    <row r="130" spans="1:14">
      <c r="A130" s="67" t="s">
        <v>259</v>
      </c>
      <c r="D130" s="14"/>
      <c r="E130" s="14"/>
      <c r="F130" s="14"/>
      <c r="H130" s="69">
        <v>126997.3</v>
      </c>
      <c r="J130" s="69">
        <v>0</v>
      </c>
      <c r="K130" s="69">
        <v>6794.1713460374003</v>
      </c>
      <c r="M130" s="68">
        <v>5.0299999999999997E-2</v>
      </c>
      <c r="N130" s="68">
        <v>1.9599999999999999E-2</v>
      </c>
    </row>
    <row r="131" spans="1:14">
      <c r="A131" t="s">
        <v>704</v>
      </c>
      <c r="B131" t="s">
        <v>705</v>
      </c>
      <c r="C131" t="s">
        <v>706</v>
      </c>
      <c r="D131" t="s">
        <v>707</v>
      </c>
      <c r="E131" t="s">
        <v>708</v>
      </c>
      <c r="F131" t="s">
        <v>709</v>
      </c>
      <c r="G131" t="s">
        <v>105</v>
      </c>
      <c r="H131" s="65">
        <v>17150</v>
      </c>
      <c r="I131" s="65">
        <v>1064</v>
      </c>
      <c r="J131" s="65">
        <v>0</v>
      </c>
      <c r="K131" s="65">
        <v>589.21500400000002</v>
      </c>
      <c r="L131" s="66">
        <v>2.9999999999999997E-4</v>
      </c>
      <c r="M131" s="66">
        <v>4.4000000000000003E-3</v>
      </c>
      <c r="N131" s="66">
        <v>1.6999999999999999E-3</v>
      </c>
    </row>
    <row r="132" spans="1:14">
      <c r="A132" t="s">
        <v>710</v>
      </c>
      <c r="B132" t="s">
        <v>711</v>
      </c>
      <c r="C132" t="s">
        <v>706</v>
      </c>
      <c r="D132" t="s">
        <v>707</v>
      </c>
      <c r="E132" t="s">
        <v>712</v>
      </c>
      <c r="F132" t="s">
        <v>713</v>
      </c>
      <c r="G132" t="s">
        <v>105</v>
      </c>
      <c r="H132" s="65">
        <v>36</v>
      </c>
      <c r="I132" s="65">
        <v>2033.01</v>
      </c>
      <c r="J132" s="65">
        <v>0</v>
      </c>
      <c r="K132" s="65">
        <v>2.3632521444000001</v>
      </c>
      <c r="L132" s="66">
        <v>0</v>
      </c>
      <c r="M132" s="66">
        <v>0</v>
      </c>
      <c r="N132" s="66">
        <v>0</v>
      </c>
    </row>
    <row r="133" spans="1:14">
      <c r="A133" t="s">
        <v>714</v>
      </c>
      <c r="B133" t="s">
        <v>715</v>
      </c>
      <c r="C133" t="s">
        <v>706</v>
      </c>
      <c r="D133" t="s">
        <v>707</v>
      </c>
      <c r="E133" t="s">
        <v>716</v>
      </c>
      <c r="F133" t="s">
        <v>717</v>
      </c>
      <c r="G133" t="s">
        <v>105</v>
      </c>
      <c r="H133" s="65">
        <v>3971.3</v>
      </c>
      <c r="I133" s="65">
        <v>609</v>
      </c>
      <c r="J133" s="65">
        <v>0</v>
      </c>
      <c r="K133" s="65">
        <v>78.094065693000005</v>
      </c>
      <c r="L133" s="66">
        <v>2.9999999999999997E-4</v>
      </c>
      <c r="M133" s="66">
        <v>5.9999999999999995E-4</v>
      </c>
      <c r="N133" s="66">
        <v>2.0000000000000001E-4</v>
      </c>
    </row>
    <row r="134" spans="1:14">
      <c r="A134" t="s">
        <v>718</v>
      </c>
      <c r="B134" t="s">
        <v>719</v>
      </c>
      <c r="C134" t="s">
        <v>122</v>
      </c>
      <c r="D134" t="s">
        <v>707</v>
      </c>
      <c r="E134" t="s">
        <v>720</v>
      </c>
      <c r="F134" t="s">
        <v>721</v>
      </c>
      <c r="G134" t="s">
        <v>199</v>
      </c>
      <c r="H134" s="65">
        <v>46115</v>
      </c>
      <c r="I134" s="65">
        <v>1660</v>
      </c>
      <c r="J134" s="65">
        <v>0</v>
      </c>
      <c r="K134" s="65">
        <v>2638.8626248</v>
      </c>
      <c r="L134" s="66">
        <v>3.2000000000000002E-3</v>
      </c>
      <c r="M134" s="66">
        <v>1.95E-2</v>
      </c>
      <c r="N134" s="66">
        <v>7.6E-3</v>
      </c>
    </row>
    <row r="135" spans="1:14">
      <c r="A135" t="s">
        <v>722</v>
      </c>
      <c r="B135" t="s">
        <v>723</v>
      </c>
      <c r="C135" t="s">
        <v>724</v>
      </c>
      <c r="D135" t="s">
        <v>707</v>
      </c>
      <c r="E135" t="s">
        <v>725</v>
      </c>
      <c r="F135" t="s">
        <v>726</v>
      </c>
      <c r="G135" t="s">
        <v>105</v>
      </c>
      <c r="H135" s="65">
        <v>2800</v>
      </c>
      <c r="I135" s="65">
        <v>14474</v>
      </c>
      <c r="J135" s="65">
        <v>0</v>
      </c>
      <c r="K135" s="65">
        <v>1308.623288</v>
      </c>
      <c r="L135" s="66">
        <v>1E-4</v>
      </c>
      <c r="M135" s="66">
        <v>9.7000000000000003E-3</v>
      </c>
      <c r="N135" s="66">
        <v>3.8E-3</v>
      </c>
    </row>
    <row r="136" spans="1:14">
      <c r="A136" t="s">
        <v>727</v>
      </c>
      <c r="B136" t="s">
        <v>728</v>
      </c>
      <c r="C136" t="s">
        <v>724</v>
      </c>
      <c r="D136" t="s">
        <v>707</v>
      </c>
      <c r="E136" t="s">
        <v>729</v>
      </c>
      <c r="F136" t="s">
        <v>730</v>
      </c>
      <c r="G136" t="s">
        <v>105</v>
      </c>
      <c r="H136" s="65">
        <v>39000</v>
      </c>
      <c r="I136" s="65">
        <v>133</v>
      </c>
      <c r="J136" s="65">
        <v>0</v>
      </c>
      <c r="K136" s="65">
        <v>167.48822999999999</v>
      </c>
      <c r="L136" s="66">
        <v>8.9999999999999998E-4</v>
      </c>
      <c r="M136" s="66">
        <v>1.1999999999999999E-3</v>
      </c>
      <c r="N136" s="66">
        <v>5.0000000000000001E-4</v>
      </c>
    </row>
    <row r="137" spans="1:14">
      <c r="A137" t="s">
        <v>731</v>
      </c>
      <c r="B137" t="s">
        <v>732</v>
      </c>
      <c r="C137" t="s">
        <v>724</v>
      </c>
      <c r="D137" t="s">
        <v>707</v>
      </c>
      <c r="E137" t="s">
        <v>733</v>
      </c>
      <c r="F137" t="s">
        <v>734</v>
      </c>
      <c r="G137" t="s">
        <v>105</v>
      </c>
      <c r="H137" s="65">
        <v>1500</v>
      </c>
      <c r="I137" s="65">
        <v>6363</v>
      </c>
      <c r="J137" s="65">
        <v>0</v>
      </c>
      <c r="K137" s="65">
        <v>308.19190500000002</v>
      </c>
      <c r="L137" s="66">
        <v>0</v>
      </c>
      <c r="M137" s="66">
        <v>2.3E-3</v>
      </c>
      <c r="N137" s="66">
        <v>8.9999999999999998E-4</v>
      </c>
    </row>
    <row r="138" spans="1:14">
      <c r="A138" t="s">
        <v>735</v>
      </c>
      <c r="B138" t="s">
        <v>736</v>
      </c>
      <c r="C138" t="s">
        <v>706</v>
      </c>
      <c r="D138" t="s">
        <v>707</v>
      </c>
      <c r="E138" t="s">
        <v>737</v>
      </c>
      <c r="F138" t="s">
        <v>738</v>
      </c>
      <c r="G138" t="s">
        <v>105</v>
      </c>
      <c r="H138" s="65">
        <v>15000</v>
      </c>
      <c r="I138" s="65">
        <v>2093</v>
      </c>
      <c r="J138" s="65">
        <v>0</v>
      </c>
      <c r="K138" s="65">
        <v>1013.74455</v>
      </c>
      <c r="L138" s="66">
        <v>2.0000000000000001E-4</v>
      </c>
      <c r="M138" s="66">
        <v>7.4999999999999997E-3</v>
      </c>
      <c r="N138" s="66">
        <v>2.8999999999999998E-3</v>
      </c>
    </row>
    <row r="139" spans="1:14">
      <c r="A139" t="s">
        <v>739</v>
      </c>
      <c r="B139" t="s">
        <v>740</v>
      </c>
      <c r="C139" t="s">
        <v>122</v>
      </c>
      <c r="D139" t="s">
        <v>707</v>
      </c>
      <c r="E139" t="s">
        <v>741</v>
      </c>
      <c r="F139" t="s">
        <v>742</v>
      </c>
      <c r="G139" t="s">
        <v>105</v>
      </c>
      <c r="H139" s="65">
        <v>445</v>
      </c>
      <c r="I139" s="65">
        <v>960</v>
      </c>
      <c r="J139" s="65">
        <v>0</v>
      </c>
      <c r="K139" s="65">
        <v>13.794288</v>
      </c>
      <c r="L139" s="66">
        <v>1E-4</v>
      </c>
      <c r="M139" s="66">
        <v>1E-4</v>
      </c>
      <c r="N139" s="66">
        <v>0</v>
      </c>
    </row>
    <row r="140" spans="1:14">
      <c r="A140" t="s">
        <v>743</v>
      </c>
      <c r="B140" t="s">
        <v>744</v>
      </c>
      <c r="C140" t="s">
        <v>724</v>
      </c>
      <c r="D140" t="s">
        <v>707</v>
      </c>
      <c r="E140" t="s">
        <v>745</v>
      </c>
      <c r="F140" t="s">
        <v>742</v>
      </c>
      <c r="G140" t="s">
        <v>105</v>
      </c>
      <c r="H140" s="65">
        <v>780</v>
      </c>
      <c r="I140" s="65">
        <v>26522</v>
      </c>
      <c r="J140" s="65">
        <v>0</v>
      </c>
      <c r="K140" s="65">
        <v>667.98839640000006</v>
      </c>
      <c r="L140" s="66">
        <v>0</v>
      </c>
      <c r="M140" s="66">
        <v>4.8999999999999998E-3</v>
      </c>
      <c r="N140" s="66">
        <v>1.9E-3</v>
      </c>
    </row>
    <row r="141" spans="1:14">
      <c r="A141" t="s">
        <v>746</v>
      </c>
      <c r="B141" t="s">
        <v>747</v>
      </c>
      <c r="C141" t="s">
        <v>706</v>
      </c>
      <c r="D141" t="s">
        <v>707</v>
      </c>
      <c r="E141" t="s">
        <v>748</v>
      </c>
      <c r="F141" t="s">
        <v>742</v>
      </c>
      <c r="G141" t="s">
        <v>105</v>
      </c>
      <c r="H141" s="65">
        <v>200</v>
      </c>
      <c r="I141" s="65">
        <v>899</v>
      </c>
      <c r="J141" s="65">
        <v>0</v>
      </c>
      <c r="K141" s="65">
        <v>5.8057420000000004</v>
      </c>
      <c r="L141" s="66">
        <v>0</v>
      </c>
      <c r="M141" s="66">
        <v>0</v>
      </c>
      <c r="N141" s="66">
        <v>0</v>
      </c>
    </row>
    <row r="142" spans="1:14">
      <c r="A142" s="67" t="s">
        <v>260</v>
      </c>
      <c r="D142" s="14"/>
      <c r="E142" s="14"/>
      <c r="F142" s="14"/>
      <c r="H142" s="69">
        <v>211866.98</v>
      </c>
      <c r="J142" s="69">
        <v>6.3940400000000004</v>
      </c>
      <c r="K142" s="69">
        <v>15127.316153830199</v>
      </c>
      <c r="M142" s="68">
        <v>0.11210000000000001</v>
      </c>
      <c r="N142" s="68">
        <v>4.36E-2</v>
      </c>
    </row>
    <row r="143" spans="1:14">
      <c r="A143" t="s">
        <v>749</v>
      </c>
      <c r="B143" t="s">
        <v>750</v>
      </c>
      <c r="C143" t="s">
        <v>706</v>
      </c>
      <c r="D143" t="s">
        <v>707</v>
      </c>
      <c r="E143" t="s">
        <v>751</v>
      </c>
      <c r="F143" t="s">
        <v>752</v>
      </c>
      <c r="G143" t="s">
        <v>105</v>
      </c>
      <c r="H143" s="65">
        <v>500</v>
      </c>
      <c r="I143" s="65">
        <v>43441</v>
      </c>
      <c r="J143" s="65">
        <v>0</v>
      </c>
      <c r="K143" s="65">
        <v>701.35494500000004</v>
      </c>
      <c r="L143" s="66">
        <v>0</v>
      </c>
      <c r="M143" s="66">
        <v>5.1999999999999998E-3</v>
      </c>
      <c r="N143" s="66">
        <v>2E-3</v>
      </c>
    </row>
    <row r="144" spans="1:14">
      <c r="A144" t="s">
        <v>753</v>
      </c>
      <c r="B144" t="s">
        <v>754</v>
      </c>
      <c r="C144" t="s">
        <v>122</v>
      </c>
      <c r="D144" t="s">
        <v>707</v>
      </c>
      <c r="E144" t="s">
        <v>755</v>
      </c>
      <c r="F144" t="s">
        <v>756</v>
      </c>
      <c r="G144" t="s">
        <v>109</v>
      </c>
      <c r="H144" s="65">
        <v>5250</v>
      </c>
      <c r="I144" s="65">
        <v>3482</v>
      </c>
      <c r="J144" s="65">
        <v>0</v>
      </c>
      <c r="K144" s="65">
        <v>682.95947999999999</v>
      </c>
      <c r="L144" s="66">
        <v>0</v>
      </c>
      <c r="M144" s="66">
        <v>5.1000000000000004E-3</v>
      </c>
      <c r="N144" s="66">
        <v>2E-3</v>
      </c>
    </row>
    <row r="145" spans="1:14">
      <c r="A145" t="s">
        <v>757</v>
      </c>
      <c r="B145" t="s">
        <v>758</v>
      </c>
      <c r="C145" t="s">
        <v>122</v>
      </c>
      <c r="D145" t="s">
        <v>707</v>
      </c>
      <c r="E145" t="s">
        <v>759</v>
      </c>
      <c r="F145" t="s">
        <v>756</v>
      </c>
      <c r="G145" t="s">
        <v>200</v>
      </c>
      <c r="H145" s="65">
        <v>900</v>
      </c>
      <c r="I145" s="65">
        <v>84880</v>
      </c>
      <c r="J145" s="65">
        <v>0</v>
      </c>
      <c r="K145" s="65">
        <v>383.793408</v>
      </c>
      <c r="L145" s="66">
        <v>0</v>
      </c>
      <c r="M145" s="66">
        <v>2.8E-3</v>
      </c>
      <c r="N145" s="66">
        <v>1.1000000000000001E-3</v>
      </c>
    </row>
    <row r="146" spans="1:14">
      <c r="A146" t="s">
        <v>760</v>
      </c>
      <c r="B146" t="s">
        <v>761</v>
      </c>
      <c r="C146" t="s">
        <v>122</v>
      </c>
      <c r="D146" t="s">
        <v>707</v>
      </c>
      <c r="E146" t="s">
        <v>762</v>
      </c>
      <c r="F146" t="s">
        <v>756</v>
      </c>
      <c r="G146" t="s">
        <v>109</v>
      </c>
      <c r="H146" s="65">
        <v>6000</v>
      </c>
      <c r="I146" s="65">
        <v>3069</v>
      </c>
      <c r="J146" s="65">
        <v>0</v>
      </c>
      <c r="K146" s="65">
        <v>687.94704000000002</v>
      </c>
      <c r="L146" s="66">
        <v>0</v>
      </c>
      <c r="M146" s="66">
        <v>5.1000000000000004E-3</v>
      </c>
      <c r="N146" s="66">
        <v>2E-3</v>
      </c>
    </row>
    <row r="147" spans="1:14">
      <c r="A147" t="s">
        <v>763</v>
      </c>
      <c r="B147" t="s">
        <v>761</v>
      </c>
      <c r="C147" t="s">
        <v>122</v>
      </c>
      <c r="D147" t="s">
        <v>707</v>
      </c>
      <c r="E147" t="s">
        <v>762</v>
      </c>
      <c r="F147" t="s">
        <v>756</v>
      </c>
      <c r="G147" t="s">
        <v>109</v>
      </c>
      <c r="H147" s="65">
        <v>6000</v>
      </c>
      <c r="I147" s="65">
        <v>3055</v>
      </c>
      <c r="J147" s="65">
        <v>0</v>
      </c>
      <c r="K147" s="65">
        <v>684.80880000000002</v>
      </c>
      <c r="L147" s="66">
        <v>0</v>
      </c>
      <c r="M147" s="66">
        <v>5.1000000000000004E-3</v>
      </c>
      <c r="N147" s="66">
        <v>2E-3</v>
      </c>
    </row>
    <row r="148" spans="1:14">
      <c r="A148" t="s">
        <v>764</v>
      </c>
      <c r="B148" t="s">
        <v>765</v>
      </c>
      <c r="C148" t="s">
        <v>706</v>
      </c>
      <c r="D148" t="s">
        <v>707</v>
      </c>
      <c r="E148" t="s">
        <v>766</v>
      </c>
      <c r="F148" t="s">
        <v>721</v>
      </c>
      <c r="G148" t="s">
        <v>105</v>
      </c>
      <c r="H148" s="65">
        <v>18400</v>
      </c>
      <c r="I148" s="65">
        <v>1365</v>
      </c>
      <c r="J148" s="65">
        <v>0</v>
      </c>
      <c r="K148" s="65">
        <v>810.99563999999998</v>
      </c>
      <c r="L148" s="66">
        <v>1.1000000000000001E-3</v>
      </c>
      <c r="M148" s="66">
        <v>6.0000000000000001E-3</v>
      </c>
      <c r="N148" s="66">
        <v>2.3E-3</v>
      </c>
    </row>
    <row r="149" spans="1:14">
      <c r="A149" t="s">
        <v>767</v>
      </c>
      <c r="B149" t="s">
        <v>768</v>
      </c>
      <c r="C149" t="s">
        <v>724</v>
      </c>
      <c r="D149" t="s">
        <v>707</v>
      </c>
      <c r="E149" t="s">
        <v>769</v>
      </c>
      <c r="F149" t="s">
        <v>730</v>
      </c>
      <c r="G149" t="s">
        <v>105</v>
      </c>
      <c r="H149" s="65">
        <v>7499.98</v>
      </c>
      <c r="I149" s="65">
        <v>6006</v>
      </c>
      <c r="J149" s="65">
        <v>0</v>
      </c>
      <c r="K149" s="65">
        <v>1454.4991713252</v>
      </c>
      <c r="L149" s="66">
        <v>0</v>
      </c>
      <c r="M149" s="66">
        <v>1.0800000000000001E-2</v>
      </c>
      <c r="N149" s="66">
        <v>4.1999999999999997E-3</v>
      </c>
    </row>
    <row r="150" spans="1:14">
      <c r="A150" t="s">
        <v>770</v>
      </c>
      <c r="B150" t="s">
        <v>771</v>
      </c>
      <c r="C150" t="s">
        <v>724</v>
      </c>
      <c r="D150" t="s">
        <v>707</v>
      </c>
      <c r="E150" t="s">
        <v>772</v>
      </c>
      <c r="F150" t="s">
        <v>730</v>
      </c>
      <c r="G150" t="s">
        <v>105</v>
      </c>
      <c r="H150" s="65">
        <v>10200</v>
      </c>
      <c r="I150" s="65">
        <v>4301</v>
      </c>
      <c r="J150" s="65">
        <v>0</v>
      </c>
      <c r="K150" s="65">
        <v>1416.5687579999999</v>
      </c>
      <c r="L150" s="66">
        <v>0</v>
      </c>
      <c r="M150" s="66">
        <v>1.0500000000000001E-2</v>
      </c>
      <c r="N150" s="66">
        <v>4.1000000000000003E-3</v>
      </c>
    </row>
    <row r="151" spans="1:14">
      <c r="A151" t="s">
        <v>773</v>
      </c>
      <c r="B151" t="s">
        <v>774</v>
      </c>
      <c r="C151" t="s">
        <v>724</v>
      </c>
      <c r="D151" t="s">
        <v>707</v>
      </c>
      <c r="E151" t="s">
        <v>775</v>
      </c>
      <c r="F151" t="s">
        <v>734</v>
      </c>
      <c r="G151" t="s">
        <v>105</v>
      </c>
      <c r="H151" s="65">
        <v>900</v>
      </c>
      <c r="I151" s="65">
        <v>10787</v>
      </c>
      <c r="J151" s="65">
        <v>0</v>
      </c>
      <c r="K151" s="65">
        <v>313.48100699999998</v>
      </c>
      <c r="L151" s="66">
        <v>0</v>
      </c>
      <c r="M151" s="66">
        <v>2.3E-3</v>
      </c>
      <c r="N151" s="66">
        <v>8.9999999999999998E-4</v>
      </c>
    </row>
    <row r="152" spans="1:14">
      <c r="A152" t="s">
        <v>776</v>
      </c>
      <c r="B152" t="s">
        <v>777</v>
      </c>
      <c r="C152" t="s">
        <v>778</v>
      </c>
      <c r="D152" t="s">
        <v>707</v>
      </c>
      <c r="E152" t="s">
        <v>779</v>
      </c>
      <c r="F152" t="s">
        <v>780</v>
      </c>
      <c r="G152" t="s">
        <v>109</v>
      </c>
      <c r="H152" s="65">
        <v>69400</v>
      </c>
      <c r="I152" s="65">
        <v>597</v>
      </c>
      <c r="J152" s="65">
        <v>0</v>
      </c>
      <c r="K152" s="65">
        <v>1547.8920479999999</v>
      </c>
      <c r="L152" s="66">
        <v>0</v>
      </c>
      <c r="M152" s="66">
        <v>1.15E-2</v>
      </c>
      <c r="N152" s="66">
        <v>4.4999999999999997E-3</v>
      </c>
    </row>
    <row r="153" spans="1:14">
      <c r="A153" t="s">
        <v>781</v>
      </c>
      <c r="B153" t="s">
        <v>782</v>
      </c>
      <c r="C153" t="s">
        <v>724</v>
      </c>
      <c r="D153" t="s">
        <v>707</v>
      </c>
      <c r="E153" t="s">
        <v>783</v>
      </c>
      <c r="F153" t="s">
        <v>780</v>
      </c>
      <c r="G153" t="s">
        <v>105</v>
      </c>
      <c r="H153" s="65">
        <v>1500</v>
      </c>
      <c r="I153" s="65">
        <v>10835</v>
      </c>
      <c r="J153" s="65">
        <v>3.57761</v>
      </c>
      <c r="K153" s="65">
        <v>528.37083500000006</v>
      </c>
      <c r="L153" s="66">
        <v>0</v>
      </c>
      <c r="M153" s="66">
        <v>3.8999999999999998E-3</v>
      </c>
      <c r="N153" s="66">
        <v>1.5E-3</v>
      </c>
    </row>
    <row r="154" spans="1:14">
      <c r="A154" t="s">
        <v>784</v>
      </c>
      <c r="B154" t="s">
        <v>785</v>
      </c>
      <c r="C154" t="s">
        <v>786</v>
      </c>
      <c r="D154" t="s">
        <v>707</v>
      </c>
      <c r="E154" t="s">
        <v>787</v>
      </c>
      <c r="F154" t="s">
        <v>780</v>
      </c>
      <c r="G154" t="s">
        <v>112</v>
      </c>
      <c r="H154" s="65">
        <v>3343</v>
      </c>
      <c r="I154" s="65">
        <v>1460</v>
      </c>
      <c r="J154" s="65">
        <v>0</v>
      </c>
      <c r="K154" s="65">
        <v>211.80144809999999</v>
      </c>
      <c r="L154" s="66">
        <v>1E-4</v>
      </c>
      <c r="M154" s="66">
        <v>1.6000000000000001E-3</v>
      </c>
      <c r="N154" s="66">
        <v>5.9999999999999995E-4</v>
      </c>
    </row>
    <row r="155" spans="1:14">
      <c r="A155" t="s">
        <v>788</v>
      </c>
      <c r="B155" t="s">
        <v>789</v>
      </c>
      <c r="C155" t="s">
        <v>122</v>
      </c>
      <c r="D155" t="s">
        <v>707</v>
      </c>
      <c r="E155" t="s">
        <v>790</v>
      </c>
      <c r="F155" t="s">
        <v>780</v>
      </c>
      <c r="G155" t="s">
        <v>105</v>
      </c>
      <c r="H155" s="65">
        <v>41559</v>
      </c>
      <c r="I155" s="65">
        <v>85.5</v>
      </c>
      <c r="J155" s="65">
        <v>0</v>
      </c>
      <c r="K155" s="65">
        <v>114.73587940500001</v>
      </c>
      <c r="L155" s="66">
        <v>0</v>
      </c>
      <c r="M155" s="66">
        <v>8.0000000000000004E-4</v>
      </c>
      <c r="N155" s="66">
        <v>2.9999999999999997E-4</v>
      </c>
    </row>
    <row r="156" spans="1:14">
      <c r="A156" t="s">
        <v>791</v>
      </c>
      <c r="B156" t="s">
        <v>792</v>
      </c>
      <c r="C156" t="s">
        <v>122</v>
      </c>
      <c r="D156" t="s">
        <v>707</v>
      </c>
      <c r="E156" s="14"/>
      <c r="F156" t="s">
        <v>793</v>
      </c>
      <c r="G156" t="s">
        <v>109</v>
      </c>
      <c r="H156" s="65">
        <v>3000</v>
      </c>
      <c r="I156" s="65">
        <v>1411</v>
      </c>
      <c r="J156" s="65">
        <v>0</v>
      </c>
      <c r="K156" s="65">
        <v>158.14488</v>
      </c>
      <c r="L156" s="66">
        <v>0</v>
      </c>
      <c r="M156" s="66">
        <v>1.1999999999999999E-3</v>
      </c>
      <c r="N156" s="66">
        <v>5.0000000000000001E-4</v>
      </c>
    </row>
    <row r="157" spans="1:14">
      <c r="A157" t="s">
        <v>794</v>
      </c>
      <c r="B157" t="s">
        <v>795</v>
      </c>
      <c r="C157" t="s">
        <v>122</v>
      </c>
      <c r="D157" t="s">
        <v>707</v>
      </c>
      <c r="E157" t="s">
        <v>796</v>
      </c>
      <c r="F157" t="s">
        <v>797</v>
      </c>
      <c r="G157" t="s">
        <v>109</v>
      </c>
      <c r="H157" s="65">
        <v>1415</v>
      </c>
      <c r="I157" s="65">
        <v>18790</v>
      </c>
      <c r="J157" s="65">
        <v>0</v>
      </c>
      <c r="K157" s="65">
        <v>993.32207600000004</v>
      </c>
      <c r="L157" s="66">
        <v>0</v>
      </c>
      <c r="M157" s="66">
        <v>7.4000000000000003E-3</v>
      </c>
      <c r="N157" s="66">
        <v>2.8999999999999998E-3</v>
      </c>
    </row>
    <row r="158" spans="1:14">
      <c r="A158" t="s">
        <v>798</v>
      </c>
      <c r="B158" t="s">
        <v>799</v>
      </c>
      <c r="C158" t="s">
        <v>724</v>
      </c>
      <c r="D158" t="s">
        <v>707</v>
      </c>
      <c r="E158" t="s">
        <v>800</v>
      </c>
      <c r="F158" t="s">
        <v>797</v>
      </c>
      <c r="G158" t="s">
        <v>105</v>
      </c>
      <c r="H158" s="65">
        <v>2800</v>
      </c>
      <c r="I158" s="65">
        <v>11165</v>
      </c>
      <c r="J158" s="65">
        <v>2.81643</v>
      </c>
      <c r="K158" s="65">
        <v>1012.26641</v>
      </c>
      <c r="L158" s="66">
        <v>0</v>
      </c>
      <c r="M158" s="66">
        <v>7.4999999999999997E-3</v>
      </c>
      <c r="N158" s="66">
        <v>2.8999999999999998E-3</v>
      </c>
    </row>
    <row r="159" spans="1:14">
      <c r="A159" t="s">
        <v>801</v>
      </c>
      <c r="B159" t="s">
        <v>802</v>
      </c>
      <c r="C159" t="s">
        <v>706</v>
      </c>
      <c r="D159" t="s">
        <v>707</v>
      </c>
      <c r="E159" t="s">
        <v>803</v>
      </c>
      <c r="F159" t="s">
        <v>738</v>
      </c>
      <c r="G159" t="s">
        <v>105</v>
      </c>
      <c r="H159" s="65">
        <v>500</v>
      </c>
      <c r="I159" s="65">
        <v>25743</v>
      </c>
      <c r="J159" s="65">
        <v>0</v>
      </c>
      <c r="K159" s="65">
        <v>415.62073500000002</v>
      </c>
      <c r="L159" s="66">
        <v>0</v>
      </c>
      <c r="M159" s="66">
        <v>3.0999999999999999E-3</v>
      </c>
      <c r="N159" s="66">
        <v>1.1999999999999999E-3</v>
      </c>
    </row>
    <row r="160" spans="1:14">
      <c r="A160" t="s">
        <v>804</v>
      </c>
      <c r="B160" t="s">
        <v>805</v>
      </c>
      <c r="C160" t="s">
        <v>724</v>
      </c>
      <c r="D160" t="s">
        <v>707</v>
      </c>
      <c r="E160" t="s">
        <v>806</v>
      </c>
      <c r="F160" t="s">
        <v>738</v>
      </c>
      <c r="G160" t="s">
        <v>105</v>
      </c>
      <c r="H160" s="65">
        <v>800</v>
      </c>
      <c r="I160" s="65">
        <v>47900</v>
      </c>
      <c r="J160" s="65">
        <v>0</v>
      </c>
      <c r="K160" s="65">
        <v>1237.3527999999999</v>
      </c>
      <c r="L160" s="66">
        <v>0</v>
      </c>
      <c r="M160" s="66">
        <v>9.1999999999999998E-3</v>
      </c>
      <c r="N160" s="66">
        <v>3.5999999999999999E-3</v>
      </c>
    </row>
    <row r="161" spans="1:14">
      <c r="A161" t="s">
        <v>807</v>
      </c>
      <c r="B161" t="s">
        <v>808</v>
      </c>
      <c r="C161" t="s">
        <v>706</v>
      </c>
      <c r="D161" t="s">
        <v>122</v>
      </c>
      <c r="E161" t="s">
        <v>809</v>
      </c>
      <c r="F161" t="s">
        <v>738</v>
      </c>
      <c r="G161" t="s">
        <v>105</v>
      </c>
      <c r="H161" s="65">
        <v>12000</v>
      </c>
      <c r="I161" s="65">
        <v>1960</v>
      </c>
      <c r="J161" s="65">
        <v>0</v>
      </c>
      <c r="K161" s="65">
        <v>759.46079999999995</v>
      </c>
      <c r="L161" s="66">
        <v>1E-4</v>
      </c>
      <c r="M161" s="66">
        <v>5.5999999999999999E-3</v>
      </c>
      <c r="N161" s="66">
        <v>2.2000000000000001E-3</v>
      </c>
    </row>
    <row r="162" spans="1:14">
      <c r="A162" t="s">
        <v>810</v>
      </c>
      <c r="B162" t="s">
        <v>811</v>
      </c>
      <c r="C162" t="s">
        <v>122</v>
      </c>
      <c r="D162" t="s">
        <v>707</v>
      </c>
      <c r="E162" t="s">
        <v>812</v>
      </c>
      <c r="F162" t="s">
        <v>742</v>
      </c>
      <c r="G162" t="s">
        <v>109</v>
      </c>
      <c r="H162" s="65">
        <v>2000</v>
      </c>
      <c r="I162" s="65">
        <v>5688</v>
      </c>
      <c r="J162" s="65">
        <v>0</v>
      </c>
      <c r="K162" s="65">
        <v>425.00736000000001</v>
      </c>
      <c r="L162" s="66">
        <v>0</v>
      </c>
      <c r="M162" s="66">
        <v>3.0999999999999999E-3</v>
      </c>
      <c r="N162" s="66">
        <v>1.1999999999999999E-3</v>
      </c>
    </row>
    <row r="163" spans="1:14">
      <c r="A163" t="s">
        <v>813</v>
      </c>
      <c r="B163" t="s">
        <v>814</v>
      </c>
      <c r="C163" t="s">
        <v>706</v>
      </c>
      <c r="D163" t="s">
        <v>707</v>
      </c>
      <c r="E163" t="s">
        <v>815</v>
      </c>
      <c r="F163" t="s">
        <v>816</v>
      </c>
      <c r="G163" t="s">
        <v>105</v>
      </c>
      <c r="H163" s="65">
        <v>900</v>
      </c>
      <c r="I163" s="65">
        <v>5661</v>
      </c>
      <c r="J163" s="65">
        <v>0</v>
      </c>
      <c r="K163" s="65">
        <v>164.514321</v>
      </c>
      <c r="L163" s="66">
        <v>0</v>
      </c>
      <c r="M163" s="66">
        <v>1.1999999999999999E-3</v>
      </c>
      <c r="N163" s="66">
        <v>5.0000000000000001E-4</v>
      </c>
    </row>
    <row r="164" spans="1:14">
      <c r="A164" t="s">
        <v>817</v>
      </c>
      <c r="B164" t="s">
        <v>818</v>
      </c>
      <c r="C164" t="s">
        <v>122</v>
      </c>
      <c r="D164" t="s">
        <v>707</v>
      </c>
      <c r="E164" t="s">
        <v>819</v>
      </c>
      <c r="F164" t="s">
        <v>820</v>
      </c>
      <c r="G164" t="s">
        <v>109</v>
      </c>
      <c r="H164" s="65">
        <v>17000</v>
      </c>
      <c r="I164" s="65">
        <v>665.1</v>
      </c>
      <c r="J164" s="65">
        <v>0</v>
      </c>
      <c r="K164" s="65">
        <v>422.41831200000001</v>
      </c>
      <c r="L164" s="66">
        <v>0</v>
      </c>
      <c r="M164" s="66">
        <v>3.0999999999999999E-3</v>
      </c>
      <c r="N164" s="66">
        <v>1.1999999999999999E-3</v>
      </c>
    </row>
    <row r="165" spans="1:14">
      <c r="A165" s="93" t="s">
        <v>230</v>
      </c>
      <c r="D165" s="14"/>
      <c r="E165" s="14"/>
      <c r="F165" s="14"/>
    </row>
    <row r="166" spans="1:14">
      <c r="A166" s="93" t="s">
        <v>253</v>
      </c>
      <c r="D166" s="14"/>
      <c r="E166" s="14"/>
      <c r="F166" s="14"/>
    </row>
    <row r="167" spans="1:14">
      <c r="A167" s="93" t="s">
        <v>254</v>
      </c>
      <c r="D167" s="14"/>
      <c r="E167" s="14"/>
      <c r="F167" s="14"/>
    </row>
    <row r="168" spans="1:14">
      <c r="A168" s="93" t="s">
        <v>255</v>
      </c>
      <c r="D168" s="14"/>
      <c r="E168" s="14"/>
      <c r="F168" s="14"/>
    </row>
    <row r="169" spans="1:14">
      <c r="A169" s="93" t="s">
        <v>256</v>
      </c>
      <c r="D169" s="14"/>
      <c r="E169" s="14"/>
      <c r="F169" s="14"/>
    </row>
    <row r="170" spans="1:14" hidden="1">
      <c r="D170" s="14"/>
      <c r="E170" s="14"/>
      <c r="F170" s="14"/>
    </row>
    <row r="171" spans="1:14" hidden="1">
      <c r="D171" s="14"/>
      <c r="E171" s="14"/>
      <c r="F171" s="14"/>
    </row>
    <row r="172" spans="1:14" hidden="1">
      <c r="D172" s="14"/>
      <c r="E172" s="14"/>
      <c r="F172" s="14"/>
    </row>
    <row r="173" spans="1:14" hidden="1">
      <c r="D173" s="14"/>
      <c r="E173" s="14"/>
      <c r="F173" s="14"/>
    </row>
    <row r="174" spans="1:14" hidden="1">
      <c r="D174" s="14"/>
      <c r="E174" s="14"/>
      <c r="F174" s="14"/>
    </row>
    <row r="175" spans="1:14" hidden="1">
      <c r="D175" s="14"/>
      <c r="E175" s="14"/>
      <c r="F175" s="14"/>
    </row>
    <row r="176" spans="1:14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  <c r="BJ5" s="16"/>
    </row>
    <row r="6" spans="1:62" ht="26.25" customHeight="1">
      <c r="A6" s="87" t="s">
        <v>193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5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88251.61</v>
      </c>
      <c r="H10" s="7"/>
      <c r="I10" s="63">
        <v>0</v>
      </c>
      <c r="J10" s="63">
        <v>4522.3858007102999</v>
      </c>
      <c r="K10" s="7"/>
      <c r="L10" s="64">
        <v>1</v>
      </c>
      <c r="M10" s="64">
        <v>1.2999999999999999E-2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821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822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823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824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357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825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228</v>
      </c>
      <c r="C24" s="14"/>
      <c r="D24" s="14"/>
      <c r="E24" s="14"/>
      <c r="F24" s="14"/>
      <c r="G24" s="69">
        <v>88251.61</v>
      </c>
      <c r="I24" s="69">
        <v>0</v>
      </c>
      <c r="J24" s="69">
        <v>4522.3858007102999</v>
      </c>
      <c r="L24" s="68">
        <v>1</v>
      </c>
      <c r="M24" s="68">
        <v>1.2999999999999999E-2</v>
      </c>
    </row>
    <row r="25" spans="1:13">
      <c r="A25" s="67" t="s">
        <v>826</v>
      </c>
      <c r="C25" s="14"/>
      <c r="D25" s="14"/>
      <c r="E25" s="14"/>
      <c r="F25" s="14"/>
      <c r="G25" s="69">
        <v>88251.61</v>
      </c>
      <c r="I25" s="69">
        <v>0</v>
      </c>
      <c r="J25" s="69">
        <v>4522.3858007102999</v>
      </c>
      <c r="L25" s="68">
        <v>1</v>
      </c>
      <c r="M25" s="68">
        <v>1.2999999999999999E-2</v>
      </c>
    </row>
    <row r="26" spans="1:13">
      <c r="A26" t="s">
        <v>827</v>
      </c>
      <c r="B26" t="s">
        <v>828</v>
      </c>
      <c r="C26" t="s">
        <v>829</v>
      </c>
      <c r="D26" t="s">
        <v>830</v>
      </c>
      <c r="E26" t="s">
        <v>831</v>
      </c>
      <c r="F26" t="s">
        <v>105</v>
      </c>
      <c r="G26" s="65">
        <v>88251.61</v>
      </c>
      <c r="H26" s="65">
        <v>1587</v>
      </c>
      <c r="I26" s="65">
        <v>0</v>
      </c>
      <c r="J26" s="65">
        <v>4522.3858007102999</v>
      </c>
      <c r="K26" s="66">
        <v>1E-4</v>
      </c>
      <c r="L26" s="66">
        <v>1</v>
      </c>
      <c r="M26" s="66">
        <v>1.2999999999999999E-2</v>
      </c>
    </row>
    <row r="27" spans="1:13">
      <c r="A27" s="67" t="s">
        <v>832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357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825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223</v>
      </c>
      <c r="B32" t="s">
        <v>223</v>
      </c>
      <c r="C32" s="14"/>
      <c r="D32" s="14"/>
      <c r="E32" t="s">
        <v>223</v>
      </c>
      <c r="F32" t="s">
        <v>223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93" t="s">
        <v>230</v>
      </c>
      <c r="C33" s="14"/>
      <c r="D33" s="14"/>
      <c r="E33" s="14"/>
      <c r="F33" s="14"/>
    </row>
    <row r="34" spans="1:6">
      <c r="A34" s="93" t="s">
        <v>253</v>
      </c>
      <c r="C34" s="14"/>
      <c r="D34" s="14"/>
      <c r="E34" s="14"/>
      <c r="F34" s="14"/>
    </row>
    <row r="35" spans="1:6">
      <c r="A35" s="93" t="s">
        <v>254</v>
      </c>
      <c r="C35" s="14"/>
      <c r="D35" s="14"/>
      <c r="E35" s="14"/>
      <c r="F35" s="14"/>
    </row>
    <row r="36" spans="1:6">
      <c r="A36" s="93" t="s">
        <v>255</v>
      </c>
      <c r="C36" s="14"/>
      <c r="D36" s="14"/>
      <c r="E36" s="14"/>
      <c r="F36" s="14"/>
    </row>
    <row r="37" spans="1:6">
      <c r="A37" s="93" t="s">
        <v>256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</row>
    <row r="6" spans="1:64" ht="26.25" customHeight="1">
      <c r="A6" s="87" t="s">
        <v>92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7912354.25</v>
      </c>
      <c r="J10" s="7"/>
      <c r="K10" s="63">
        <v>19276.486646044901</v>
      </c>
      <c r="L10" s="7"/>
      <c r="M10" s="64">
        <v>1</v>
      </c>
      <c r="N10" s="64">
        <v>5.5500000000000001E-2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7901300</v>
      </c>
      <c r="K11" s="69">
        <v>12764.541622000001</v>
      </c>
      <c r="M11" s="68">
        <v>0.66220000000000001</v>
      </c>
      <c r="N11" s="68">
        <v>3.6799999999999999E-2</v>
      </c>
    </row>
    <row r="12" spans="1:64">
      <c r="A12" s="67" t="s">
        <v>833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834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7901300</v>
      </c>
      <c r="K16" s="69">
        <v>12764.541622000001</v>
      </c>
      <c r="M16" s="68">
        <v>0.66220000000000001</v>
      </c>
      <c r="N16" s="68">
        <v>3.6799999999999999E-2</v>
      </c>
    </row>
    <row r="17" spans="1:14">
      <c r="A17" t="s">
        <v>835</v>
      </c>
      <c r="B17" t="s">
        <v>836</v>
      </c>
      <c r="C17" t="s">
        <v>99</v>
      </c>
      <c r="D17" t="s">
        <v>837</v>
      </c>
      <c r="E17" t="s">
        <v>831</v>
      </c>
      <c r="F17" t="s">
        <v>327</v>
      </c>
      <c r="G17" t="s">
        <v>207</v>
      </c>
      <c r="H17" t="s">
        <v>101</v>
      </c>
      <c r="I17" s="65">
        <v>2249810</v>
      </c>
      <c r="J17" s="65">
        <v>166.6</v>
      </c>
      <c r="K17" s="65">
        <v>3748.1834600000002</v>
      </c>
      <c r="L17" s="66">
        <v>0</v>
      </c>
      <c r="M17" s="66">
        <v>0.19439999999999999</v>
      </c>
      <c r="N17" s="66">
        <v>1.0800000000000001E-2</v>
      </c>
    </row>
    <row r="18" spans="1:14">
      <c r="A18" t="s">
        <v>838</v>
      </c>
      <c r="B18" t="s">
        <v>839</v>
      </c>
      <c r="C18" t="s">
        <v>99</v>
      </c>
      <c r="D18" t="s">
        <v>837</v>
      </c>
      <c r="E18" t="s">
        <v>831</v>
      </c>
      <c r="F18" t="s">
        <v>840</v>
      </c>
      <c r="G18" t="s">
        <v>207</v>
      </c>
      <c r="H18" t="s">
        <v>101</v>
      </c>
      <c r="I18" s="65">
        <v>1545490</v>
      </c>
      <c r="J18" s="65">
        <v>209.38</v>
      </c>
      <c r="K18" s="65">
        <v>3235.946962</v>
      </c>
      <c r="L18" s="66">
        <v>0</v>
      </c>
      <c r="M18" s="66">
        <v>0.16789999999999999</v>
      </c>
      <c r="N18" s="66">
        <v>9.2999999999999992E-3</v>
      </c>
    </row>
    <row r="19" spans="1:14">
      <c r="A19" t="s">
        <v>841</v>
      </c>
      <c r="B19" t="s">
        <v>842</v>
      </c>
      <c r="C19" t="s">
        <v>99</v>
      </c>
      <c r="D19" t="s">
        <v>837</v>
      </c>
      <c r="E19" t="s">
        <v>831</v>
      </c>
      <c r="F19" t="s">
        <v>223</v>
      </c>
      <c r="G19" t="s">
        <v>351</v>
      </c>
      <c r="H19" t="s">
        <v>101</v>
      </c>
      <c r="I19" s="65">
        <v>1891000</v>
      </c>
      <c r="J19" s="65">
        <v>152.27000000000001</v>
      </c>
      <c r="K19" s="65">
        <v>2879.4256999999998</v>
      </c>
      <c r="L19" s="66">
        <v>0</v>
      </c>
      <c r="M19" s="66">
        <v>0.14940000000000001</v>
      </c>
      <c r="N19" s="66">
        <v>8.3000000000000001E-3</v>
      </c>
    </row>
    <row r="20" spans="1:14">
      <c r="A20" t="s">
        <v>843</v>
      </c>
      <c r="B20" t="s">
        <v>844</v>
      </c>
      <c r="C20" t="s">
        <v>99</v>
      </c>
      <c r="D20" t="s">
        <v>837</v>
      </c>
      <c r="E20" t="s">
        <v>831</v>
      </c>
      <c r="F20" t="s">
        <v>223</v>
      </c>
      <c r="G20" t="s">
        <v>351</v>
      </c>
      <c r="H20" t="s">
        <v>101</v>
      </c>
      <c r="I20" s="65">
        <v>2215000</v>
      </c>
      <c r="J20" s="65">
        <v>130.97</v>
      </c>
      <c r="K20" s="65">
        <v>2900.9854999999998</v>
      </c>
      <c r="L20" s="66">
        <v>0</v>
      </c>
      <c r="M20" s="66">
        <v>0.15049999999999999</v>
      </c>
      <c r="N20" s="66">
        <v>8.3999999999999995E-3</v>
      </c>
    </row>
    <row r="21" spans="1:14">
      <c r="A21" s="67" t="s">
        <v>357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H22" t="s">
        <v>223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228</v>
      </c>
      <c r="B23" s="14"/>
      <c r="C23" s="14"/>
      <c r="D23" s="14"/>
      <c r="I23" s="69">
        <v>11054.25</v>
      </c>
      <c r="K23" s="69">
        <v>6511.9450240448996</v>
      </c>
      <c r="M23" s="68">
        <v>0.33779999999999999</v>
      </c>
      <c r="N23" s="68">
        <v>1.8800000000000001E-2</v>
      </c>
    </row>
    <row r="24" spans="1:14">
      <c r="A24" s="67" t="s">
        <v>833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834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223</v>
      </c>
      <c r="B27" t="s">
        <v>223</v>
      </c>
      <c r="C27" s="14"/>
      <c r="D27" s="14"/>
      <c r="E27" t="s">
        <v>223</v>
      </c>
      <c r="F27" t="s">
        <v>223</v>
      </c>
      <c r="H27" t="s">
        <v>223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91</v>
      </c>
      <c r="B28" s="14"/>
      <c r="C28" s="14"/>
      <c r="D28" s="14"/>
      <c r="I28" s="69">
        <v>11054.25</v>
      </c>
      <c r="K28" s="69">
        <v>6511.9450240448996</v>
      </c>
      <c r="M28" s="68">
        <v>0.33779999999999999</v>
      </c>
      <c r="N28" s="68">
        <v>1.8800000000000001E-2</v>
      </c>
    </row>
    <row r="29" spans="1:14">
      <c r="A29" t="s">
        <v>845</v>
      </c>
      <c r="B29" t="s">
        <v>846</v>
      </c>
      <c r="C29" t="s">
        <v>122</v>
      </c>
      <c r="D29" t="s">
        <v>847</v>
      </c>
      <c r="E29" t="s">
        <v>831</v>
      </c>
      <c r="F29" t="s">
        <v>223</v>
      </c>
      <c r="G29" t="s">
        <v>351</v>
      </c>
      <c r="H29" t="s">
        <v>105</v>
      </c>
      <c r="I29" s="65">
        <v>11054.25</v>
      </c>
      <c r="J29" s="65">
        <v>18243.72</v>
      </c>
      <c r="K29" s="65">
        <v>6511.9450240448996</v>
      </c>
      <c r="L29" s="66">
        <v>0</v>
      </c>
      <c r="M29" s="66">
        <v>0.33779999999999999</v>
      </c>
      <c r="N29" s="66">
        <v>1.8800000000000001E-2</v>
      </c>
    </row>
    <row r="30" spans="1:14">
      <c r="A30" s="67" t="s">
        <v>357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H31" t="s">
        <v>223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93" t="s">
        <v>230</v>
      </c>
      <c r="B32" s="14"/>
      <c r="C32" s="14"/>
      <c r="D32" s="14"/>
    </row>
    <row r="33" spans="1:4">
      <c r="A33" s="93" t="s">
        <v>253</v>
      </c>
      <c r="B33" s="14"/>
      <c r="C33" s="14"/>
      <c r="D33" s="14"/>
    </row>
    <row r="34" spans="1:4">
      <c r="A34" s="93" t="s">
        <v>254</v>
      </c>
      <c r="B34" s="14"/>
      <c r="C34" s="14"/>
      <c r="D34" s="14"/>
    </row>
    <row r="35" spans="1:4">
      <c r="A35" s="93" t="s">
        <v>255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9"/>
    </row>
    <row r="6" spans="1:59" ht="26.25" customHeight="1">
      <c r="A6" s="87" t="s">
        <v>94</v>
      </c>
      <c r="B6" s="88"/>
      <c r="C6" s="88"/>
      <c r="D6" s="88"/>
      <c r="E6" s="88"/>
      <c r="F6" s="88"/>
      <c r="G6" s="88"/>
      <c r="H6" s="88"/>
      <c r="I6" s="88"/>
      <c r="J6" s="88"/>
      <c r="K6" s="8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1443135</v>
      </c>
      <c r="G10" s="7"/>
      <c r="H10" s="63">
        <v>1722.6777239999999</v>
      </c>
      <c r="I10" s="22"/>
      <c r="J10" s="64">
        <v>1</v>
      </c>
      <c r="K10" s="64">
        <v>5.0000000000000001E-3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1443135</v>
      </c>
      <c r="H11" s="69">
        <v>1722.6777239999999</v>
      </c>
      <c r="J11" s="68">
        <v>1</v>
      </c>
      <c r="K11" s="68">
        <v>5.0000000000000001E-3</v>
      </c>
    </row>
    <row r="12" spans="1:59">
      <c r="A12" s="67" t="s">
        <v>848</v>
      </c>
      <c r="C12" s="14"/>
      <c r="D12" s="14"/>
      <c r="F12" s="69">
        <v>1443135</v>
      </c>
      <c r="H12" s="69">
        <v>1722.6777239999999</v>
      </c>
      <c r="J12" s="68">
        <v>1</v>
      </c>
      <c r="K12" s="68">
        <v>5.0000000000000001E-3</v>
      </c>
    </row>
    <row r="13" spans="1:59">
      <c r="A13" t="s">
        <v>849</v>
      </c>
      <c r="B13" t="s">
        <v>850</v>
      </c>
      <c r="C13" t="s">
        <v>99</v>
      </c>
      <c r="D13" t="s">
        <v>274</v>
      </c>
      <c r="E13" t="s">
        <v>101</v>
      </c>
      <c r="F13" s="65">
        <v>4000</v>
      </c>
      <c r="G13" s="65">
        <v>1860</v>
      </c>
      <c r="H13" s="65">
        <v>74.400000000000006</v>
      </c>
      <c r="I13" s="66">
        <v>2E-3</v>
      </c>
      <c r="J13" s="66">
        <v>4.3200000000000002E-2</v>
      </c>
      <c r="K13" s="66">
        <v>2.0000000000000001E-4</v>
      </c>
    </row>
    <row r="14" spans="1:59">
      <c r="A14" t="s">
        <v>851</v>
      </c>
      <c r="B14" t="s">
        <v>852</v>
      </c>
      <c r="C14" t="s">
        <v>99</v>
      </c>
      <c r="D14" t="s">
        <v>574</v>
      </c>
      <c r="E14" t="s">
        <v>101</v>
      </c>
      <c r="F14" s="65">
        <v>21795</v>
      </c>
      <c r="G14" s="65">
        <v>148.9</v>
      </c>
      <c r="H14" s="65">
        <v>32.452755000000003</v>
      </c>
      <c r="I14" s="66">
        <v>9.4999999999999998E-3</v>
      </c>
      <c r="J14" s="66">
        <v>1.8800000000000001E-2</v>
      </c>
      <c r="K14" s="66">
        <v>1E-4</v>
      </c>
    </row>
    <row r="15" spans="1:59">
      <c r="A15" t="s">
        <v>853</v>
      </c>
      <c r="B15" t="s">
        <v>854</v>
      </c>
      <c r="C15" t="s">
        <v>99</v>
      </c>
      <c r="D15" t="s">
        <v>574</v>
      </c>
      <c r="E15" t="s">
        <v>101</v>
      </c>
      <c r="F15" s="65">
        <v>525000</v>
      </c>
      <c r="G15" s="65">
        <v>3.3</v>
      </c>
      <c r="H15" s="65">
        <v>17.324999999999999</v>
      </c>
      <c r="I15" s="66">
        <v>0.03</v>
      </c>
      <c r="J15" s="66">
        <v>1.01E-2</v>
      </c>
      <c r="K15" s="66">
        <v>0</v>
      </c>
    </row>
    <row r="16" spans="1:59">
      <c r="A16" t="s">
        <v>855</v>
      </c>
      <c r="B16" t="s">
        <v>856</v>
      </c>
      <c r="C16" t="s">
        <v>99</v>
      </c>
      <c r="D16" t="s">
        <v>574</v>
      </c>
      <c r="E16" t="s">
        <v>101</v>
      </c>
      <c r="F16" s="65">
        <v>535000</v>
      </c>
      <c r="G16" s="65">
        <v>37.700000000000003</v>
      </c>
      <c r="H16" s="65">
        <v>201.69499999999999</v>
      </c>
      <c r="I16" s="66">
        <v>3.0599999999999999E-2</v>
      </c>
      <c r="J16" s="66">
        <v>0.1171</v>
      </c>
      <c r="K16" s="66">
        <v>5.9999999999999995E-4</v>
      </c>
    </row>
    <row r="17" spans="1:11">
      <c r="A17" t="s">
        <v>857</v>
      </c>
      <c r="B17" t="s">
        <v>858</v>
      </c>
      <c r="C17" t="s">
        <v>99</v>
      </c>
      <c r="D17" t="s">
        <v>584</v>
      </c>
      <c r="E17" t="s">
        <v>101</v>
      </c>
      <c r="F17" s="65">
        <v>22500</v>
      </c>
      <c r="G17" s="65">
        <v>11.6</v>
      </c>
      <c r="H17" s="65">
        <v>2.61</v>
      </c>
      <c r="I17" s="66">
        <v>6.4999999999999997E-3</v>
      </c>
      <c r="J17" s="66">
        <v>1.5E-3</v>
      </c>
      <c r="K17" s="66">
        <v>0</v>
      </c>
    </row>
    <row r="18" spans="1:11">
      <c r="A18" t="s">
        <v>859</v>
      </c>
      <c r="B18" t="s">
        <v>860</v>
      </c>
      <c r="C18" t="s">
        <v>99</v>
      </c>
      <c r="D18" t="s">
        <v>584</v>
      </c>
      <c r="E18" t="s">
        <v>105</v>
      </c>
      <c r="F18" s="65">
        <v>22500</v>
      </c>
      <c r="G18" s="65">
        <v>100</v>
      </c>
      <c r="H18" s="65">
        <v>22.5</v>
      </c>
      <c r="I18" s="66">
        <v>6.4999999999999997E-3</v>
      </c>
      <c r="J18" s="66">
        <v>1.3100000000000001E-2</v>
      </c>
      <c r="K18" s="66">
        <v>1E-4</v>
      </c>
    </row>
    <row r="19" spans="1:11">
      <c r="A19" t="s">
        <v>861</v>
      </c>
      <c r="B19" t="s">
        <v>862</v>
      </c>
      <c r="C19" t="s">
        <v>99</v>
      </c>
      <c r="D19" t="s">
        <v>317</v>
      </c>
      <c r="E19" t="s">
        <v>101</v>
      </c>
      <c r="F19" s="65">
        <v>100000</v>
      </c>
      <c r="G19" s="65">
        <v>309.2</v>
      </c>
      <c r="H19" s="65">
        <v>309.2</v>
      </c>
      <c r="I19" s="66">
        <v>5.7999999999999996E-3</v>
      </c>
      <c r="J19" s="66">
        <v>0.17949999999999999</v>
      </c>
      <c r="K19" s="66">
        <v>8.9999999999999998E-4</v>
      </c>
    </row>
    <row r="20" spans="1:11">
      <c r="A20" t="s">
        <v>863</v>
      </c>
      <c r="B20" t="s">
        <v>864</v>
      </c>
      <c r="C20" t="s">
        <v>99</v>
      </c>
      <c r="D20" t="s">
        <v>311</v>
      </c>
      <c r="E20" t="s">
        <v>101</v>
      </c>
      <c r="F20" s="65">
        <v>13920</v>
      </c>
      <c r="G20" s="65">
        <v>148.1</v>
      </c>
      <c r="H20" s="65">
        <v>20.61552</v>
      </c>
      <c r="I20" s="66">
        <v>1.9E-3</v>
      </c>
      <c r="J20" s="66">
        <v>1.2E-2</v>
      </c>
      <c r="K20" s="66">
        <v>1E-4</v>
      </c>
    </row>
    <row r="21" spans="1:11">
      <c r="A21" t="s">
        <v>865</v>
      </c>
      <c r="B21" t="s">
        <v>866</v>
      </c>
      <c r="C21" t="s">
        <v>99</v>
      </c>
      <c r="D21" t="s">
        <v>423</v>
      </c>
      <c r="E21" t="s">
        <v>101</v>
      </c>
      <c r="F21" s="65">
        <v>23450</v>
      </c>
      <c r="G21" s="65">
        <v>268</v>
      </c>
      <c r="H21" s="65">
        <v>62.845999999999997</v>
      </c>
      <c r="I21" s="66">
        <v>8.9999999999999993E-3</v>
      </c>
      <c r="J21" s="66">
        <v>3.6499999999999998E-2</v>
      </c>
      <c r="K21" s="66">
        <v>2.0000000000000001E-4</v>
      </c>
    </row>
    <row r="22" spans="1:11">
      <c r="A22" t="s">
        <v>867</v>
      </c>
      <c r="B22" t="s">
        <v>868</v>
      </c>
      <c r="C22" t="s">
        <v>99</v>
      </c>
      <c r="D22" t="s">
        <v>128</v>
      </c>
      <c r="E22" t="s">
        <v>101</v>
      </c>
      <c r="F22" s="65">
        <v>7125</v>
      </c>
      <c r="G22" s="65">
        <v>248</v>
      </c>
      <c r="H22" s="65">
        <v>17.670000000000002</v>
      </c>
      <c r="I22" s="66">
        <v>5.4999999999999997E-3</v>
      </c>
      <c r="J22" s="66">
        <v>1.03E-2</v>
      </c>
      <c r="K22" s="66">
        <v>1E-4</v>
      </c>
    </row>
    <row r="23" spans="1:11">
      <c r="A23" t="s">
        <v>869</v>
      </c>
      <c r="B23" t="s">
        <v>870</v>
      </c>
      <c r="C23" t="s">
        <v>99</v>
      </c>
      <c r="D23" t="s">
        <v>128</v>
      </c>
      <c r="E23" t="s">
        <v>101</v>
      </c>
      <c r="F23" s="65">
        <v>12000</v>
      </c>
      <c r="G23" s="65">
        <v>189</v>
      </c>
      <c r="H23" s="65">
        <v>22.68</v>
      </c>
      <c r="I23" s="66">
        <v>8.3000000000000001E-3</v>
      </c>
      <c r="J23" s="66">
        <v>1.32E-2</v>
      </c>
      <c r="K23" s="66">
        <v>1E-4</v>
      </c>
    </row>
    <row r="24" spans="1:11">
      <c r="A24" t="s">
        <v>871</v>
      </c>
      <c r="B24" t="s">
        <v>872</v>
      </c>
      <c r="C24" t="s">
        <v>99</v>
      </c>
      <c r="D24" t="s">
        <v>128</v>
      </c>
      <c r="E24" t="s">
        <v>101</v>
      </c>
      <c r="F24" s="65">
        <v>18000</v>
      </c>
      <c r="G24" s="65">
        <v>200</v>
      </c>
      <c r="H24" s="65">
        <v>36</v>
      </c>
      <c r="I24" s="66">
        <v>8.3000000000000001E-3</v>
      </c>
      <c r="J24" s="66">
        <v>2.0899999999999998E-2</v>
      </c>
      <c r="K24" s="66">
        <v>1E-4</v>
      </c>
    </row>
    <row r="25" spans="1:11">
      <c r="A25" t="s">
        <v>873</v>
      </c>
      <c r="B25" t="s">
        <v>874</v>
      </c>
      <c r="C25" t="s">
        <v>99</v>
      </c>
      <c r="D25" t="s">
        <v>128</v>
      </c>
      <c r="E25" t="s">
        <v>101</v>
      </c>
      <c r="F25" s="65">
        <v>62830</v>
      </c>
      <c r="G25" s="65">
        <v>233.1</v>
      </c>
      <c r="H25" s="65">
        <v>146.45672999999999</v>
      </c>
      <c r="I25" s="66">
        <v>1.2200000000000001E-2</v>
      </c>
      <c r="J25" s="66">
        <v>8.5000000000000006E-2</v>
      </c>
      <c r="K25" s="66">
        <v>4.0000000000000002E-4</v>
      </c>
    </row>
    <row r="26" spans="1:11">
      <c r="A26" t="s">
        <v>875</v>
      </c>
      <c r="B26" t="s">
        <v>876</v>
      </c>
      <c r="C26" t="s">
        <v>99</v>
      </c>
      <c r="D26" t="s">
        <v>128</v>
      </c>
      <c r="E26" t="s">
        <v>101</v>
      </c>
      <c r="F26" s="65">
        <v>27650</v>
      </c>
      <c r="G26" s="65">
        <v>314.60000000000002</v>
      </c>
      <c r="H26" s="65">
        <v>86.986900000000006</v>
      </c>
      <c r="I26" s="66">
        <v>1.0999999999999999E-2</v>
      </c>
      <c r="J26" s="66">
        <v>5.0500000000000003E-2</v>
      </c>
      <c r="K26" s="66">
        <v>2.9999999999999997E-4</v>
      </c>
    </row>
    <row r="27" spans="1:11">
      <c r="A27" t="s">
        <v>877</v>
      </c>
      <c r="B27" t="s">
        <v>878</v>
      </c>
      <c r="C27" t="s">
        <v>99</v>
      </c>
      <c r="D27" t="s">
        <v>128</v>
      </c>
      <c r="E27" t="s">
        <v>101</v>
      </c>
      <c r="F27" s="65">
        <v>29150</v>
      </c>
      <c r="G27" s="65">
        <v>1405</v>
      </c>
      <c r="H27" s="65">
        <v>409.5575</v>
      </c>
      <c r="I27" s="66">
        <v>1.2999999999999999E-2</v>
      </c>
      <c r="J27" s="66">
        <v>0.23769999999999999</v>
      </c>
      <c r="K27" s="66">
        <v>1.1999999999999999E-3</v>
      </c>
    </row>
    <row r="28" spans="1:11">
      <c r="A28" t="s">
        <v>879</v>
      </c>
      <c r="B28" t="s">
        <v>880</v>
      </c>
      <c r="C28" t="s">
        <v>99</v>
      </c>
      <c r="D28" t="s">
        <v>128</v>
      </c>
      <c r="E28" t="s">
        <v>101</v>
      </c>
      <c r="F28" s="65">
        <v>6681</v>
      </c>
      <c r="G28" s="65">
        <v>649.9</v>
      </c>
      <c r="H28" s="65">
        <v>43.419818999999997</v>
      </c>
      <c r="I28" s="66">
        <v>6.4999999999999997E-3</v>
      </c>
      <c r="J28" s="66">
        <v>2.52E-2</v>
      </c>
      <c r="K28" s="66">
        <v>1E-4</v>
      </c>
    </row>
    <row r="29" spans="1:11">
      <c r="A29" t="s">
        <v>881</v>
      </c>
      <c r="B29" t="s">
        <v>882</v>
      </c>
      <c r="C29" t="s">
        <v>99</v>
      </c>
      <c r="D29" t="s">
        <v>128</v>
      </c>
      <c r="E29" t="s">
        <v>101</v>
      </c>
      <c r="F29" s="65">
        <v>11534</v>
      </c>
      <c r="G29" s="65">
        <v>1875</v>
      </c>
      <c r="H29" s="65">
        <v>216.26249999999999</v>
      </c>
      <c r="I29" s="66">
        <v>9.2999999999999992E-3</v>
      </c>
      <c r="J29" s="66">
        <v>0.1255</v>
      </c>
      <c r="K29" s="66">
        <v>5.9999999999999995E-4</v>
      </c>
    </row>
    <row r="30" spans="1:11">
      <c r="A30" s="67" t="s">
        <v>228</v>
      </c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s="67" t="s">
        <v>883</v>
      </c>
      <c r="C31" s="14"/>
      <c r="D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s="14"/>
      <c r="D32" t="s">
        <v>223</v>
      </c>
      <c r="E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4">
      <c r="A33" s="93" t="s">
        <v>230</v>
      </c>
      <c r="C33" s="14"/>
      <c r="D33" s="14"/>
    </row>
    <row r="34" spans="1:4">
      <c r="A34" s="93" t="s">
        <v>253</v>
      </c>
      <c r="C34" s="14"/>
      <c r="D34" s="14"/>
    </row>
    <row r="35" spans="1:4">
      <c r="A35" s="93" t="s">
        <v>254</v>
      </c>
      <c r="C35" s="14"/>
      <c r="D35" s="14"/>
    </row>
    <row r="36" spans="1:4">
      <c r="A36" s="93" t="s">
        <v>255</v>
      </c>
      <c r="C36" s="14"/>
      <c r="D36" s="14"/>
    </row>
    <row r="37" spans="1:4" hidden="1">
      <c r="C37" s="14"/>
      <c r="D37" s="14"/>
    </row>
    <row r="38" spans="1:4" hidden="1">
      <c r="C38" s="14"/>
      <c r="D38" s="14"/>
    </row>
    <row r="39" spans="1:4" hidden="1">
      <c r="C39" s="14"/>
      <c r="D39" s="14"/>
    </row>
    <row r="40" spans="1:4" hidden="1">
      <c r="C40" s="14"/>
      <c r="D40" s="14"/>
    </row>
    <row r="41" spans="1:4" hidden="1">
      <c r="C41" s="14"/>
      <c r="D41" s="14"/>
    </row>
    <row r="42" spans="1:4" hidden="1">
      <c r="C42" s="14"/>
      <c r="D42" s="14"/>
    </row>
    <row r="43" spans="1:4" hidden="1">
      <c r="C43" s="14"/>
      <c r="D43" s="14"/>
    </row>
    <row r="44" spans="1:4" hidden="1">
      <c r="C44" s="14"/>
      <c r="D44" s="14"/>
    </row>
    <row r="45" spans="1:4" hidden="1">
      <c r="C45" s="14"/>
      <c r="D45" s="14"/>
    </row>
    <row r="46" spans="1:4" hidden="1">
      <c r="C46" s="14"/>
      <c r="D46" s="14"/>
    </row>
    <row r="47" spans="1:4" hidden="1">
      <c r="C47" s="14"/>
      <c r="D47" s="14"/>
    </row>
    <row r="48" spans="1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884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885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886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357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884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887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886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888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357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3" t="s">
        <v>230</v>
      </c>
      <c r="B31" s="14"/>
      <c r="C31" s="14"/>
      <c r="D31" s="14"/>
    </row>
    <row r="32" spans="1:11">
      <c r="A32" s="93" t="s">
        <v>253</v>
      </c>
      <c r="B32" s="14"/>
      <c r="C32" s="14"/>
      <c r="D32" s="14"/>
    </row>
    <row r="33" spans="1:4">
      <c r="A33" s="93" t="s">
        <v>254</v>
      </c>
      <c r="B33" s="14"/>
      <c r="C33" s="14"/>
      <c r="D33" s="14"/>
    </row>
    <row r="34" spans="1:4">
      <c r="A34" s="93" t="s">
        <v>255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4" t="s">
        <v>99</v>
      </c>
      <c r="BE5" s="14" t="s">
        <v>100</v>
      </c>
      <c r="BG5" s="16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-1701070.15</v>
      </c>
      <c r="G10" s="22"/>
      <c r="H10" s="63">
        <v>-5567.0500219722126</v>
      </c>
      <c r="I10" s="64">
        <v>1</v>
      </c>
      <c r="J10" s="64">
        <v>-1.6E-2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228</v>
      </c>
      <c r="B13" s="16"/>
      <c r="C13" s="16"/>
      <c r="D13" s="16"/>
      <c r="E13" s="16"/>
      <c r="F13" s="69">
        <v>-1701070.15</v>
      </c>
      <c r="G13" s="16"/>
      <c r="H13" s="69">
        <v>-5567.0500219722126</v>
      </c>
      <c r="I13" s="68">
        <v>1</v>
      </c>
      <c r="J13" s="68">
        <v>-1.6E-2</v>
      </c>
      <c r="BE13" s="14" t="s">
        <v>125</v>
      </c>
    </row>
    <row r="14" spans="1:59">
      <c r="A14" t="s">
        <v>889</v>
      </c>
      <c r="B14" t="s">
        <v>890</v>
      </c>
      <c r="C14" t="s">
        <v>122</v>
      </c>
      <c r="D14" t="s">
        <v>891</v>
      </c>
      <c r="E14" t="s">
        <v>109</v>
      </c>
      <c r="F14" s="65">
        <v>68</v>
      </c>
      <c r="G14" s="65">
        <v>1.5287999999999999</v>
      </c>
      <c r="H14" s="65">
        <v>3.8838858239999999E-3</v>
      </c>
      <c r="I14" s="66">
        <v>0</v>
      </c>
      <c r="J14" s="66">
        <v>0</v>
      </c>
      <c r="BE14" s="14" t="s">
        <v>126</v>
      </c>
    </row>
    <row r="15" spans="1:59">
      <c r="A15" t="s">
        <v>892</v>
      </c>
      <c r="B15" t="s">
        <v>893</v>
      </c>
      <c r="C15" t="s">
        <v>122</v>
      </c>
      <c r="D15" t="s">
        <v>891</v>
      </c>
      <c r="E15" t="s">
        <v>105</v>
      </c>
      <c r="F15" s="65">
        <v>46</v>
      </c>
      <c r="G15" s="65">
        <v>3.3721999999999999</v>
      </c>
      <c r="H15" s="65">
        <v>5.0088635480000001E-3</v>
      </c>
      <c r="I15" s="66">
        <v>0</v>
      </c>
      <c r="J15" s="66">
        <v>0</v>
      </c>
      <c r="BE15" s="14" t="s">
        <v>127</v>
      </c>
    </row>
    <row r="16" spans="1:59">
      <c r="A16" t="s">
        <v>894</v>
      </c>
      <c r="B16" t="s">
        <v>895</v>
      </c>
      <c r="C16" t="s">
        <v>122</v>
      </c>
      <c r="D16" t="s">
        <v>891</v>
      </c>
      <c r="E16" t="s">
        <v>122</v>
      </c>
      <c r="F16" s="65">
        <v>50</v>
      </c>
      <c r="G16" s="65">
        <v>1.5492999999999999</v>
      </c>
      <c r="H16" s="65">
        <v>3.8577570000000001E-4</v>
      </c>
      <c r="I16" s="66">
        <v>0</v>
      </c>
      <c r="J16" s="66">
        <v>0</v>
      </c>
      <c r="BE16" s="14" t="s">
        <v>128</v>
      </c>
    </row>
    <row r="17" spans="1:57">
      <c r="A17" t="s">
        <v>896</v>
      </c>
      <c r="B17" t="s">
        <v>897</v>
      </c>
      <c r="C17" t="s">
        <v>122</v>
      </c>
      <c r="D17" t="s">
        <v>891</v>
      </c>
      <c r="E17" t="s">
        <v>109</v>
      </c>
      <c r="F17" s="65">
        <v>-144363.92000000001</v>
      </c>
      <c r="G17" s="65">
        <v>100</v>
      </c>
      <c r="H17" s="65">
        <v>-539.34360512000001</v>
      </c>
      <c r="I17" s="66">
        <v>9.69E-2</v>
      </c>
      <c r="J17" s="66">
        <v>-1.6000000000000001E-3</v>
      </c>
      <c r="BE17" s="14" t="s">
        <v>129</v>
      </c>
    </row>
    <row r="18" spans="1:57">
      <c r="A18" t="s">
        <v>898</v>
      </c>
      <c r="B18" t="s">
        <v>899</v>
      </c>
      <c r="C18" t="s">
        <v>122</v>
      </c>
      <c r="D18" t="s">
        <v>891</v>
      </c>
      <c r="E18" t="s">
        <v>105</v>
      </c>
      <c r="F18" s="65">
        <v>-1557051.23</v>
      </c>
      <c r="G18" s="65">
        <v>100</v>
      </c>
      <c r="H18" s="65">
        <v>-5027.7184216699998</v>
      </c>
      <c r="I18" s="66">
        <v>0.90310000000000001</v>
      </c>
      <c r="J18" s="66">
        <v>-1.4500000000000001E-2</v>
      </c>
      <c r="BE18" s="14" t="s">
        <v>130</v>
      </c>
    </row>
    <row r="19" spans="1:57">
      <c r="A19" t="s">
        <v>900</v>
      </c>
      <c r="B19" t="s">
        <v>901</v>
      </c>
      <c r="C19" t="s">
        <v>122</v>
      </c>
      <c r="D19" t="s">
        <v>891</v>
      </c>
      <c r="E19" t="s">
        <v>109</v>
      </c>
      <c r="F19" s="65">
        <v>1</v>
      </c>
      <c r="G19" s="65">
        <v>3.4342999999999999</v>
      </c>
      <c r="H19" s="65">
        <v>1.28305448E-4</v>
      </c>
      <c r="I19" s="66">
        <v>0</v>
      </c>
      <c r="J19" s="66">
        <v>0</v>
      </c>
      <c r="BE19" s="14" t="s">
        <v>131</v>
      </c>
    </row>
    <row r="20" spans="1:57">
      <c r="A20" t="s">
        <v>902</v>
      </c>
      <c r="B20" t="s">
        <v>903</v>
      </c>
      <c r="C20" t="s">
        <v>122</v>
      </c>
      <c r="D20" t="s">
        <v>891</v>
      </c>
      <c r="E20" t="s">
        <v>105</v>
      </c>
      <c r="F20" s="65">
        <v>9</v>
      </c>
      <c r="G20" s="65">
        <v>1.4682500000000001</v>
      </c>
      <c r="H20" s="65">
        <v>4.266881325E-4</v>
      </c>
      <c r="I20" s="66">
        <v>0</v>
      </c>
      <c r="J20" s="66">
        <v>0</v>
      </c>
      <c r="BE20" s="14" t="s">
        <v>122</v>
      </c>
    </row>
    <row r="21" spans="1:57">
      <c r="A21" t="s">
        <v>904</v>
      </c>
      <c r="B21" t="s">
        <v>905</v>
      </c>
      <c r="C21" t="s">
        <v>122</v>
      </c>
      <c r="D21" t="s">
        <v>891</v>
      </c>
      <c r="E21" t="s">
        <v>105</v>
      </c>
      <c r="F21" s="65">
        <v>19</v>
      </c>
      <c r="G21" s="65">
        <v>0.22008</v>
      </c>
      <c r="H21" s="65">
        <v>1.3502128080000001E-4</v>
      </c>
      <c r="I21" s="66">
        <v>0</v>
      </c>
      <c r="J21" s="66">
        <v>0</v>
      </c>
    </row>
    <row r="22" spans="1:57">
      <c r="A22" t="s">
        <v>906</v>
      </c>
      <c r="B22" t="s">
        <v>907</v>
      </c>
      <c r="C22" t="s">
        <v>122</v>
      </c>
      <c r="D22" t="s">
        <v>891</v>
      </c>
      <c r="E22" t="s">
        <v>105</v>
      </c>
      <c r="F22" s="65">
        <v>146</v>
      </c>
      <c r="G22" s="65">
        <v>0.42977500000000002</v>
      </c>
      <c r="H22" s="65">
        <v>2.0261054734999999E-3</v>
      </c>
      <c r="I22" s="66">
        <v>0</v>
      </c>
      <c r="J22" s="66">
        <v>0</v>
      </c>
    </row>
    <row r="23" spans="1:57">
      <c r="A23" t="s">
        <v>908</v>
      </c>
      <c r="B23" t="s">
        <v>909</v>
      </c>
      <c r="C23" t="s">
        <v>122</v>
      </c>
      <c r="D23" t="s">
        <v>891</v>
      </c>
      <c r="E23" t="s">
        <v>109</v>
      </c>
      <c r="F23" s="65">
        <v>6</v>
      </c>
      <c r="G23" s="65">
        <v>4.5379999999999997E-2</v>
      </c>
      <c r="H23" s="65">
        <v>1.0172380799999999E-5</v>
      </c>
      <c r="I23" s="66">
        <v>0</v>
      </c>
      <c r="J23" s="66">
        <v>0</v>
      </c>
    </row>
    <row r="24" spans="1:57">
      <c r="A24" s="93" t="s">
        <v>230</v>
      </c>
      <c r="B24" s="16"/>
      <c r="C24" s="16"/>
      <c r="D24" s="16"/>
      <c r="E24" s="16"/>
      <c r="F24" s="16"/>
      <c r="G24" s="16"/>
    </row>
    <row r="25" spans="1:57">
      <c r="A25" s="93" t="s">
        <v>253</v>
      </c>
      <c r="B25" s="16"/>
      <c r="C25" s="16"/>
      <c r="D25" s="16"/>
      <c r="E25" s="16"/>
      <c r="F25" s="16"/>
      <c r="G25" s="16"/>
    </row>
    <row r="26" spans="1:57">
      <c r="A26" s="93" t="s">
        <v>254</v>
      </c>
      <c r="B26" s="16"/>
      <c r="C26" s="16"/>
      <c r="D26" s="16"/>
      <c r="E26" s="16"/>
      <c r="F26" s="16"/>
      <c r="G26" s="16"/>
    </row>
    <row r="27" spans="1:57">
      <c r="A27" s="93" t="s">
        <v>255</v>
      </c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910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911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912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913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914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915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916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910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911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912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913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914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915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916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230</v>
      </c>
    </row>
    <row r="40" spans="1:16">
      <c r="A40" s="93" t="s">
        <v>253</v>
      </c>
    </row>
    <row r="41" spans="1:16">
      <c r="A41" s="93" t="s">
        <v>254</v>
      </c>
    </row>
    <row r="42" spans="1:16">
      <c r="A42" s="93" t="s">
        <v>255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917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918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919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920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357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251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921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3" t="s">
        <v>253</v>
      </c>
    </row>
    <row r="28" spans="1:15">
      <c r="A28" s="93" t="s">
        <v>254</v>
      </c>
    </row>
    <row r="29" spans="1:15">
      <c r="A29" s="93" t="s">
        <v>255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922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923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357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924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925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230</v>
      </c>
      <c r="C25" s="14"/>
      <c r="D25" s="14"/>
      <c r="E25" s="14"/>
    </row>
    <row r="26" spans="1:18">
      <c r="A26" s="93" t="s">
        <v>253</v>
      </c>
      <c r="C26" s="14"/>
      <c r="D26" s="14"/>
      <c r="E26" s="14"/>
    </row>
    <row r="27" spans="1:18">
      <c r="A27" s="93" t="s">
        <v>254</v>
      </c>
      <c r="C27" s="14"/>
      <c r="D27" s="14"/>
      <c r="E27" s="14"/>
    </row>
    <row r="28" spans="1:18">
      <c r="A28" s="93" t="s">
        <v>255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2.4</v>
      </c>
      <c r="J10" s="7"/>
      <c r="K10" s="7"/>
      <c r="L10" s="64">
        <v>1.03E-2</v>
      </c>
      <c r="M10" s="63">
        <v>1700000</v>
      </c>
      <c r="N10" s="7"/>
      <c r="O10" s="63">
        <v>1762.56</v>
      </c>
      <c r="P10" s="7"/>
      <c r="Q10" s="64">
        <v>1</v>
      </c>
      <c r="R10" s="64">
        <v>5.1000000000000004E-3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2.4</v>
      </c>
      <c r="L11" s="68">
        <v>1.03E-2</v>
      </c>
      <c r="M11" s="69">
        <v>1700000</v>
      </c>
      <c r="O11" s="69">
        <v>1762.56</v>
      </c>
      <c r="Q11" s="68">
        <v>1</v>
      </c>
      <c r="R11" s="68">
        <v>5.1000000000000004E-3</v>
      </c>
    </row>
    <row r="12" spans="1:80">
      <c r="A12" s="67" t="s">
        <v>922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923</v>
      </c>
      <c r="B14" s="14"/>
      <c r="C14" s="14"/>
      <c r="D14" s="14"/>
      <c r="I14" s="69">
        <v>2.4</v>
      </c>
      <c r="L14" s="68">
        <v>1.03E-2</v>
      </c>
      <c r="M14" s="69">
        <v>1700000</v>
      </c>
      <c r="O14" s="69">
        <v>1762.56</v>
      </c>
      <c r="Q14" s="68">
        <v>1</v>
      </c>
      <c r="R14" s="68">
        <v>5.1000000000000004E-3</v>
      </c>
    </row>
    <row r="15" spans="1:80">
      <c r="A15" t="s">
        <v>926</v>
      </c>
      <c r="B15" t="s">
        <v>927</v>
      </c>
      <c r="C15" t="s">
        <v>122</v>
      </c>
      <c r="D15" t="s">
        <v>928</v>
      </c>
      <c r="E15" t="s">
        <v>306</v>
      </c>
      <c r="F15" t="s">
        <v>265</v>
      </c>
      <c r="G15" t="s">
        <v>149</v>
      </c>
      <c r="H15" t="s">
        <v>929</v>
      </c>
      <c r="I15" s="65">
        <v>2.4</v>
      </c>
      <c r="J15" t="s">
        <v>101</v>
      </c>
      <c r="K15" s="66">
        <v>2.5000000000000001E-2</v>
      </c>
      <c r="L15" s="66">
        <v>1.03E-2</v>
      </c>
      <c r="M15" s="65">
        <v>1700000</v>
      </c>
      <c r="N15" s="65">
        <v>103.68</v>
      </c>
      <c r="O15" s="65">
        <v>1762.56</v>
      </c>
      <c r="P15" s="66">
        <v>2.5000000000000001E-3</v>
      </c>
      <c r="Q15" s="66">
        <v>1</v>
      </c>
      <c r="R15" s="66">
        <v>5.1000000000000004E-3</v>
      </c>
    </row>
    <row r="16" spans="1:80">
      <c r="A16" s="67" t="s">
        <v>258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357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259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260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230</v>
      </c>
      <c r="B25" s="14"/>
      <c r="C25" s="14"/>
      <c r="D25" s="14"/>
    </row>
    <row r="26" spans="1:18">
      <c r="A26" s="93" t="s">
        <v>253</v>
      </c>
      <c r="B26" s="14"/>
      <c r="C26" s="14"/>
      <c r="D26" s="14"/>
    </row>
    <row r="27" spans="1:18">
      <c r="A27" s="93" t="s">
        <v>254</v>
      </c>
      <c r="B27" s="14"/>
      <c r="C27" s="14"/>
      <c r="D27" s="14"/>
    </row>
    <row r="28" spans="1:18">
      <c r="A28" s="93" t="s">
        <v>255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807755</v>
      </c>
      <c r="H10" s="7"/>
      <c r="I10" s="63">
        <v>1873.9916000000001</v>
      </c>
      <c r="J10" s="7"/>
      <c r="K10" s="64">
        <v>1</v>
      </c>
      <c r="L10" s="64">
        <v>5.4000000000000003E-3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807755</v>
      </c>
      <c r="I11" s="69">
        <v>1873.9916000000001</v>
      </c>
      <c r="K11" s="68">
        <v>1</v>
      </c>
      <c r="L11" s="68">
        <v>5.4000000000000003E-3</v>
      </c>
    </row>
    <row r="12" spans="1:97">
      <c r="A12" t="s">
        <v>930</v>
      </c>
      <c r="B12" t="s">
        <v>931</v>
      </c>
      <c r="C12" t="s">
        <v>122</v>
      </c>
      <c r="D12" t="s">
        <v>932</v>
      </c>
      <c r="E12" t="s">
        <v>639</v>
      </c>
      <c r="F12" t="s">
        <v>101</v>
      </c>
      <c r="G12" s="65">
        <v>807755</v>
      </c>
      <c r="H12" s="65">
        <v>232</v>
      </c>
      <c r="I12" s="65">
        <v>1873.9916000000001</v>
      </c>
      <c r="J12" s="66">
        <v>4.1999999999999997E-3</v>
      </c>
      <c r="K12" s="66">
        <v>1</v>
      </c>
      <c r="L12" s="66">
        <v>5.4000000000000003E-3</v>
      </c>
    </row>
    <row r="13" spans="1:97">
      <c r="A13" s="67" t="s">
        <v>228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259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260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3" t="s">
        <v>230</v>
      </c>
      <c r="B18" s="14"/>
      <c r="C18" s="14"/>
      <c r="D18" s="14"/>
    </row>
    <row r="19" spans="1:12">
      <c r="A19" s="93" t="s">
        <v>253</v>
      </c>
      <c r="B19" s="14"/>
      <c r="C19" s="14"/>
      <c r="D19" s="14"/>
    </row>
    <row r="20" spans="1:12">
      <c r="A20" s="93" t="s">
        <v>254</v>
      </c>
      <c r="B20" s="14"/>
      <c r="C20" s="14"/>
      <c r="D20" s="14"/>
    </row>
    <row r="21" spans="1:12">
      <c r="A21" s="93" t="s">
        <v>255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4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933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934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223</v>
      </c>
      <c r="B15" t="s">
        <v>223</v>
      </c>
      <c r="C15" t="s">
        <v>223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935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936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937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938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939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940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3" t="s">
        <v>230</v>
      </c>
      <c r="B29" s="14"/>
    </row>
    <row r="30" spans="1:10">
      <c r="A30" s="93" t="s">
        <v>253</v>
      </c>
      <c r="B30" s="14"/>
    </row>
    <row r="31" spans="1:10">
      <c r="A31" s="93" t="s">
        <v>254</v>
      </c>
      <c r="B31" s="14"/>
    </row>
    <row r="32" spans="1:10">
      <c r="A32" s="93" t="s">
        <v>255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58" ht="26.25" customHeight="1">
      <c r="A6" s="104" t="s">
        <v>140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1826331</v>
      </c>
      <c r="G10" s="7"/>
      <c r="H10" s="63">
        <v>83.289258012179999</v>
      </c>
      <c r="I10" s="7"/>
      <c r="J10" s="64">
        <v>1</v>
      </c>
      <c r="K10" s="64">
        <v>2.0000000000000001E-4</v>
      </c>
      <c r="L10" s="14"/>
      <c r="M10" s="14"/>
      <c r="N10" s="14"/>
      <c r="O10" s="14"/>
      <c r="BF10" s="14"/>
    </row>
    <row r="11" spans="1:58">
      <c r="A11" s="67" t="s">
        <v>941</v>
      </c>
      <c r="B11" s="14"/>
      <c r="C11" s="14"/>
      <c r="F11" s="69">
        <v>1826331</v>
      </c>
      <c r="H11" s="69">
        <v>83.289258012179999</v>
      </c>
      <c r="J11" s="68">
        <v>1</v>
      </c>
      <c r="K11" s="68">
        <v>2.0000000000000001E-4</v>
      </c>
    </row>
    <row r="12" spans="1:58">
      <c r="A12" t="s">
        <v>942</v>
      </c>
      <c r="B12" t="s">
        <v>943</v>
      </c>
      <c r="C12" t="s">
        <v>713</v>
      </c>
      <c r="D12" t="s">
        <v>105</v>
      </c>
      <c r="E12" t="s">
        <v>944</v>
      </c>
      <c r="F12" s="65">
        <v>14000</v>
      </c>
      <c r="G12" s="65">
        <v>0.68530000000000002</v>
      </c>
      <c r="H12" s="65">
        <v>0.30979671800000003</v>
      </c>
      <c r="I12" s="66">
        <v>0</v>
      </c>
      <c r="J12" s="66">
        <v>3.7000000000000002E-3</v>
      </c>
      <c r="K12" s="66">
        <v>0</v>
      </c>
    </row>
    <row r="13" spans="1:58">
      <c r="A13" t="s">
        <v>727</v>
      </c>
      <c r="B13" t="s">
        <v>728</v>
      </c>
      <c r="C13" t="s">
        <v>730</v>
      </c>
      <c r="D13" t="s">
        <v>105</v>
      </c>
      <c r="E13" t="s">
        <v>945</v>
      </c>
      <c r="F13" s="65">
        <v>39000</v>
      </c>
      <c r="G13" s="65">
        <v>5.2770000000000001</v>
      </c>
      <c r="H13" s="65">
        <v>6.64537887</v>
      </c>
      <c r="I13" s="66">
        <v>0</v>
      </c>
      <c r="J13" s="66">
        <v>7.9799999999999996E-2</v>
      </c>
      <c r="K13" s="66">
        <v>0</v>
      </c>
    </row>
    <row r="14" spans="1:58">
      <c r="A14" t="s">
        <v>946</v>
      </c>
      <c r="B14" t="s">
        <v>947</v>
      </c>
      <c r="C14" t="s">
        <v>437</v>
      </c>
      <c r="D14" t="s">
        <v>101</v>
      </c>
      <c r="E14" t="s">
        <v>948</v>
      </c>
      <c r="F14" s="65">
        <v>20699</v>
      </c>
      <c r="G14" s="65">
        <v>45.090375000000002</v>
      </c>
      <c r="H14" s="65">
        <v>9.3332567212500006</v>
      </c>
      <c r="I14" s="66">
        <v>0</v>
      </c>
      <c r="J14" s="66">
        <v>0.11210000000000001</v>
      </c>
      <c r="K14" s="66">
        <v>0</v>
      </c>
    </row>
    <row r="15" spans="1:58">
      <c r="A15" t="s">
        <v>949</v>
      </c>
      <c r="B15" t="s">
        <v>950</v>
      </c>
      <c r="C15" t="s">
        <v>951</v>
      </c>
      <c r="D15" t="s">
        <v>101</v>
      </c>
      <c r="E15" t="s">
        <v>952</v>
      </c>
      <c r="F15" s="65">
        <v>1450000</v>
      </c>
      <c r="G15" s="65">
        <v>1.7E-5</v>
      </c>
      <c r="H15" s="65">
        <v>2.4649999999999997E-4</v>
      </c>
      <c r="I15" s="66">
        <v>0</v>
      </c>
      <c r="J15" s="66">
        <v>0</v>
      </c>
      <c r="K15" s="66">
        <v>0</v>
      </c>
    </row>
    <row r="16" spans="1:58">
      <c r="A16" t="s">
        <v>953</v>
      </c>
      <c r="B16" t="s">
        <v>496</v>
      </c>
      <c r="C16" t="s">
        <v>124</v>
      </c>
      <c r="D16" t="s">
        <v>101</v>
      </c>
      <c r="E16" t="s">
        <v>954</v>
      </c>
      <c r="F16" s="65">
        <v>3750</v>
      </c>
      <c r="G16" s="65">
        <v>1.9999999999999999E-6</v>
      </c>
      <c r="H16" s="65">
        <v>7.4999999999999997E-8</v>
      </c>
      <c r="I16" s="66">
        <v>0</v>
      </c>
      <c r="J16" s="66">
        <v>0</v>
      </c>
      <c r="K16" s="66">
        <v>0</v>
      </c>
    </row>
    <row r="17" spans="1:11">
      <c r="A17" t="s">
        <v>955</v>
      </c>
      <c r="B17" t="s">
        <v>499</v>
      </c>
      <c r="C17" t="s">
        <v>124</v>
      </c>
      <c r="D17" t="s">
        <v>101</v>
      </c>
      <c r="E17" t="s">
        <v>956</v>
      </c>
      <c r="F17" s="65">
        <v>2500</v>
      </c>
      <c r="G17" s="65">
        <v>0.178509</v>
      </c>
      <c r="H17" s="65">
        <v>4.4627249999999999E-3</v>
      </c>
      <c r="I17" s="66">
        <v>0</v>
      </c>
      <c r="J17" s="66">
        <v>1E-4</v>
      </c>
      <c r="K17" s="66">
        <v>0</v>
      </c>
    </row>
    <row r="18" spans="1:11">
      <c r="A18" t="s">
        <v>957</v>
      </c>
      <c r="B18" t="s">
        <v>958</v>
      </c>
      <c r="C18" t="s">
        <v>632</v>
      </c>
      <c r="D18" t="s">
        <v>101</v>
      </c>
      <c r="E18" t="s">
        <v>959</v>
      </c>
      <c r="F18" s="65">
        <v>80000</v>
      </c>
      <c r="G18" s="65">
        <v>1.9999999999999999E-6</v>
      </c>
      <c r="H18" s="65">
        <v>1.5999999999999999E-6</v>
      </c>
      <c r="I18" s="66">
        <v>0</v>
      </c>
      <c r="J18" s="66">
        <v>0</v>
      </c>
      <c r="K18" s="66">
        <v>0</v>
      </c>
    </row>
    <row r="19" spans="1:11">
      <c r="A19" t="s">
        <v>960</v>
      </c>
      <c r="B19" t="s">
        <v>961</v>
      </c>
      <c r="C19" t="s">
        <v>321</v>
      </c>
      <c r="D19" t="s">
        <v>101</v>
      </c>
      <c r="E19" t="s">
        <v>962</v>
      </c>
      <c r="F19" s="65">
        <v>43937</v>
      </c>
      <c r="G19" s="65">
        <v>142.61220900000001</v>
      </c>
      <c r="H19" s="65">
        <v>62.659526268329998</v>
      </c>
      <c r="I19" s="66">
        <v>0</v>
      </c>
      <c r="J19" s="66">
        <v>0.75229999999999997</v>
      </c>
      <c r="K19" s="66">
        <v>2.0000000000000001E-4</v>
      </c>
    </row>
    <row r="20" spans="1:11">
      <c r="A20" t="s">
        <v>963</v>
      </c>
      <c r="B20" t="s">
        <v>964</v>
      </c>
      <c r="C20" t="s">
        <v>531</v>
      </c>
      <c r="D20" t="s">
        <v>101</v>
      </c>
      <c r="E20" t="s">
        <v>965</v>
      </c>
      <c r="F20" s="65">
        <v>35000</v>
      </c>
      <c r="G20" s="65">
        <v>12.390143</v>
      </c>
      <c r="H20" s="65">
        <v>4.3365500499999996</v>
      </c>
      <c r="I20" s="66">
        <v>0</v>
      </c>
      <c r="J20" s="66">
        <v>5.21E-2</v>
      </c>
      <c r="K20" s="66">
        <v>0</v>
      </c>
    </row>
    <row r="21" spans="1:11">
      <c r="A21" t="s">
        <v>966</v>
      </c>
      <c r="B21" t="s">
        <v>967</v>
      </c>
      <c r="C21" t="s">
        <v>131</v>
      </c>
      <c r="D21" t="s">
        <v>101</v>
      </c>
      <c r="E21" t="s">
        <v>307</v>
      </c>
      <c r="F21" s="65">
        <v>137445</v>
      </c>
      <c r="G21" s="65">
        <v>2.8E-5</v>
      </c>
      <c r="H21" s="65">
        <v>3.8484600000000001E-5</v>
      </c>
      <c r="I21" s="66">
        <v>0</v>
      </c>
      <c r="J21" s="66">
        <v>0</v>
      </c>
      <c r="K21" s="66">
        <v>0</v>
      </c>
    </row>
    <row r="22" spans="1:11">
      <c r="A22" s="67" t="s">
        <v>883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223</v>
      </c>
      <c r="B23" t="s">
        <v>223</v>
      </c>
      <c r="C23" t="s">
        <v>223</v>
      </c>
      <c r="D23" t="s">
        <v>223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93" t="s">
        <v>230</v>
      </c>
      <c r="B24" s="14"/>
      <c r="C24" s="14"/>
    </row>
    <row r="25" spans="1:11">
      <c r="A25" s="93" t="s">
        <v>253</v>
      </c>
      <c r="B25" s="14"/>
      <c r="C25" s="14"/>
    </row>
    <row r="26" spans="1:11">
      <c r="A26" s="93" t="s">
        <v>254</v>
      </c>
      <c r="B26" s="14"/>
      <c r="C26" s="14"/>
    </row>
    <row r="27" spans="1:11">
      <c r="A27" s="93" t="s">
        <v>255</v>
      </c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51" ht="26.25" customHeight="1">
      <c r="A6" s="104" t="s">
        <v>141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884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885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968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886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357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884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887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886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888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357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3" t="s">
        <v>230</v>
      </c>
      <c r="B33" s="14"/>
      <c r="C33" s="14"/>
    </row>
    <row r="34" spans="1:3">
      <c r="A34" s="93" t="s">
        <v>253</v>
      </c>
      <c r="B34" s="14"/>
      <c r="C34" s="14"/>
    </row>
    <row r="35" spans="1:3">
      <c r="A35" s="93" t="s">
        <v>254</v>
      </c>
      <c r="B35" s="14"/>
      <c r="C35" s="14"/>
    </row>
    <row r="36" spans="1:3">
      <c r="A36" s="93" t="s">
        <v>255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4" t="s">
        <v>135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48" ht="26.25" customHeight="1">
      <c r="A6" s="104" t="s">
        <v>142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884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885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968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886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357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884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887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886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357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3" t="s">
        <v>230</v>
      </c>
      <c r="B31" s="14"/>
      <c r="C31" s="14"/>
    </row>
    <row r="32" spans="1:10">
      <c r="A32" s="93" t="s">
        <v>253</v>
      </c>
      <c r="B32" s="14"/>
      <c r="C32" s="14"/>
    </row>
    <row r="33" spans="1:3">
      <c r="A33" s="93" t="s">
        <v>254</v>
      </c>
      <c r="B33" s="14"/>
      <c r="C33" s="14"/>
    </row>
    <row r="34" spans="1:3">
      <c r="A34" s="93" t="s">
        <v>255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77" ht="26.25" customHeight="1">
      <c r="A6" s="107" t="s">
        <v>144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910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911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912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913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914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915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916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910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911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912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913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914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915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916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230</v>
      </c>
      <c r="C39" s="14"/>
    </row>
    <row r="40" spans="1:16">
      <c r="A40" s="93" t="s">
        <v>253</v>
      </c>
      <c r="C40" s="14"/>
    </row>
    <row r="41" spans="1:16">
      <c r="A41" s="93" t="s">
        <v>254</v>
      </c>
      <c r="C41" s="14"/>
    </row>
    <row r="42" spans="1:16">
      <c r="A42" s="93" t="s">
        <v>255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26" sqref="A2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7" t="s">
        <v>145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969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970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223</v>
      </c>
      <c r="C14" t="s">
        <v>223</v>
      </c>
      <c r="E14" t="s">
        <v>223</v>
      </c>
      <c r="H14" s="65">
        <v>0</v>
      </c>
      <c r="I14" t="s">
        <v>223</v>
      </c>
      <c r="J14" t="s">
        <v>223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971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223</v>
      </c>
      <c r="C16" t="s">
        <v>223</v>
      </c>
      <c r="E16" t="s">
        <v>223</v>
      </c>
      <c r="H16" s="65">
        <v>0</v>
      </c>
      <c r="I16" t="s">
        <v>223</v>
      </c>
      <c r="J16" t="s">
        <v>223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972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973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223</v>
      </c>
      <c r="C20" t="s">
        <v>223</v>
      </c>
      <c r="E20" t="s">
        <v>223</v>
      </c>
      <c r="H20" s="65">
        <v>0</v>
      </c>
      <c r="I20" t="s">
        <v>223</v>
      </c>
      <c r="J20" t="s">
        <v>223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974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975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223</v>
      </c>
      <c r="C23" t="s">
        <v>223</v>
      </c>
      <c r="E23" t="s">
        <v>223</v>
      </c>
      <c r="H23" s="65">
        <v>0</v>
      </c>
      <c r="I23" t="s">
        <v>223</v>
      </c>
      <c r="J23" t="s">
        <v>223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976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977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223</v>
      </c>
      <c r="C27" t="s">
        <v>223</v>
      </c>
      <c r="E27" t="s">
        <v>223</v>
      </c>
      <c r="H27" s="65">
        <v>0</v>
      </c>
      <c r="I27" t="s">
        <v>223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978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223</v>
      </c>
      <c r="C29" t="s">
        <v>223</v>
      </c>
      <c r="E29" t="s">
        <v>223</v>
      </c>
      <c r="H29" s="65">
        <v>0</v>
      </c>
      <c r="I29" t="s">
        <v>223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979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971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223</v>
      </c>
      <c r="C34" t="s">
        <v>223</v>
      </c>
      <c r="E34" t="s">
        <v>223</v>
      </c>
      <c r="H34" s="65">
        <v>0</v>
      </c>
      <c r="I34" t="s">
        <v>223</v>
      </c>
      <c r="J34" t="s">
        <v>223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972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978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3" t="s">
        <v>230</v>
      </c>
    </row>
    <row r="40" spans="1:17">
      <c r="A40" s="93" t="s">
        <v>253</v>
      </c>
    </row>
    <row r="41" spans="1:17">
      <c r="A41" s="93" t="s">
        <v>254</v>
      </c>
    </row>
    <row r="42" spans="1:17">
      <c r="A42" s="93" t="s">
        <v>255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3" t="s">
        <v>152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922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923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980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981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357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3" t="s">
        <v>230</v>
      </c>
    </row>
    <row r="24" spans="1:14">
      <c r="A24" s="93" t="s">
        <v>253</v>
      </c>
    </row>
    <row r="25" spans="1:14">
      <c r="A25" s="93" t="s">
        <v>254</v>
      </c>
    </row>
    <row r="26" spans="1:14">
      <c r="A26" s="93" t="s">
        <v>255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3" t="s">
        <v>155</v>
      </c>
      <c r="B5" s="114"/>
      <c r="C5" s="114"/>
      <c r="D5" s="114"/>
      <c r="E5" s="114"/>
      <c r="F5" s="114"/>
      <c r="G5" s="114"/>
      <c r="H5" s="114"/>
      <c r="I5" s="115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982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983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982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983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3" t="s">
        <v>161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15" sqref="A15:J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3" t="s">
        <v>166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23577.68405992</v>
      </c>
      <c r="I9" s="64">
        <v>1</v>
      </c>
      <c r="J9" s="64">
        <v>6.7900000000000002E-2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23577.68405992</v>
      </c>
      <c r="I12" s="68">
        <v>1</v>
      </c>
      <c r="J12" s="68">
        <v>6.7900000000000002E-2</v>
      </c>
    </row>
    <row r="13" spans="1:59">
      <c r="A13" t="s">
        <v>984</v>
      </c>
      <c r="B13" t="s">
        <v>985</v>
      </c>
      <c r="C13" t="s">
        <v>223</v>
      </c>
      <c r="D13" t="s">
        <v>351</v>
      </c>
      <c r="E13" s="66">
        <v>0</v>
      </c>
      <c r="F13" t="s">
        <v>109</v>
      </c>
      <c r="G13" s="66">
        <v>0</v>
      </c>
      <c r="H13" s="65">
        <v>3743.40845064</v>
      </c>
      <c r="I13" s="66">
        <v>0.1588</v>
      </c>
      <c r="J13" s="66">
        <v>1.0800000000000001E-2</v>
      </c>
    </row>
    <row r="14" spans="1:59">
      <c r="A14" t="s">
        <v>986</v>
      </c>
      <c r="B14" t="s">
        <v>987</v>
      </c>
      <c r="C14" t="s">
        <v>223</v>
      </c>
      <c r="D14" t="s">
        <v>351</v>
      </c>
      <c r="E14" s="66">
        <v>0</v>
      </c>
      <c r="F14" t="s">
        <v>105</v>
      </c>
      <c r="G14" s="66">
        <v>0</v>
      </c>
      <c r="H14" s="65">
        <v>19834.275609280001</v>
      </c>
      <c r="I14" s="66">
        <v>0.84119999999999995</v>
      </c>
      <c r="J14" s="66">
        <v>5.7099999999999998E-2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13" t="s">
        <v>168</v>
      </c>
      <c r="B5" s="114"/>
      <c r="C5" s="114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223</v>
      </c>
      <c r="B11" s="65">
        <v>0</v>
      </c>
    </row>
    <row r="12" spans="1:16">
      <c r="A12" s="67" t="s">
        <v>228</v>
      </c>
      <c r="B12" s="69">
        <v>0</v>
      </c>
    </row>
    <row r="13" spans="1:16">
      <c r="A13" t="s">
        <v>223</v>
      </c>
      <c r="B13" s="65">
        <v>0</v>
      </c>
    </row>
    <row r="14" spans="1:16" hidden="1"/>
    <row r="15" spans="1:16" hidden="1"/>
    <row r="1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10" t="s">
        <v>172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230</v>
      </c>
      <c r="C24" s="14"/>
    </row>
    <row r="25" spans="1:15">
      <c r="A25" s="93" t="s">
        <v>253</v>
      </c>
      <c r="C25" s="14"/>
    </row>
    <row r="26" spans="1:15">
      <c r="A26" s="93" t="s">
        <v>255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10" t="s">
        <v>176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922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923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230</v>
      </c>
      <c r="C24" s="14"/>
    </row>
    <row r="25" spans="1:15">
      <c r="A25" s="93" t="s">
        <v>253</v>
      </c>
      <c r="C25" s="14"/>
    </row>
    <row r="26" spans="1:15">
      <c r="A26" s="93" t="s">
        <v>255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10" t="s">
        <v>178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922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923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357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260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3" t="s">
        <v>230</v>
      </c>
      <c r="C24" s="14"/>
    </row>
    <row r="25" spans="1:22">
      <c r="A25" s="93" t="s">
        <v>253</v>
      </c>
      <c r="C25" s="14"/>
    </row>
    <row r="26" spans="1:22">
      <c r="A26" s="93" t="s">
        <v>254</v>
      </c>
      <c r="C26" s="14"/>
    </row>
    <row r="27" spans="1:22">
      <c r="A27" s="93" t="s">
        <v>255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22D9A-F757-45C6-B844-7454E6BB5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C5829D-7B15-43DA-9F60-7A0A394E59A7}">
  <ds:schemaRefs>
    <ds:schemaRef ds:uri="http://purl.org/dc/elements/1.1/"/>
    <ds:schemaRef ds:uri="http://schemas.microsoft.com/sharepoint/v3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563192-2A0B-4699-87F8-0E8416E2A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520042177_b12938_0321</dc:title>
  <dc:creator>Yuli</dc:creator>
  <cp:lastModifiedBy>User</cp:lastModifiedBy>
  <dcterms:created xsi:type="dcterms:W3CDTF">2015-11-10T09:34:27Z</dcterms:created>
  <dcterms:modified xsi:type="dcterms:W3CDTF">2022-01-17T12:01:36Z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