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35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J18" i="18" l="1"/>
  <c r="H18" i="18"/>
  <c r="H11" i="18" s="1"/>
  <c r="F18" i="18"/>
  <c r="F11" i="18" s="1"/>
  <c r="C41" i="1" l="1"/>
</calcChain>
</file>

<file path=xl/sharedStrings.xml><?xml version="1.0" encoding="utf-8"?>
<sst xmlns="http://schemas.openxmlformats.org/spreadsheetml/2006/main" count="3174" uniqueCount="606">
  <si>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</si>
  <si>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</si>
  <si>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</si>
  <si>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</si>
  <si>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</si>
  <si>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</si>
  <si>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</si>
  <si>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</si>
  <si>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</si>
  <si>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</si>
  <si>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</si>
  <si>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</si>
  <si>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</si>
  <si>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</si>
  <si>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</si>
  <si>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</si>
  <si>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</si>
  <si>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</si>
  <si>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</si>
  <si>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</si>
  <si>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</si>
  <si>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</si>
  <si>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</si>
  <si>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</si>
  <si>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</si>
  <si>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</si>
  <si>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</si>
  <si>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</si>
  <si>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</si>
  <si>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</si>
  <si>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</si>
  <si>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</si>
  <si>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</si>
  <si>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</si>
  <si>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</si>
  <si>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</si>
  <si>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</si>
  <si>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</si>
  <si>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</si>
  <si>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</si>
  <si>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</si>
  <si>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</si>
  <si>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</si>
  <si>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</si>
  <si>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</si>
  <si>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</si>
  <si>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</si>
  <si>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</si>
  <si>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</si>
  <si>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</si>
  <si>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</si>
  <si>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</si>
  <si>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</si>
  <si>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</si>
  <si>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</si>
  <si>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</si>
  <si>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</si>
  <si>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</si>
  <si>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</si>
  <si>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</si>
  <si>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</si>
  <si>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</si>
  <si>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</si>
  <si>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</si>
  <si>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</si>
  <si>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</si>
  <si>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</si>
  <si>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</si>
  <si>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</si>
  <si>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</si>
  <si>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</si>
  <si>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</si>
  <si>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</si>
  <si>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</si>
  <si>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</si>
  <si>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</si>
  <si>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</si>
  <si>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</si>
  <si>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</si>
  <si>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</si>
  <si>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</si>
  <si>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</si>
  <si>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</si>
  <si>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</si>
  <si>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</si>
  <si>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</si>
  <si>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</si>
  <si>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</si>
  <si>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</si>
  <si>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</si>
  <si>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</si>
  <si>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</si>
  <si>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</si>
  <si>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</si>
  <si>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</si>
  <si>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</si>
  <si>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</si>
  <si>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</si>
  <si>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</si>
  <si>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</si>
  <si>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</si>
  <si>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</si>
  <si>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</si>
  <si>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</si>
  <si>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</si>
  <si>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</si>
  <si>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</si>
  <si>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</si>
  <si>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</si>
  <si>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</si>
  <si>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</si>
  <si>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</si>
  <si>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</si>
  <si>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</si>
  <si>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</si>
  <si>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</si>
  <si>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</si>
  <si>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</si>
  <si>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</si>
  <si>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</si>
  <si>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</si>
  <si>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</si>
  <si>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</si>
  <si>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</si>
  <si>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</si>
  <si>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</si>
  <si>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</si>
  <si>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</si>
  <si>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</si>
  <si>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</si>
  <si>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</si>
  <si>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</si>
  <si>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</si>
  <si>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</si>
  <si>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</si>
  <si>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</si>
  <si>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</si>
  <si>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</si>
  <si>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</si>
  <si>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</si>
  <si>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</si>
  <si>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</si>
  <si>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</si>
  <si>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</si>
  <si>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</si>
  <si>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</si>
  <si>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</si>
  <si>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</si>
  <si>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</si>
  <si>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</si>
  <si>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</si>
  <si>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</si>
  <si>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</si>
  <si>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</si>
  <si>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</si>
  <si>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</si>
  <si>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</si>
  <si>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</si>
  <si>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</si>
  <si>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</si>
  <si>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</si>
  <si>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</si>
  <si>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</si>
  <si>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</si>
  <si>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</si>
  <si>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</si>
  <si>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</si>
  <si>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</si>
  <si>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</si>
  <si>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</si>
  <si>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</si>
  <si>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</si>
  <si>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</si>
  <si>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</si>
  <si>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</si>
  <si>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</si>
  <si>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</si>
  <si>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</si>
  <si>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</si>
  <si>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</si>
  <si>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</si>
  <si>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</si>
  <si>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</si>
  <si>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</si>
  <si>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</si>
  <si>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</si>
  <si>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</si>
  <si>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</si>
  <si>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</si>
  <si>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</si>
  <si>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</si>
  <si>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</si>
  <si>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</si>
  <si>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מור אג"ח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</si>
  <si>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</si>
  <si>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</si>
  <si>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</si>
  <si>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</si>
  <si>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</si>
  <si>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</si>
  <si>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</si>
  <si>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עו'ש(לשלם)- בנק מזרחי</t>
  </si>
  <si>
    <t>סה"כ יתרת מזומנים ועו"ש נקובים במט"ח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</si>
  <si>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</si>
  <si>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</si>
  <si>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</si>
  <si>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</si>
  <si>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</si>
  <si>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</si>
  <si>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</si>
  <si>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</si>
  <si>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</si>
  <si>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</si>
  <si>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</si>
  <si>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</si>
  <si>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</si>
  <si>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</si>
  <si>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</si>
  <si>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</si>
  <si>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30/06/20</t>
  </si>
  <si>
    <t>ממצמ 0536- האוצר - ממשלתית צמודה</t>
  </si>
  <si>
    <t>1097708</t>
  </si>
  <si>
    <t>16/06/20</t>
  </si>
  <si>
    <t>ממצמ0922- האוצר - ממשלתית צמודה</t>
  </si>
  <si>
    <t>1124056</t>
  </si>
  <si>
    <t>11/06/20</t>
  </si>
  <si>
    <t>ממשל צמודה 1025- האוצר - ממשלתית צמודה</t>
  </si>
  <si>
    <t>1135912</t>
  </si>
  <si>
    <t>28/06/20</t>
  </si>
  <si>
    <t>ממשלתי צמוד 0527- האוצר - ממשלתית צמודה</t>
  </si>
  <si>
    <t>1140847</t>
  </si>
  <si>
    <t>צמוד 1020</t>
  </si>
  <si>
    <t>1137181</t>
  </si>
  <si>
    <t>22/03/20</t>
  </si>
  <si>
    <t>סה"כ לא צמודות</t>
  </si>
  <si>
    <t>סה"כ מלווה קצר מועד</t>
  </si>
  <si>
    <t>סה"כ שחר</t>
  </si>
  <si>
    <t>ממשל שקלית 0722- האוצר - ממשלתית שקלית</t>
  </si>
  <si>
    <t>1158104</t>
  </si>
  <si>
    <t>ממשל שקלית 0928</t>
  </si>
  <si>
    <t>1150879</t>
  </si>
  <si>
    <t>ממשלתי 0122- האוצר - ממשלתית שקלית</t>
  </si>
  <si>
    <t>1123272</t>
  </si>
  <si>
    <t>12/03/20</t>
  </si>
  <si>
    <t>ממשלתי 0323</t>
  </si>
  <si>
    <t>1126747</t>
  </si>
  <si>
    <t>ממשלתי 0825- האוצר - ממשלתית שקלית</t>
  </si>
  <si>
    <t>1135557</t>
  </si>
  <si>
    <t>ממשק 1026- האוצר - ממשלתית שקלית</t>
  </si>
  <si>
    <t>1099456</t>
  </si>
  <si>
    <t>18/03/20</t>
  </si>
  <si>
    <t>ממשק0142- האוצר - ממשלתית שקלית</t>
  </si>
  <si>
    <t>1125400</t>
  </si>
  <si>
    <t>24/05/20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</si>
  <si>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</si>
  <si>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</si>
  <si>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</si>
  <si>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</si>
  <si>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</si>
  <si>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</si>
  <si>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</si>
  <si>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</si>
  <si>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</si>
  <si>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</si>
  <si>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</si>
  <si>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</si>
  <si>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בינלאומי הנפקות</t>
  </si>
  <si>
    <t>513141879</t>
  </si>
  <si>
    <t>בנקים</t>
  </si>
  <si>
    <t>23/06/20</t>
  </si>
  <si>
    <t>מז טפ הנפק   46- מזרחי טפחות הנפק</t>
  </si>
  <si>
    <t>520032046</t>
  </si>
  <si>
    <t>מזרחי  הנפקות אגח 38- מזרחי טפחות הנפק</t>
  </si>
  <si>
    <t>15/01/20</t>
  </si>
  <si>
    <t>מזרחי טפחות  הנפקות אג"ח 44</t>
  </si>
  <si>
    <t>01/03/20</t>
  </si>
  <si>
    <t>פועלים הנ אג34- פועלים הנפקות</t>
  </si>
  <si>
    <t>520032640</t>
  </si>
  <si>
    <t>פועלים הנפ אג32- פועלים הנפקות</t>
  </si>
  <si>
    <t>13/05/20</t>
  </si>
  <si>
    <t>דיסקונט הת 10- דיסקונט</t>
  </si>
  <si>
    <t>520007030</t>
  </si>
  <si>
    <t>01/04/20</t>
  </si>
  <si>
    <t>עזריאלי אג"ח ה- קבוצת עזריאלי</t>
  </si>
  <si>
    <t>510960719</t>
  </si>
  <si>
    <t>נדל"ן ובינוי</t>
  </si>
  <si>
    <t>22/04/20</t>
  </si>
  <si>
    <t>עזריאלי אג2- קבוצת עזריאלי</t>
  </si>
  <si>
    <t>11/03/20</t>
  </si>
  <si>
    <t>אמות אג2- אמות</t>
  </si>
  <si>
    <t>520026683</t>
  </si>
  <si>
    <t>09/06/20</t>
  </si>
  <si>
    <t>בל"ל ש"ה נד 200- לאומי</t>
  </si>
  <si>
    <t>520018078</t>
  </si>
  <si>
    <t>25/02/20</t>
  </si>
  <si>
    <t>לאומי שה נד 300- לאומי</t>
  </si>
  <si>
    <t>מליסרון  אגח יד</t>
  </si>
  <si>
    <t>520037789</t>
  </si>
  <si>
    <t>13/04/20</t>
  </si>
  <si>
    <t>מליסרון אג"ח 5- מליסרון</t>
  </si>
  <si>
    <t>26/03/20</t>
  </si>
  <si>
    <t>פועלים הנ שה נד 1- פועלים הנפקות</t>
  </si>
  <si>
    <t>ריט אג"ח 4- ריט1</t>
  </si>
  <si>
    <t>513821488</t>
  </si>
  <si>
    <t>27/05/20</t>
  </si>
  <si>
    <t>אגוד הנפ  אגח ט- אגוד הנפקות</t>
  </si>
  <si>
    <t>513668277</t>
  </si>
  <si>
    <t>10/02/20</t>
  </si>
  <si>
    <t>אגוד הנפקות אג"ח י</t>
  </si>
  <si>
    <t>אדמה אגח  2</t>
  </si>
  <si>
    <t>520043605</t>
  </si>
  <si>
    <t>כימיה, גומי ופלסטיק</t>
  </si>
  <si>
    <t>06/05/20</t>
  </si>
  <si>
    <t>אלוני חץ אג8- אלוני חץ</t>
  </si>
  <si>
    <t>520038506</t>
  </si>
  <si>
    <t>09/02/20</t>
  </si>
  <si>
    <t>ירושלים הנפקות אג"ח ט- ירושלים הנפקות</t>
  </si>
  <si>
    <t>513682146</t>
  </si>
  <si>
    <t>24/02/20</t>
  </si>
  <si>
    <t>מזרחי טפחות שה 1</t>
  </si>
  <si>
    <t>520000522</t>
  </si>
  <si>
    <t>23/01/20</t>
  </si>
  <si>
    <t>מליסרון   אגח ו- מליסרון</t>
  </si>
  <si>
    <t>סלע נדל"ן אג1- סלע קפיטל נדל"ן</t>
  </si>
  <si>
    <t>513992529</t>
  </si>
  <si>
    <t>14/01/20</t>
  </si>
  <si>
    <t>שלמה החז אגח טז</t>
  </si>
  <si>
    <t>520034372</t>
  </si>
  <si>
    <t>19/02/20</t>
  </si>
  <si>
    <t>אגוד הנפ התח יט- אגוד הנפקות</t>
  </si>
  <si>
    <t>אגוד הנ שה נד 1</t>
  </si>
  <si>
    <t>A2.IL</t>
  </si>
  <si>
    <t>אשטרום נכ אגח 12- אשטרום נכסים</t>
  </si>
  <si>
    <t>520036617</t>
  </si>
  <si>
    <t>חברה לישראל אג"ח 7- חברה לישראל</t>
  </si>
  <si>
    <t>520028010</t>
  </si>
  <si>
    <t>השקעה ואחזקות</t>
  </si>
  <si>
    <t>רני צים אגח א- רני צים</t>
  </si>
  <si>
    <t>514353671</t>
  </si>
  <si>
    <t>28/01/20</t>
  </si>
  <si>
    <t>דיסקונט מנפיקים אג"ח יג</t>
  </si>
  <si>
    <t>520029935</t>
  </si>
  <si>
    <t>דיסקונט מנפיקים אג"ח יד</t>
  </si>
  <si>
    <t>23/02/20</t>
  </si>
  <si>
    <t>לאומי   אגח 178- לאומי</t>
  </si>
  <si>
    <t>לאומי אג"ח 180- לאומי</t>
  </si>
  <si>
    <t>03/03/20</t>
  </si>
  <si>
    <t>מזרחי  טפ הנפק   40</t>
  </si>
  <si>
    <t>18/05/20</t>
  </si>
  <si>
    <t>מזרחי הנפקות אג"ח   41- מזרחי טפחות הנפק</t>
  </si>
  <si>
    <t>31/05/20</t>
  </si>
  <si>
    <t>מרכנתיל הנפקות אגח ב</t>
  </si>
  <si>
    <t>513686154</t>
  </si>
  <si>
    <t>עמידר אגח א- עמידר</t>
  </si>
  <si>
    <t>520017393</t>
  </si>
  <si>
    <t>21/05/20</t>
  </si>
  <si>
    <t>דיסקונט הת11- דיסקונט</t>
  </si>
  <si>
    <t>14/06/20</t>
  </si>
  <si>
    <t>נמלי ישראל אג"ח ג- נמלי ישראל</t>
  </si>
  <si>
    <t>513569780</t>
  </si>
  <si>
    <t>20/05/20</t>
  </si>
  <si>
    <t>פועלים הנפקות הת 16- פועלים הנפקות</t>
  </si>
  <si>
    <t>26/04/20</t>
  </si>
  <si>
    <t>שטראוס    אגח ה- שטראוס גרופ</t>
  </si>
  <si>
    <t>520003781</t>
  </si>
  <si>
    <t>מזון</t>
  </si>
  <si>
    <t>שטראוס גרופ אג"ח ד</t>
  </si>
  <si>
    <t>11/05/20</t>
  </si>
  <si>
    <t>וילאר אגח 7- וילאר</t>
  </si>
  <si>
    <t>520038910</t>
  </si>
  <si>
    <t>05/04/20</t>
  </si>
  <si>
    <t>וילאר אגח ח- וילאר</t>
  </si>
  <si>
    <t>חשמל     אגח 26- חשמל</t>
  </si>
  <si>
    <t>520000472</t>
  </si>
  <si>
    <t>אנרגיה</t>
  </si>
  <si>
    <t>חשמל אג"ח 30- חשמל</t>
  </si>
  <si>
    <t>27/02/20</t>
  </si>
  <si>
    <t>כיל       אגח ה</t>
  </si>
  <si>
    <t>520027830</t>
  </si>
  <si>
    <t>19/05/20</t>
  </si>
  <si>
    <t>לאומי ש"ה  201- לאומי</t>
  </si>
  <si>
    <t>16/02/20</t>
  </si>
  <si>
    <t>מנורה מב  אגח ג- מנורה מבטחים החזקות</t>
  </si>
  <si>
    <t>520007469</t>
  </si>
  <si>
    <t>ביטוח</t>
  </si>
  <si>
    <t>30/01/20</t>
  </si>
  <si>
    <t>סאמיט אג11- סאמיט</t>
  </si>
  <si>
    <t>520043720</t>
  </si>
  <si>
    <t>17/02/20</t>
  </si>
  <si>
    <t>שופרסל אג5- שופרסל</t>
  </si>
  <si>
    <t>520022732</t>
  </si>
  <si>
    <t>מסחר</t>
  </si>
  <si>
    <t>אלוני חץ אג9- אלוני חץ</t>
  </si>
  <si>
    <t>כלל ביטוח אג"ח 8- כללביט מימון</t>
  </si>
  <si>
    <t>513754069</t>
  </si>
  <si>
    <t>פניקס הון אגח ו- הפניקס גיוסי הון</t>
  </si>
  <si>
    <t>514290345</t>
  </si>
  <si>
    <t>פרמולה אג"ח ג'- פורמולה מערכות</t>
  </si>
  <si>
    <t>520036690</t>
  </si>
  <si>
    <t>שירותי מידע</t>
  </si>
  <si>
    <t>29/03/20</t>
  </si>
  <si>
    <t>קרסו      אגח ג- קרסו מוטורס</t>
  </si>
  <si>
    <t>514065283</t>
  </si>
  <si>
    <t>לידר אגח ז- לידר השקעות</t>
  </si>
  <si>
    <t>520037664</t>
  </si>
  <si>
    <t>02/04/20</t>
  </si>
  <si>
    <t>שפיר הנדס אגח ב- שפיר הנדסה</t>
  </si>
  <si>
    <t>514892801</t>
  </si>
  <si>
    <t>מתכת ומוצרי בניה</t>
  </si>
  <si>
    <t>16/04/20</t>
  </si>
  <si>
    <t>תדיראן הול אגח3</t>
  </si>
  <si>
    <t>520036732</t>
  </si>
  <si>
    <t>ארקו אגח 3- ארקו החזקות</t>
  </si>
  <si>
    <t>520037367</t>
  </si>
  <si>
    <t>אלון רבוע כחול אג"ח ה- אלון רבוע כחול</t>
  </si>
  <si>
    <t>520042847</t>
  </si>
  <si>
    <t>ג'נריישן קפ אגח א- ג'נריישן קפיטל</t>
  </si>
  <si>
    <t>515846558</t>
  </si>
  <si>
    <t>לא מדורג</t>
  </si>
  <si>
    <t>12/05/20</t>
  </si>
  <si>
    <t>ישראמקו אג1- ישראמקו יהש</t>
  </si>
  <si>
    <t>550010003</t>
  </si>
  <si>
    <t>חיפושי נפט וגז</t>
  </si>
  <si>
    <t>25/03/20</t>
  </si>
  <si>
    <t>חברה לישראל אג"ח 11</t>
  </si>
  <si>
    <t>07/05/20</t>
  </si>
  <si>
    <t>סה"כ אחר</t>
  </si>
  <si>
    <t>DOX 2.538 15/06/30</t>
  </si>
  <si>
    <t>US02342TAE91</t>
  </si>
  <si>
    <t>בלומברג</t>
  </si>
  <si>
    <t>5113</t>
  </si>
  <si>
    <t>Technology Hardware &amp; Equipment</t>
  </si>
  <si>
    <t>BBB</t>
  </si>
  <si>
    <t>S&amp;P</t>
  </si>
  <si>
    <t>17/06/20</t>
  </si>
  <si>
    <t>PRGO 3.15 15/06/30</t>
  </si>
  <si>
    <t>US71429MAC91</t>
  </si>
  <si>
    <t>5221</t>
  </si>
  <si>
    <t>Pharmaceuticals &amp; Biotechnology</t>
  </si>
  <si>
    <t>BBB-</t>
  </si>
  <si>
    <t>סה"כ תל אביב 35</t>
  </si>
  <si>
    <t>סה"כ תל אביב 90</t>
  </si>
  <si>
    <t>ישראכרט- ישראכרט</t>
  </si>
  <si>
    <t>1157403</t>
  </si>
  <si>
    <t>510706153</t>
  </si>
  <si>
    <t>סה"כ מניות היתר</t>
  </si>
  <si>
    <t>מיט-טק- מיט-טק</t>
  </si>
  <si>
    <t>520041955</t>
  </si>
  <si>
    <t>השקעות בהיי-טק</t>
  </si>
  <si>
    <t>פנאקסיה ישראל- פנאקסיה ישראל</t>
  </si>
  <si>
    <t>513673970</t>
  </si>
  <si>
    <t>פארמה</t>
  </si>
  <si>
    <t>שיח מדיקל- שיח מדיקל</t>
  </si>
  <si>
    <t>520036567</t>
  </si>
  <si>
    <t>איאלדי (ALD)- אי.אל.די</t>
  </si>
  <si>
    <t>511029373</t>
  </si>
  <si>
    <t>סאטקום מערכות- סאטקום מערכות</t>
  </si>
  <si>
    <t>1080597</t>
  </si>
  <si>
    <t>520041674</t>
  </si>
  <si>
    <t>סה"כ call 001 אופציות</t>
  </si>
  <si>
    <t>Protalix Biotherapeutics Inc</t>
  </si>
  <si>
    <t>US74365A3095</t>
  </si>
  <si>
    <t>NYSE</t>
  </si>
  <si>
    <t>1554</t>
  </si>
  <si>
    <t>PRIME US REIT</t>
  </si>
  <si>
    <t>SGXC75818630</t>
  </si>
  <si>
    <t>5197</t>
  </si>
  <si>
    <t>Real Estate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</si>
  <si>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</si>
  <si>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</si>
  <si>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</si>
  <si>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</si>
  <si>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</si>
  <si>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</si>
  <si>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</si>
  <si>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</si>
  <si>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</si>
  <si>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מור (!) אג"ח הזדמנויות- מור קרנות נאמנות</t>
  </si>
  <si>
    <t>5124342</t>
  </si>
  <si>
    <t>514884485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</si>
  <si>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</si>
  <si>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</si>
  <si>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</si>
  <si>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</si>
  <si>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</si>
  <si>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</si>
  <si>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</si>
  <si>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</si>
  <si>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</si>
  <si>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</si>
  <si>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</si>
  <si>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</si>
  <si>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</si>
  <si>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</si>
  <si>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</si>
  <si>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</si>
  <si>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</si>
  <si>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</si>
  <si>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</si>
  <si>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</si>
  <si>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</si>
  <si>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</si>
  <si>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</si>
  <si>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אג"ח 11</t>
  </si>
  <si>
    <t>1138825</t>
  </si>
  <si>
    <t>520044439</t>
  </si>
  <si>
    <t>27/04/20</t>
  </si>
  <si>
    <t>אלעד גר אגחא-רמ- אלעד גרופ יו.אס</t>
  </si>
  <si>
    <t>1789</t>
  </si>
  <si>
    <t>אורמת אגח 3 -רמ</t>
  </si>
  <si>
    <t>1139179</t>
  </si>
  <si>
    <t>880326081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</si>
  <si>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</si>
  <si>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</si>
  <si>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</si>
  <si>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</si>
  <si>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</si>
  <si>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</si>
  <si>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</si>
  <si>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</si>
  <si>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</si>
  <si>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מיט-טק אופציה לא סחירה 18/05/2023- מיט-טק</t>
  </si>
  <si>
    <t>10807201</t>
  </si>
  <si>
    <t>פנאקסיה ישראל אופציה לא סחירה 09/03/2022- פנאקסיה ישראל</t>
  </si>
  <si>
    <t>11043631</t>
  </si>
  <si>
    <t>שיח מדיקל אופציה א' לא סחירה 10/06/21- שיח מדיקל</t>
  </si>
  <si>
    <t>2490111</t>
  </si>
  <si>
    <t>10/06/20</t>
  </si>
  <si>
    <t>שיח מדיקל אופציה ב' לא סחירה 10/07/22- שיח מדיקל</t>
  </si>
  <si>
    <t>24901111</t>
  </si>
  <si>
    <t>איאלדי (ALD) אופציה לא סחירה 15/02/24- אי.אל.די</t>
  </si>
  <si>
    <t>10840031</t>
  </si>
  <si>
    <t>סאטקום אופציה לא סחירה 20/1/22- סאטקום מערכות</t>
  </si>
  <si>
    <t>10805971</t>
  </si>
  <si>
    <t>סה"כ מט"ח/מט"ח</t>
  </si>
  <si>
    <t>סה"כ כנגד חסכון עמיתים/מבוטחים</t>
  </si>
  <si>
    <t>996857</t>
  </si>
  <si>
    <t>לא</t>
  </si>
  <si>
    <t>4325</t>
  </si>
  <si>
    <t>4340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</si>
  <si>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</si>
  <si>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</si>
  <si>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</si>
  <si>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</si>
  <si>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</si>
  <si>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</si>
  <si>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</si>
  <si>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</si>
  <si>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</si>
  <si>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</si>
  <si>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</si>
  <si>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</si>
  <si>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</si>
  <si>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</si>
  <si>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ilAAA</t>
  </si>
  <si>
    <t>ilAA+</t>
  </si>
  <si>
    <t>ilAA</t>
  </si>
  <si>
    <t>Aa3.il</t>
  </si>
  <si>
    <t>ilAA-</t>
  </si>
  <si>
    <t>A1.il</t>
  </si>
  <si>
    <t>A2.il</t>
  </si>
  <si>
    <t>ilA</t>
  </si>
  <si>
    <t>Baa1.il</t>
  </si>
  <si>
    <t>Aa1.il</t>
  </si>
  <si>
    <t>Aa2.il</t>
  </si>
  <si>
    <t>ilA+</t>
  </si>
  <si>
    <t>A3.il</t>
  </si>
  <si>
    <t>ilBBB</t>
  </si>
  <si>
    <t>נדל"ן מניב בישראל</t>
  </si>
  <si>
    <t>ענף משק</t>
  </si>
  <si>
    <t>אג"ח</t>
  </si>
  <si>
    <t>נדל"ן מניב בחו"ל</t>
  </si>
  <si>
    <t>(5) קרנות סל</t>
  </si>
  <si>
    <t>5. קרנות סל</t>
  </si>
  <si>
    <t>סה"כ קרנות סל</t>
  </si>
  <si>
    <t>הכשרה חברה לביטוח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</si>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</sst>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9" fontId="18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0" fillId="0" borderId="0" xfId="0" applyNumberFormat="1" applyFont="1" applyFill="1"/>
    <xf numFmtId="167" fontId="0" fillId="0" borderId="0" xfId="0" applyNumberFormat="1" applyFont="1" applyFill="1"/>
    <xf numFmtId="0" fontId="2" fillId="0" borderId="0" xfId="0" applyFont="1" applyFill="1" applyAlignment="1">
      <alignment horizontal="center"/>
    </xf>
    <xf numFmtId="9" fontId="2" fillId="0" borderId="0" xfId="11" applyFont="1" applyAlignment="1">
      <alignment horizontal="center"/>
    </xf>
    <xf numFmtId="168" fontId="2" fillId="0" borderId="0" xfId="11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11" applyNumberFormat="1" applyFont="1" applyAlignment="1">
      <alignment horizontal="center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1" builtinId="5"/>
    <cellStyle name="Percent 2" xfId="9"/>
    <cellStyle name="Text" xfId="10"/>
    <cellStyle name="היפר-קישור" xfId="2" builtinId="8"/>
  </cellStyles>
  <dxfs count="4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25" tableBorderDxfId="424">
  <autoFilter ref="B6:D42">
    <filterColumn colId="0" hiddenButton="1"/>
    <filterColumn colId="1" hiddenButton="1"/>
    <filterColumn colId="2" hiddenButton="1"/>
  </autoFilter>
  <tableColumns count="3">
    <tableColumn id="1" name="עמודה1" dataDxfId="423" dataCellStyle="Normal_2007-16618"/>
    <tableColumn id="2" name="שווי הוגן" dataDxfId="422"/>
    <tableColumn id="3" name="שעור מנכסי השקעה*" dataDxfId="4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1" dataDxfId="282" headerRowBorderDxfId="294" tableBorderDxfId="295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3"/>
    <tableColumn id="2" name="מספר ני&quot;ע" dataDxfId="292"/>
    <tableColumn id="3" name="זירת מסחר" dataDxfId="291"/>
    <tableColumn id="4" name="ענף מסחר" dataDxfId="290"/>
    <tableColumn id="5" name="סוג מטבע" dataDxfId="289"/>
    <tableColumn id="6" name="ערך נקוב****" dataDxfId="288"/>
    <tableColumn id="7" name="שער***" dataDxfId="287"/>
    <tableColumn id="8" name="שווי שוק" dataDxfId="286"/>
    <tableColumn id="9" name="שעור מערך נקוב מונפק" dataDxfId="285"/>
    <tableColumn id="10" name="שעור מנכסי אפיק ההשקעה" dataDxfId="284"/>
    <tableColumn id="11" name="שעור מסך נכסי השקעה**" dataDxfId="2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0" dataDxfId="271" headerRowBorderDxfId="279" tableBorderDxfId="280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8"/>
    <tableColumn id="4" name="ענף מסחר"/>
    <tableColumn id="5" name="סוג מטבע"/>
    <tableColumn id="6" name="ערך נקוב****" dataDxfId="277"/>
    <tableColumn id="7" name="שער***" dataDxfId="276"/>
    <tableColumn id="8" name="שווי שוק" dataDxfId="275"/>
    <tableColumn id="9" name="שעור מערך נקוב מונפק" dataDxfId="274"/>
    <tableColumn id="10" name="שעור מנכסי אפיק ההשקעה" dataDxfId="273"/>
    <tableColumn id="11" name="שעור מסך נכסי השקעה**" dataDxfId="2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66" headerRowBorderDxfId="268" tableBorderDxfId="269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7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50" dataDxfId="251" headerRowBorderDxfId="264" tableBorderDxfId="265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3"/>
    <tableColumn id="4" name="דירוג"/>
    <tableColumn id="5" name="שם מדרג" dataDxfId="262"/>
    <tableColumn id="6" name="תאריך רכישה" dataDxfId="261"/>
    <tableColumn id="7" name="מח&quot;מ" dataDxfId="260"/>
    <tableColumn id="8" name="סוג מטבע"/>
    <tableColumn id="9" name="שיעור ריבית" dataDxfId="259"/>
    <tableColumn id="10" name="תשואה לפידיון" dataDxfId="258"/>
    <tableColumn id="11" name="ערך נקוב****" dataDxfId="257"/>
    <tableColumn id="12" name="שער***" dataDxfId="256"/>
    <tableColumn id="13" name="שווי שוק" dataDxfId="255"/>
    <tableColumn id="14" name="שעור מערך נקוב מונפק" dataDxfId="254"/>
    <tableColumn id="15" name="שעור מנכסי אפיק ההשקעה" dataDxfId="253"/>
    <tableColumn id="16" name="שעור מסך נכסי השקעה**" dataDxfId="2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1" dataDxfId="232" headerRowBorderDxfId="248" tableBorderDxfId="249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7"/>
    <tableColumn id="2" name="מספר ני&quot;ע" dataDxfId="246"/>
    <tableColumn id="3" name="דירוג" dataDxfId="245"/>
    <tableColumn id="4" name="שם מדרג" dataDxfId="244"/>
    <tableColumn id="5" name="תאריך רכישה" dataDxfId="243"/>
    <tableColumn id="6" name="מח&quot;מ" dataDxfId="242"/>
    <tableColumn id="7" name="סוג מטבע" dataDxfId="241"/>
    <tableColumn id="8" name="שיעור ריבית" dataDxfId="240"/>
    <tableColumn id="9" name="תשואה לפידיון" dataDxfId="239"/>
    <tableColumn id="10" name="ערך נקוב****" dataDxfId="238"/>
    <tableColumn id="11" name="שער***" dataDxfId="237"/>
    <tableColumn id="12" name="שווי הוגן" dataDxfId="236"/>
    <tableColumn id="13" name="שעור מערך נקוב מונפק" dataDxfId="235"/>
    <tableColumn id="14" name="שעור מנכסי אפיק ההשקעה" dataDxfId="234"/>
    <tableColumn id="15" name="שעור מסך נכסי השקעה**" dataDxfId="2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9" dataDxfId="210" headerRowBorderDxfId="229" tableBorderDxfId="23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8"/>
    <tableColumn id="2" name="מספר ני&quot;ע" dataDxfId="227"/>
    <tableColumn id="3" name="ספק המידע" dataDxfId="226"/>
    <tableColumn id="4" name="מספר מנפיק" dataDxfId="225"/>
    <tableColumn id="5" name="ענף מסחר" dataDxfId="224"/>
    <tableColumn id="6" name="דירוג" dataDxfId="223"/>
    <tableColumn id="7" name="שם מדרג" dataDxfId="222"/>
    <tableColumn id="8" name="תאריך רכישה" dataDxfId="221"/>
    <tableColumn id="9" name="מח&quot;מ" dataDxfId="220"/>
    <tableColumn id="10" name="סוג מטבע" dataDxfId="219"/>
    <tableColumn id="11" name="שיעור ריבית" dataDxfId="218"/>
    <tableColumn id="12" name="תשואה לפידיון" dataDxfId="217"/>
    <tableColumn id="13" name="ערך נקוב****" dataDxfId="216"/>
    <tableColumn id="14" name="שער***" dataDxfId="215"/>
    <tableColumn id="15" name="שווי הוגן" dataDxfId="214"/>
    <tableColumn id="16" name="שעור מערך נקוב מונפק" dataDxfId="213"/>
    <tableColumn id="17" name="שעור מנכסי אפיק ההשקעה" dataDxfId="212"/>
    <tableColumn id="18" name="שעור מסך נכסי השקעה**" dataDxfId="2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5" totalsRowShown="0" headerRowDxfId="187" dataDxfId="188" headerRowBorderDxfId="207" tableBorderDxfId="208">
  <autoFilter ref="A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6"/>
    <tableColumn id="2" name="מספר ני&quot;ע" dataDxfId="205"/>
    <tableColumn id="3" name="ספק המידע" dataDxfId="204"/>
    <tableColumn id="4" name="מספר מנפיק" dataDxfId="203"/>
    <tableColumn id="5" name="ענף מסחר" dataDxfId="202"/>
    <tableColumn id="6" name="דירוג" dataDxfId="201"/>
    <tableColumn id="7" name="שם מדרג" dataDxfId="200"/>
    <tableColumn id="8" name="תאריך רכישה" dataDxfId="199"/>
    <tableColumn id="9" name="מח&quot;מ" dataDxfId="198"/>
    <tableColumn id="10" name="סוג מטבע" dataDxfId="197"/>
    <tableColumn id="11" name="שיעור ריבית" dataDxfId="196"/>
    <tableColumn id="12" name="תשואה לפידיון" dataDxfId="195"/>
    <tableColumn id="13" name="ערך נקוב****" dataDxfId="194"/>
    <tableColumn id="14" name="שער***" dataDxfId="193"/>
    <tableColumn id="15" name="שווי הוגן" dataDxfId="192"/>
    <tableColumn id="16" name="שעור מערך נקוב מונפק" dataDxfId="191"/>
    <tableColumn id="17" name="שעור מנכסי אפיק ההשקעה" dataDxfId="190"/>
    <tableColumn id="18" name="שעור מסך נכסי השקעה**" dataDxfId="18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1" dataDxfId="172" headerRowBorderDxfId="185" tableBorderDxfId="186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4"/>
    <tableColumn id="2" name="מספר ני&quot;ע" dataDxfId="183"/>
    <tableColumn id="3" name="ספק המידע" dataDxfId="182"/>
    <tableColumn id="4" name="מספר מנפיק" dataDxfId="181"/>
    <tableColumn id="5" name="ענף מסחר" dataDxfId="180"/>
    <tableColumn id="6" name="סוג מטבע" dataDxfId="179"/>
    <tableColumn id="7" name="ערך נקוב****" dataDxfId="178"/>
    <tableColumn id="8" name="שער***" dataDxfId="177"/>
    <tableColumn id="9" name="שווי הוגן" dataDxfId="176"/>
    <tableColumn id="10" name="שעור מערך נקוב מונפק" dataDxfId="175"/>
    <tableColumn id="11" name="שעור מנכסי אפיק ההשקעה" dataDxfId="174"/>
    <tableColumn id="12" name="שעור מסך נכסי השקעה**" dataDxfId="1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60" dataDxfId="161" headerRowBorderDxfId="169" tableBorderDxfId="170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8"/>
    <tableColumn id="5" name="ערך נקוב****" dataDxfId="167"/>
    <tableColumn id="6" name="שער***" dataDxfId="166"/>
    <tableColumn id="7" name="שווי הוגן" dataDxfId="165"/>
    <tableColumn id="8" name="שעור מערך נקוב מונפק" dataDxfId="164"/>
    <tableColumn id="9" name="שעור מנכסי אפיק ההשקעה" dataDxfId="163"/>
    <tableColumn id="10" name="שעור מסך נכסי השקעה**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9" totalsRowShown="0" headerRowDxfId="150" dataDxfId="151" headerRowBorderDxfId="158" tableBorderDxfId="159">
  <autoFilter ref="A7:K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7"/>
    <tableColumn id="7" name="שער***" dataDxfId="156"/>
    <tableColumn id="8" name="שווי הוגן" dataDxfId="155"/>
    <tableColumn id="9" name="שעור מערך נקוב מונפק" dataDxfId="154"/>
    <tableColumn id="10" name="שעור מנכסי אפיק ההשקעה" dataDxfId="153"/>
    <tableColumn id="11" name="שעור מסך נכסי השקעה**" dataDxfId="15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6" totalsRowShown="0" headerRowDxfId="420" headerRowBorderDxfId="419" tableBorderDxfId="418" headerRowCellStyle="Normal_2007-16618">
  <autoFilter ref="C44:D46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9" dataDxfId="140" headerRowBorderDxfId="148" tableBorderDxfId="149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7"/>
    <tableColumn id="6" name="ערך נקוב****" dataDxfId="146"/>
    <tableColumn id="7" name="שער***" dataDxfId="145"/>
    <tableColumn id="8" name="שווי הוגן" dataDxfId="144"/>
    <tableColumn id="9" name="שעור מערך נקוב מונפק" dataDxfId="143"/>
    <tableColumn id="10" name="שעור מנכסי אפיק ההשקעה" dataDxfId="142"/>
    <tableColumn id="11" name="שעור מסך נכסי השקעה**" dataDxfId="14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9" dataDxfId="130" headerRowBorderDxfId="137" tableBorderDxfId="138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6"/>
    <tableColumn id="6" name="ערך נקוב****" dataDxfId="135"/>
    <tableColumn id="7" name="שער***" dataDxfId="134"/>
    <tableColumn id="8" name="שווי הוגן" dataDxfId="133"/>
    <tableColumn id="9" name="שעור מנכסי אפיק ההשקעה" dataDxfId="132"/>
    <tableColumn id="10" name="שעור מסך נכסי השקעה**" dataDxfId="1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3" dataDxfId="114" headerRowBorderDxfId="127" tableBorderDxfId="128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6"/>
    <tableColumn id="4" name="דירוג"/>
    <tableColumn id="5" name="שם מדרג" dataDxfId="125"/>
    <tableColumn id="6" name="תאריך רכישה" dataDxfId="124"/>
    <tableColumn id="7" name="מח&quot;מ" dataDxfId="123"/>
    <tableColumn id="8" name="סוג מטבע"/>
    <tableColumn id="9" name="שיעור ריבית" dataDxfId="122"/>
    <tableColumn id="10" name="תשואה לפידיון" dataDxfId="121"/>
    <tableColumn id="11" name="ערך נקוב****" dataDxfId="120"/>
    <tableColumn id="12" name="שער***" dataDxfId="119"/>
    <tableColumn id="13" name="שווי הוגן" dataDxfId="118"/>
    <tableColumn id="14" name="שעור מערך נקוב מונפק" dataDxfId="117"/>
    <tableColumn id="15" name="שעור מנכסי אפיק ההשקעה" dataDxfId="116"/>
    <tableColumn id="16" name="שעור מסך נכסי השקעה**" dataDxfId="1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96" dataDxfId="97" headerRowBorderDxfId="111" tableBorderDxfId="112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0"/>
    <tableColumn id="3" name="מספר ני&quot;ע"/>
    <tableColumn id="4" name="מספר מנפיק" dataDxfId="109"/>
    <tableColumn id="5" name="דירוג"/>
    <tableColumn id="6" name="תאריך רכישה" dataDxfId="108"/>
    <tableColumn id="7" name="שם מדרג" dataDxfId="107"/>
    <tableColumn id="8" name="מח&quot;מ" dataDxfId="106"/>
    <tableColumn id="9" name="ענף משק" dataDxfId="105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3" totalsRowShown="0" headerRowBorderDxfId="58" tableBorderDxfId="59">
  <autoFilter ref="A6:C13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0" totalsRowShown="0" headerRowDxfId="403" dataDxfId="404" headerRowBorderDxfId="416" tableBorderDxfId="417">
  <autoFilter ref="A6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5"/>
    <tableColumn id="2" name="מספר ני&quot;ע" dataDxfId="414"/>
    <tableColumn id="3" name="מספר מנפיק" dataDxfId="413"/>
    <tableColumn id="4" name="דירוג" dataDxfId="412"/>
    <tableColumn id="5" name="שם מדרג" dataDxfId="411"/>
    <tableColumn id="6" name="סוג מטבע" dataDxfId="410"/>
    <tableColumn id="7" name="שיעור ריבית" dataDxfId="409"/>
    <tableColumn id="8" name="תשואה לפידיון" dataDxfId="408"/>
    <tableColumn id="9" name="שווי שוק" dataDxfId="407"/>
    <tableColumn id="10" name="שעור מנכסי אפיק ההשקעה" dataDxfId="406"/>
    <tableColumn id="11" name="שעור מסך נכסי השקעה" dataDxfId="4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9" totalsRowShown="0" headerRowDxfId="382" dataDxfId="383" headerRowBorderDxfId="401" tableBorderDxfId="402">
  <autoFilter ref="A7:Q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0"/>
    <tableColumn id="2" name="מספר ני&quot;ע" dataDxfId="399"/>
    <tableColumn id="3" name="זירת מסחר" dataDxfId="398"/>
    <tableColumn id="4" name="דירוג" dataDxfId="397"/>
    <tableColumn id="5" name="שם מדרג" dataDxfId="396"/>
    <tableColumn id="6" name="תאריך רכישה" dataDxfId="395"/>
    <tableColumn id="7" name="מח&quot;מ" dataDxfId="394"/>
    <tableColumn id="8" name="סוג מטבע" dataDxfId="393"/>
    <tableColumn id="9" name="שיעור ריבית" dataDxfId="392"/>
    <tableColumn id="10" name="תשואה לפידיון" dataDxfId="391"/>
    <tableColumn id="11" name="ערך נקוב****" dataDxfId="390"/>
    <tableColumn id="12" name="שער***" dataDxfId="389"/>
    <tableColumn id="13" name="פדיון/ריבית/דיבידנד לקבל*****  " dataDxfId="388"/>
    <tableColumn id="14" name="שווי שוק" dataDxfId="387"/>
    <tableColumn id="15" name="שעור מערך נקוב**** מונפק" dataDxfId="386"/>
    <tableColumn id="16" name="שעור מנכסי אפיק ההשקעה" dataDxfId="385"/>
    <tableColumn id="17" name="שעור מסך נכסי השקעה**" dataDxfId="3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8" dataDxfId="359" headerRowBorderDxfId="380" tableBorderDxfId="381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9"/>
    <tableColumn id="2" name="מספר ני&quot;ע" dataDxfId="378"/>
    <tableColumn id="3" name="זירת מסחר" dataDxfId="377"/>
    <tableColumn id="4" name="ספק מידע" dataDxfId="376"/>
    <tableColumn id="5" name="מספר מנפיק" dataDxfId="375"/>
    <tableColumn id="6" name="ענף מסחר" dataDxfId="374"/>
    <tableColumn id="7" name="דירוג" dataDxfId="373"/>
    <tableColumn id="8" name="שם מדרג" dataDxfId="372"/>
    <tableColumn id="9" name="תאריך רכישה" dataDxfId="371"/>
    <tableColumn id="10" name="מח&quot;מ" dataDxfId="370"/>
    <tableColumn id="11" name="סוג מטבע" dataDxfId="369"/>
    <tableColumn id="12" name="שיעור ריבית" dataDxfId="368"/>
    <tableColumn id="13" name="תשואה לפידיון" dataDxfId="367"/>
    <tableColumn id="14" name="ערך נקוב****" dataDxfId="366"/>
    <tableColumn id="15" name="שער***" dataDxfId="365"/>
    <tableColumn id="16" name="פדיון/ריבית/דיבידנד לקבל*****  " dataDxfId="364"/>
    <tableColumn id="17" name="שווי שוק" dataDxfId="363"/>
    <tableColumn id="18" name="שעור מערך נקוב מונפק" dataDxfId="362"/>
    <tableColumn id="19" name="שעור מנכסי אפיק ההשקעה" dataDxfId="361"/>
    <tableColumn id="20" name="שעור מסך נכסי השקעה**" dataDxfId="36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87" totalsRowShown="0" headerRowDxfId="340" dataDxfId="341" headerRowBorderDxfId="356" tableBorderDxfId="357">
  <autoFilter ref="A7:T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55"/>
    <tableColumn id="4" name="ספק מידע" dataDxfId="354"/>
    <tableColumn id="5" name="מספר מנפיק" dataDxfId="353"/>
    <tableColumn id="6" name="ענף מסחר"/>
    <tableColumn id="7" name="דירוג"/>
    <tableColumn id="8" name="שם מדרג" dataDxfId="352"/>
    <tableColumn id="9" name="תאריך רכישה" dataDxfId="351"/>
    <tableColumn id="10" name="מח&quot;מ" dataDxfId="350"/>
    <tableColumn id="11" name="סוג מטבע"/>
    <tableColumn id="12" name="שיעור ריבית" dataDxfId="349"/>
    <tableColumn id="13" name="תשואה לפידיון" dataDxfId="348"/>
    <tableColumn id="14" name="ערך נקוב****" dataDxfId="347"/>
    <tableColumn id="15" name="שער***" dataDxfId="346"/>
    <tableColumn id="16" name="פדיון/ריבית/דיבידנד לקבל*****  "/>
    <tableColumn id="17" name="שווי שוק" dataDxfId="345"/>
    <tableColumn id="18" name="שעור מערך נקוב מונפק" dataDxfId="344"/>
    <tableColumn id="19" name="שעור מנכסי אפיק ההשקעה" dataDxfId="343"/>
    <tableColumn id="20" name="שעור מסך נכסי השקעה**" dataDxfId="3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28" totalsRowShown="0" headerRowDxfId="322" dataDxfId="323" headerRowBorderDxfId="338" tableBorderDxfId="339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7"/>
    <tableColumn id="2" name="מספר ני&quot;ע" dataDxfId="336"/>
    <tableColumn id="3" name="זירת מסחר" dataDxfId="335"/>
    <tableColumn id="4" name="ספק מידע" dataDxfId="334"/>
    <tableColumn id="5" name="מספר מנפיק" dataDxfId="333"/>
    <tableColumn id="6" name="ענף מסחר" dataDxfId="332"/>
    <tableColumn id="7" name="סוג מטבע" dataDxfId="331"/>
    <tableColumn id="8" name="ערך נקוב****" dataDxfId="330"/>
    <tableColumn id="9" name="שער***" dataDxfId="329"/>
    <tableColumn id="10" name="פדיון/ריבית/דיבידנד לקבל*****  " dataDxfId="328"/>
    <tableColumn id="11" name="שווי שוק" dataDxfId="327"/>
    <tableColumn id="12" name="שעור מערך נקוב מונפק" dataDxfId="326"/>
    <tableColumn id="13" name="שעור מנכסי אפיק ההשקעה" dataDxfId="325"/>
    <tableColumn id="14" name="שעור מסך נכסי השקעה**" dataDxfId="3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09" dataDxfId="310" headerRowBorderDxfId="320" tableBorderDxfId="321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9"/>
    <tableColumn id="4" name="מספר מנפיק" dataDxfId="318"/>
    <tableColumn id="5" name="ענף מסחר"/>
    <tableColumn id="6" name="סוג מטבע"/>
    <tableColumn id="7" name="ערך נקוב****" dataDxfId="317"/>
    <tableColumn id="8" name="שער***" dataDxfId="316"/>
    <tableColumn id="9" name="פדיון/ריבית/דיבידנד לקבל*****  " dataDxfId="315"/>
    <tableColumn id="10" name="שווי שוק" dataDxfId="314"/>
    <tableColumn id="11" name="שעור מערך נקוב מונפק" dataDxfId="313"/>
    <tableColumn id="12" name="שעור מנכסי אפיק ההשקעה" dataDxfId="312"/>
    <tableColumn id="13" name="שעור מסך נכסי השקעה**" dataDxfId="31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296" dataDxfId="297" headerRowBorderDxfId="307" tableBorderDxfId="308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6"/>
    <tableColumn id="4" name="מספר מנפיק" dataDxfId="305"/>
    <tableColumn id="5" name="ענף מסחר"/>
    <tableColumn id="6" name="דירוג"/>
    <tableColumn id="7" name="שם מדרג" dataDxfId="304"/>
    <tableColumn id="8" name="סוג מטבע"/>
    <tableColumn id="9" name="ערך נקוב****" dataDxfId="303"/>
    <tableColumn id="10" name="שער***" dataDxfId="302"/>
    <tableColumn id="11" name="שווי שוק" dataDxfId="301"/>
    <tableColumn id="12" name="שעור מערך נקוב מונפק" dataDxfId="300"/>
    <tableColumn id="13" name="שעור מנכסי אפיק ההשקעה" dataDxfId="299"/>
    <tableColumn id="14" name="שעור מסך נכסי השקעה**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7"/>
  <sheetViews>
    <sheetView rightToLeft="1" workbookViewId="0">
      <selection activeCell="B6" sqref="B6"/>
    </sheetView>
  </sheetViews>
  <sheetFormatPr defaultColWidth="0" defaultRowHeight="18" zeroHeight="1"/>
  <cols>
    <col min="1" max="1" width="30.28515625" style="1" customWidth="1"/>
    <col min="2" max="2" width="47.28515625" style="11" customWidth="1"/>
    <col min="3" max="3" width="23.85546875" style="1" bestFit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192</v>
      </c>
    </row>
    <row r="2" spans="1:36">
      <c r="B2" s="2" t="s">
        <v>1</v>
      </c>
      <c r="C2" s="1" t="s">
        <v>575</v>
      </c>
    </row>
    <row r="3" spans="1:36">
      <c r="B3" s="2" t="s">
        <v>2</v>
      </c>
      <c r="C3" t="s">
        <v>193</v>
      </c>
    </row>
    <row r="4" spans="1:36">
      <c r="B4" s="2" t="s">
        <v>3</v>
      </c>
      <c r="C4" s="1">
        <v>12936</v>
      </c>
    </row>
    <row r="5" spans="1:36" ht="26.25" customHeight="1">
      <c r="B5" s="81" t="s">
        <v>4</v>
      </c>
      <c r="C5" s="82"/>
      <c r="D5" s="83"/>
    </row>
    <row r="6" spans="1:36" s="3" customFormat="1">
      <c r="B6" s="40" t="s">
        <v>605</v>
      </c>
      <c r="C6" s="84" t="s">
        <v>5</v>
      </c>
      <c r="D6" s="85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576</v>
      </c>
      <c r="B10" s="57" t="s">
        <v>13</v>
      </c>
      <c r="C10" s="63">
        <v>10127.705412360001</v>
      </c>
      <c r="D10" s="64">
        <v>9.2499999999999999E-2</v>
      </c>
    </row>
    <row r="11" spans="1:36">
      <c r="B11" s="57" t="s">
        <v>14</v>
      </c>
      <c r="C11" s="50"/>
      <c r="D11" s="50"/>
    </row>
    <row r="12" spans="1:36">
      <c r="A12" s="9" t="s">
        <v>577</v>
      </c>
      <c r="B12" s="58" t="s">
        <v>15</v>
      </c>
      <c r="C12" s="65">
        <v>64759.554034699999</v>
      </c>
      <c r="D12" s="66">
        <v>0.76400000000000001</v>
      </c>
    </row>
    <row r="13" spans="1:36">
      <c r="A13" s="9" t="s">
        <v>578</v>
      </c>
      <c r="B13" s="58" t="s">
        <v>16</v>
      </c>
      <c r="C13" s="65">
        <v>0</v>
      </c>
      <c r="D13" s="66">
        <v>0</v>
      </c>
    </row>
    <row r="14" spans="1:36">
      <c r="A14" s="9" t="s">
        <v>579</v>
      </c>
      <c r="B14" s="58" t="s">
        <v>17</v>
      </c>
      <c r="C14" s="65">
        <v>7085.0245258634013</v>
      </c>
      <c r="D14" s="66">
        <v>8.3599999999999994E-2</v>
      </c>
    </row>
    <row r="15" spans="1:36">
      <c r="A15" s="9" t="s">
        <v>580</v>
      </c>
      <c r="B15" s="58" t="s">
        <v>18</v>
      </c>
      <c r="C15" s="65">
        <v>692.98416590939883</v>
      </c>
      <c r="D15" s="66">
        <v>8.2000000000000007E-3</v>
      </c>
    </row>
    <row r="16" spans="1:36">
      <c r="A16" s="9" t="s">
        <v>581</v>
      </c>
      <c r="B16" s="58" t="s">
        <v>572</v>
      </c>
      <c r="C16" s="65">
        <v>0</v>
      </c>
      <c r="D16" s="66">
        <v>0</v>
      </c>
    </row>
    <row r="17" spans="1:4">
      <c r="A17" s="9" t="s">
        <v>582</v>
      </c>
      <c r="B17" s="58" t="s">
        <v>19</v>
      </c>
      <c r="C17" s="65">
        <v>3821.4982799999998</v>
      </c>
      <c r="D17" s="66">
        <v>4.5100000000000001E-2</v>
      </c>
    </row>
    <row r="18" spans="1:4">
      <c r="A18" s="9" t="s">
        <v>583</v>
      </c>
      <c r="B18" s="58" t="s">
        <v>20</v>
      </c>
      <c r="C18" s="65">
        <v>0</v>
      </c>
      <c r="D18" s="66">
        <v>0</v>
      </c>
    </row>
    <row r="19" spans="1:4">
      <c r="A19" s="9" t="s">
        <v>584</v>
      </c>
      <c r="B19" s="58" t="s">
        <v>21</v>
      </c>
      <c r="C19" s="65">
        <v>0</v>
      </c>
      <c r="D19" s="66">
        <v>0</v>
      </c>
    </row>
    <row r="20" spans="1:4">
      <c r="A20" s="9" t="s">
        <v>585</v>
      </c>
      <c r="B20" s="58" t="s">
        <v>22</v>
      </c>
      <c r="C20" s="65">
        <v>0</v>
      </c>
      <c r="D20" s="66">
        <v>0</v>
      </c>
    </row>
    <row r="21" spans="1:4">
      <c r="A21" s="9" t="s">
        <v>586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587</v>
      </c>
      <c r="B23" s="58" t="s">
        <v>25</v>
      </c>
      <c r="C23" s="65">
        <v>0</v>
      </c>
      <c r="D23" s="66">
        <v>0</v>
      </c>
    </row>
    <row r="24" spans="1:4">
      <c r="A24" s="9" t="s">
        <v>588</v>
      </c>
      <c r="B24" s="58" t="s">
        <v>26</v>
      </c>
      <c r="C24" s="65">
        <v>0</v>
      </c>
      <c r="D24" s="66">
        <v>0</v>
      </c>
    </row>
    <row r="25" spans="1:4">
      <c r="A25" s="9" t="s">
        <v>589</v>
      </c>
      <c r="B25" s="58" t="s">
        <v>17</v>
      </c>
      <c r="C25" s="65">
        <v>198.70672682200001</v>
      </c>
      <c r="D25" s="66">
        <v>2.3E-3</v>
      </c>
    </row>
    <row r="26" spans="1:4">
      <c r="A26" s="9" t="s">
        <v>590</v>
      </c>
      <c r="B26" s="58" t="s">
        <v>27</v>
      </c>
      <c r="C26" s="65">
        <v>0</v>
      </c>
      <c r="D26" s="66">
        <v>0</v>
      </c>
    </row>
    <row r="27" spans="1:4">
      <c r="A27" s="9" t="s">
        <v>591</v>
      </c>
      <c r="B27" s="58" t="s">
        <v>28</v>
      </c>
      <c r="C27" s="65">
        <v>0</v>
      </c>
      <c r="D27" s="66">
        <v>0</v>
      </c>
    </row>
    <row r="28" spans="1:4">
      <c r="A28" s="9" t="s">
        <v>592</v>
      </c>
      <c r="B28" s="58" t="s">
        <v>29</v>
      </c>
      <c r="C28" s="65">
        <v>215.898676634</v>
      </c>
      <c r="D28" s="66">
        <v>2.5000000000000001E-3</v>
      </c>
    </row>
    <row r="29" spans="1:4">
      <c r="A29" s="9" t="s">
        <v>593</v>
      </c>
      <c r="B29" s="58" t="s">
        <v>30</v>
      </c>
      <c r="C29" s="65">
        <v>0</v>
      </c>
      <c r="D29" s="66">
        <v>0</v>
      </c>
    </row>
    <row r="30" spans="1:4">
      <c r="A30" s="9" t="s">
        <v>594</v>
      </c>
      <c r="B30" s="58" t="s">
        <v>31</v>
      </c>
      <c r="C30" s="65">
        <v>0</v>
      </c>
      <c r="D30" s="66">
        <v>0</v>
      </c>
    </row>
    <row r="31" spans="1:4">
      <c r="A31" s="9" t="s">
        <v>595</v>
      </c>
      <c r="B31" s="58" t="s">
        <v>32</v>
      </c>
      <c r="C31" s="65">
        <v>0</v>
      </c>
      <c r="D31" s="66">
        <v>0</v>
      </c>
    </row>
    <row r="32" spans="1:4">
      <c r="A32" s="9" t="s">
        <v>596</v>
      </c>
      <c r="B32" s="57" t="s">
        <v>33</v>
      </c>
      <c r="C32" s="65">
        <v>151.18822807356801</v>
      </c>
      <c r="D32" s="66">
        <v>1.8E-3</v>
      </c>
    </row>
    <row r="33" spans="1:4">
      <c r="A33" s="9" t="s">
        <v>597</v>
      </c>
      <c r="B33" s="57" t="s">
        <v>34</v>
      </c>
      <c r="C33" s="65">
        <v>0</v>
      </c>
      <c r="D33" s="66">
        <v>0</v>
      </c>
    </row>
    <row r="34" spans="1:4">
      <c r="A34" s="9" t="s">
        <v>598</v>
      </c>
      <c r="B34" s="57" t="s">
        <v>35</v>
      </c>
      <c r="C34" s="65">
        <v>0</v>
      </c>
      <c r="D34" s="66">
        <v>0</v>
      </c>
    </row>
    <row r="35" spans="1:4">
      <c r="A35" s="9" t="s">
        <v>599</v>
      </c>
      <c r="B35" s="57" t="s">
        <v>36</v>
      </c>
      <c r="C35" s="65">
        <v>0</v>
      </c>
      <c r="D35" s="66">
        <v>0</v>
      </c>
    </row>
    <row r="36" spans="1:4">
      <c r="A36" s="9" t="s">
        <v>600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601</v>
      </c>
      <c r="B38" s="60" t="s">
        <v>39</v>
      </c>
      <c r="C38" s="65">
        <v>0</v>
      </c>
      <c r="D38" s="66">
        <v>0</v>
      </c>
    </row>
    <row r="39" spans="1:4">
      <c r="A39" s="9" t="s">
        <v>602</v>
      </c>
      <c r="B39" s="60" t="s">
        <v>40</v>
      </c>
      <c r="C39" s="65">
        <v>0</v>
      </c>
      <c r="D39" s="66">
        <v>0</v>
      </c>
    </row>
    <row r="40" spans="1:4">
      <c r="A40" s="9" t="s">
        <v>603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f>SUM(C10:C40)</f>
        <v>87052.560050362357</v>
      </c>
      <c r="D41" s="66">
        <v>1</v>
      </c>
    </row>
    <row r="42" spans="1:4">
      <c r="A42" s="9" t="s">
        <v>604</v>
      </c>
      <c r="B42" s="61" t="s">
        <v>43</v>
      </c>
      <c r="C42" s="65">
        <v>0</v>
      </c>
      <c r="D42" s="66">
        <v>0</v>
      </c>
    </row>
    <row r="43" spans="1:4">
      <c r="B43" s="10" t="s">
        <v>194</v>
      </c>
    </row>
    <row r="44" spans="1:4">
      <c r="C44" s="86" t="s">
        <v>44</v>
      </c>
      <c r="D44" s="85" t="s">
        <v>45</v>
      </c>
    </row>
    <row r="45" spans="1:4">
      <c r="C45" s="12" t="s">
        <v>9</v>
      </c>
      <c r="D45" s="12" t="s">
        <v>10</v>
      </c>
    </row>
    <row r="46" spans="1:4">
      <c r="C46" t="s">
        <v>105</v>
      </c>
      <c r="D46">
        <v>3.4660000000000002</v>
      </c>
    </row>
    <row r="47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72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192</v>
      </c>
    </row>
    <row r="2" spans="1:60">
      <c r="A2" s="2" t="s">
        <v>1</v>
      </c>
    </row>
    <row r="3" spans="1:60">
      <c r="A3" s="2" t="s">
        <v>2</v>
      </c>
      <c r="B3" t="s">
        <v>193</v>
      </c>
    </row>
    <row r="4" spans="1:60">
      <c r="A4" s="2" t="s">
        <v>3</v>
      </c>
    </row>
    <row r="5" spans="1:60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60" ht="26.25" customHeight="1">
      <c r="A6" s="104" t="s">
        <v>97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195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482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206</v>
      </c>
      <c r="B13" t="s">
        <v>206</v>
      </c>
      <c r="C13" s="14"/>
      <c r="D13" t="s">
        <v>206</v>
      </c>
      <c r="E13" t="s">
        <v>206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483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206</v>
      </c>
      <c r="B15" t="s">
        <v>206</v>
      </c>
      <c r="C15" s="14"/>
      <c r="D15" t="s">
        <v>206</v>
      </c>
      <c r="E15" t="s">
        <v>206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484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206</v>
      </c>
      <c r="B17" t="s">
        <v>206</v>
      </c>
      <c r="C17" s="14"/>
      <c r="D17" t="s">
        <v>206</v>
      </c>
      <c r="E17" t="s">
        <v>206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426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206</v>
      </c>
      <c r="B19" t="s">
        <v>206</v>
      </c>
      <c r="C19" s="14"/>
      <c r="D19" t="s">
        <v>206</v>
      </c>
      <c r="E19" t="s">
        <v>206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211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482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206</v>
      </c>
      <c r="B22" t="s">
        <v>206</v>
      </c>
      <c r="C22" s="14"/>
      <c r="D22" t="s">
        <v>206</v>
      </c>
      <c r="E22" t="s">
        <v>206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485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206</v>
      </c>
      <c r="B24" t="s">
        <v>206</v>
      </c>
      <c r="C24" s="14"/>
      <c r="D24" t="s">
        <v>206</v>
      </c>
      <c r="E24" t="s">
        <v>206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484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206</v>
      </c>
      <c r="B26" t="s">
        <v>206</v>
      </c>
      <c r="C26" s="14"/>
      <c r="D26" t="s">
        <v>206</v>
      </c>
      <c r="E26" t="s">
        <v>206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486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206</v>
      </c>
      <c r="B28" t="s">
        <v>206</v>
      </c>
      <c r="C28" s="14"/>
      <c r="D28" t="s">
        <v>206</v>
      </c>
      <c r="E28" t="s">
        <v>206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426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206</v>
      </c>
      <c r="B30" t="s">
        <v>206</v>
      </c>
      <c r="C30" s="14"/>
      <c r="D30" t="s">
        <v>206</v>
      </c>
      <c r="E30" t="s">
        <v>206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90" t="s">
        <v>213</v>
      </c>
      <c r="B31" s="14"/>
      <c r="C31" s="14"/>
      <c r="D31" s="14"/>
    </row>
    <row r="32" spans="1:11">
      <c r="A32" s="90" t="s">
        <v>258</v>
      </c>
      <c r="B32" s="14"/>
      <c r="C32" s="14"/>
      <c r="D32" s="14"/>
    </row>
    <row r="33" spans="1:4">
      <c r="A33" s="90" t="s">
        <v>259</v>
      </c>
      <c r="B33" s="14"/>
      <c r="C33" s="14"/>
      <c r="D33" s="14"/>
    </row>
    <row r="34" spans="1:4">
      <c r="A34" s="90" t="s">
        <v>260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285156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6"/>
      <c r="BB5" s="14" t="s">
        <v>99</v>
      </c>
      <c r="BD5" s="14" t="s">
        <v>100</v>
      </c>
      <c r="BF5" s="16" t="s">
        <v>101</v>
      </c>
    </row>
    <row r="6" spans="1:58" ht="26.25" customHeight="1">
      <c r="A6" s="104" t="s">
        <v>102</v>
      </c>
      <c r="B6" s="105"/>
      <c r="C6" s="105"/>
      <c r="D6" s="105"/>
      <c r="E6" s="105"/>
      <c r="F6" s="105"/>
      <c r="G6" s="105"/>
      <c r="H6" s="105"/>
      <c r="I6" s="105"/>
      <c r="J6" s="106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195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206</v>
      </c>
      <c r="B12" t="s">
        <v>206</v>
      </c>
      <c r="C12" s="16"/>
      <c r="D12" t="s">
        <v>206</v>
      </c>
      <c r="E12" t="s">
        <v>206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211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D13" s="14" t="s">
        <v>125</v>
      </c>
    </row>
    <row r="14" spans="1:58">
      <c r="A14" t="s">
        <v>206</v>
      </c>
      <c r="B14" t="s">
        <v>206</v>
      </c>
      <c r="C14" s="16"/>
      <c r="D14" t="s">
        <v>206</v>
      </c>
      <c r="E14" t="s">
        <v>206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D14" s="14" t="s">
        <v>126</v>
      </c>
    </row>
    <row r="15" spans="1:58">
      <c r="A15" s="90" t="s">
        <v>213</v>
      </c>
      <c r="B15" s="16"/>
      <c r="C15" s="16"/>
      <c r="D15" s="16"/>
      <c r="E15" s="16"/>
      <c r="F15" s="16"/>
      <c r="G15" s="16"/>
      <c r="BD15" s="14" t="s">
        <v>127</v>
      </c>
    </row>
    <row r="16" spans="1:58">
      <c r="A16" s="90" t="s">
        <v>258</v>
      </c>
      <c r="B16" s="16"/>
      <c r="C16" s="16"/>
      <c r="D16" s="16"/>
      <c r="E16" s="16"/>
      <c r="F16" s="16"/>
      <c r="G16" s="16"/>
      <c r="BD16" s="14" t="s">
        <v>128</v>
      </c>
    </row>
    <row r="17" spans="1:56">
      <c r="A17" s="90" t="s">
        <v>259</v>
      </c>
      <c r="B17" s="16"/>
      <c r="C17" s="16"/>
      <c r="D17" s="16"/>
      <c r="E17" s="16"/>
      <c r="F17" s="16"/>
      <c r="G17" s="16"/>
      <c r="BD17" s="14" t="s">
        <v>129</v>
      </c>
    </row>
    <row r="18" spans="1:56">
      <c r="A18" s="90" t="s">
        <v>260</v>
      </c>
      <c r="B18" s="16"/>
      <c r="C18" s="16"/>
      <c r="D18" s="16"/>
      <c r="E18" s="16"/>
      <c r="F18" s="16"/>
      <c r="G18" s="16"/>
      <c r="BD18" s="14" t="s">
        <v>130</v>
      </c>
    </row>
    <row r="19" spans="1:56">
      <c r="B19" s="16"/>
      <c r="C19" s="16"/>
      <c r="D19" s="16"/>
      <c r="E19" s="16"/>
      <c r="F19" s="16"/>
      <c r="G19" s="16"/>
      <c r="BD19" s="14" t="s">
        <v>131</v>
      </c>
    </row>
    <row r="20" spans="1:56">
      <c r="B20" s="16"/>
      <c r="C20" s="16"/>
      <c r="D20" s="16"/>
      <c r="E20" s="16"/>
      <c r="F20" s="16"/>
      <c r="G20" s="16"/>
      <c r="BD20" s="14" t="s">
        <v>122</v>
      </c>
    </row>
    <row r="21" spans="1:56" hidden="1">
      <c r="B21" s="16"/>
      <c r="C21" s="16"/>
      <c r="D21" s="16"/>
      <c r="E21" s="16"/>
      <c r="F21" s="16"/>
      <c r="G21" s="16"/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  <c r="D3" s="13"/>
    </row>
    <row r="4" spans="1:80">
      <c r="A4" s="2" t="s">
        <v>3</v>
      </c>
    </row>
    <row r="5" spans="1:80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80" ht="26.25" customHeight="1">
      <c r="A6" s="104" t="s">
        <v>132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195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487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206</v>
      </c>
      <c r="B13" t="s">
        <v>206</v>
      </c>
      <c r="D13" t="s">
        <v>206</v>
      </c>
      <c r="G13" s="65">
        <v>0</v>
      </c>
      <c r="H13" t="s">
        <v>206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488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206</v>
      </c>
      <c r="B15" t="s">
        <v>206</v>
      </c>
      <c r="D15" t="s">
        <v>206</v>
      </c>
      <c r="G15" s="65">
        <v>0</v>
      </c>
      <c r="H15" t="s">
        <v>206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489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490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206</v>
      </c>
      <c r="B18" t="s">
        <v>206</v>
      </c>
      <c r="D18" t="s">
        <v>206</v>
      </c>
      <c r="G18" s="65">
        <v>0</v>
      </c>
      <c r="H18" t="s">
        <v>206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491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206</v>
      </c>
      <c r="B20" t="s">
        <v>206</v>
      </c>
      <c r="D20" t="s">
        <v>206</v>
      </c>
      <c r="G20" s="65">
        <v>0</v>
      </c>
      <c r="H20" t="s">
        <v>206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492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206</v>
      </c>
      <c r="B22" t="s">
        <v>206</v>
      </c>
      <c r="D22" t="s">
        <v>206</v>
      </c>
      <c r="G22" s="65">
        <v>0</v>
      </c>
      <c r="H22" t="s">
        <v>206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493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206</v>
      </c>
      <c r="B24" t="s">
        <v>206</v>
      </c>
      <c r="D24" t="s">
        <v>206</v>
      </c>
      <c r="G24" s="65">
        <v>0</v>
      </c>
      <c r="H24" t="s">
        <v>206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211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487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206</v>
      </c>
      <c r="B27" t="s">
        <v>206</v>
      </c>
      <c r="D27" t="s">
        <v>206</v>
      </c>
      <c r="G27" s="65">
        <v>0</v>
      </c>
      <c r="H27" t="s">
        <v>206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488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206</v>
      </c>
      <c r="B29" t="s">
        <v>206</v>
      </c>
      <c r="D29" t="s">
        <v>206</v>
      </c>
      <c r="G29" s="65">
        <v>0</v>
      </c>
      <c r="H29" t="s">
        <v>206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489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490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206</v>
      </c>
      <c r="B32" t="s">
        <v>206</v>
      </c>
      <c r="D32" t="s">
        <v>206</v>
      </c>
      <c r="G32" s="65">
        <v>0</v>
      </c>
      <c r="H32" t="s">
        <v>206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491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206</v>
      </c>
      <c r="B34" t="s">
        <v>206</v>
      </c>
      <c r="D34" t="s">
        <v>206</v>
      </c>
      <c r="G34" s="65">
        <v>0</v>
      </c>
      <c r="H34" t="s">
        <v>206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492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206</v>
      </c>
      <c r="B36" t="s">
        <v>206</v>
      </c>
      <c r="D36" t="s">
        <v>206</v>
      </c>
      <c r="G36" s="65">
        <v>0</v>
      </c>
      <c r="H36" t="s">
        <v>206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493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206</v>
      </c>
      <c r="B38" t="s">
        <v>206</v>
      </c>
      <c r="D38" t="s">
        <v>206</v>
      </c>
      <c r="G38" s="65">
        <v>0</v>
      </c>
      <c r="H38" t="s">
        <v>206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0" t="s">
        <v>213</v>
      </c>
    </row>
    <row r="40" spans="1:16">
      <c r="A40" s="90" t="s">
        <v>258</v>
      </c>
    </row>
    <row r="41" spans="1:16">
      <c r="A41" s="90" t="s">
        <v>259</v>
      </c>
    </row>
    <row r="42" spans="1:16">
      <c r="A42" s="90" t="s">
        <v>260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192</v>
      </c>
    </row>
    <row r="2" spans="1:71">
      <c r="A2" s="2" t="s">
        <v>1</v>
      </c>
    </row>
    <row r="3" spans="1:71">
      <c r="A3" s="2" t="s">
        <v>2</v>
      </c>
      <c r="B3" t="s">
        <v>193</v>
      </c>
    </row>
    <row r="4" spans="1:71">
      <c r="A4" s="2" t="s">
        <v>3</v>
      </c>
    </row>
    <row r="5" spans="1:71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71" ht="26.25" customHeight="1">
      <c r="A6" s="104" t="s">
        <v>68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195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494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206</v>
      </c>
      <c r="B13" t="s">
        <v>206</v>
      </c>
      <c r="C13" t="s">
        <v>206</v>
      </c>
      <c r="F13" s="65">
        <v>0</v>
      </c>
      <c r="G13" t="s">
        <v>206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495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206</v>
      </c>
      <c r="B15" t="s">
        <v>206</v>
      </c>
      <c r="C15" t="s">
        <v>206</v>
      </c>
      <c r="F15" s="65">
        <v>0</v>
      </c>
      <c r="G15" t="s">
        <v>206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496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206</v>
      </c>
      <c r="B17" t="s">
        <v>206</v>
      </c>
      <c r="C17" t="s">
        <v>206</v>
      </c>
      <c r="F17" s="65">
        <v>0</v>
      </c>
      <c r="G17" t="s">
        <v>206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497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206</v>
      </c>
      <c r="B19" t="s">
        <v>206</v>
      </c>
      <c r="C19" t="s">
        <v>206</v>
      </c>
      <c r="F19" s="65">
        <v>0</v>
      </c>
      <c r="G19" t="s">
        <v>206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426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206</v>
      </c>
      <c r="B21" t="s">
        <v>206</v>
      </c>
      <c r="C21" t="s">
        <v>206</v>
      </c>
      <c r="F21" s="65">
        <v>0</v>
      </c>
      <c r="G21" t="s">
        <v>206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211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256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206</v>
      </c>
      <c r="B24" t="s">
        <v>206</v>
      </c>
      <c r="C24" t="s">
        <v>206</v>
      </c>
      <c r="F24" s="65">
        <v>0</v>
      </c>
      <c r="G24" t="s">
        <v>206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498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206</v>
      </c>
      <c r="B26" t="s">
        <v>206</v>
      </c>
      <c r="C26" t="s">
        <v>206</v>
      </c>
      <c r="F26" s="65">
        <v>0</v>
      </c>
      <c r="G26" t="s">
        <v>206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90" t="s">
        <v>258</v>
      </c>
    </row>
    <row r="28" spans="1:15">
      <c r="A28" s="90" t="s">
        <v>259</v>
      </c>
    </row>
    <row r="29" spans="1:15">
      <c r="A29" s="90" t="s">
        <v>260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</row>
    <row r="6" spans="1:64" ht="26.25" customHeight="1">
      <c r="A6" s="104" t="s">
        <v>81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7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195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499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206</v>
      </c>
      <c r="B13" t="s">
        <v>206</v>
      </c>
      <c r="C13" s="14"/>
      <c r="D13" s="14"/>
      <c r="E13" t="s">
        <v>206</v>
      </c>
      <c r="F13" t="s">
        <v>206</v>
      </c>
      <c r="I13" s="65">
        <v>0</v>
      </c>
      <c r="J13" t="s">
        <v>206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500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206</v>
      </c>
      <c r="B15" t="s">
        <v>206</v>
      </c>
      <c r="C15" s="14"/>
      <c r="D15" s="14"/>
      <c r="E15" t="s">
        <v>206</v>
      </c>
      <c r="F15" t="s">
        <v>206</v>
      </c>
      <c r="I15" s="65">
        <v>0</v>
      </c>
      <c r="J15" t="s">
        <v>206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263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206</v>
      </c>
      <c r="B17" t="s">
        <v>206</v>
      </c>
      <c r="C17" s="14"/>
      <c r="D17" s="14"/>
      <c r="E17" t="s">
        <v>206</v>
      </c>
      <c r="F17" t="s">
        <v>206</v>
      </c>
      <c r="I17" s="65">
        <v>0</v>
      </c>
      <c r="J17" t="s">
        <v>206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426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206</v>
      </c>
      <c r="B19" t="s">
        <v>206</v>
      </c>
      <c r="C19" s="14"/>
      <c r="D19" s="14"/>
      <c r="E19" t="s">
        <v>206</v>
      </c>
      <c r="F19" t="s">
        <v>206</v>
      </c>
      <c r="I19" s="65">
        <v>0</v>
      </c>
      <c r="J19" t="s">
        <v>206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211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501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206</v>
      </c>
      <c r="B22" t="s">
        <v>206</v>
      </c>
      <c r="C22" s="14"/>
      <c r="D22" s="14"/>
      <c r="E22" t="s">
        <v>206</v>
      </c>
      <c r="F22" t="s">
        <v>206</v>
      </c>
      <c r="I22" s="65">
        <v>0</v>
      </c>
      <c r="J22" t="s">
        <v>206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502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206</v>
      </c>
      <c r="B24" t="s">
        <v>206</v>
      </c>
      <c r="C24" s="14"/>
      <c r="D24" s="14"/>
      <c r="E24" t="s">
        <v>206</v>
      </c>
      <c r="F24" t="s">
        <v>206</v>
      </c>
      <c r="I24" s="65">
        <v>0</v>
      </c>
      <c r="J24" t="s">
        <v>206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90" t="s">
        <v>213</v>
      </c>
      <c r="C25" s="14"/>
      <c r="D25" s="14"/>
      <c r="E25" s="14"/>
    </row>
    <row r="26" spans="1:18">
      <c r="A26" s="90" t="s">
        <v>258</v>
      </c>
      <c r="C26" s="14"/>
      <c r="D26" s="14"/>
      <c r="E26" s="14"/>
    </row>
    <row r="27" spans="1:18">
      <c r="A27" s="90" t="s">
        <v>259</v>
      </c>
      <c r="C27" s="14"/>
      <c r="D27" s="14"/>
      <c r="E27" s="14"/>
    </row>
    <row r="28" spans="1:18">
      <c r="A28" s="90" t="s">
        <v>260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192</v>
      </c>
    </row>
    <row r="2" spans="1:80">
      <c r="A2" s="2" t="s">
        <v>1</v>
      </c>
    </row>
    <row r="3" spans="1:80">
      <c r="A3" s="2" t="s">
        <v>2</v>
      </c>
      <c r="B3" t="s">
        <v>193</v>
      </c>
    </row>
    <row r="4" spans="1:80">
      <c r="A4" s="2" t="s">
        <v>3</v>
      </c>
    </row>
    <row r="5" spans="1:80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</row>
    <row r="6" spans="1:80" ht="26.25" customHeight="1">
      <c r="A6" s="104" t="s">
        <v>88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107" t="s">
        <v>54</v>
      </c>
      <c r="M7" s="107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2.79</v>
      </c>
      <c r="J10" s="7"/>
      <c r="K10" s="7"/>
      <c r="L10" s="64">
        <v>4.1500000000000002E-2</v>
      </c>
      <c r="M10" s="63">
        <v>136341.46</v>
      </c>
      <c r="N10" s="7"/>
      <c r="O10" s="63">
        <v>198.70672682200001</v>
      </c>
      <c r="P10" s="7"/>
      <c r="Q10" s="64">
        <v>1</v>
      </c>
      <c r="R10" s="64">
        <v>2.3E-3</v>
      </c>
      <c r="S10" s="30"/>
      <c r="BY10" s="14"/>
      <c r="CB10" s="14"/>
    </row>
    <row r="11" spans="1:80">
      <c r="A11" s="67" t="s">
        <v>195</v>
      </c>
      <c r="B11" s="14"/>
      <c r="C11" s="14"/>
      <c r="D11" s="14"/>
      <c r="I11" s="69">
        <v>2.79</v>
      </c>
      <c r="L11" s="68">
        <v>4.1500000000000002E-2</v>
      </c>
      <c r="M11" s="69">
        <v>136341.46</v>
      </c>
      <c r="O11" s="69">
        <v>198.70672682200001</v>
      </c>
      <c r="Q11" s="68">
        <v>1</v>
      </c>
      <c r="R11" s="68">
        <v>2.3E-3</v>
      </c>
    </row>
    <row r="12" spans="1:80">
      <c r="A12" s="67" t="s">
        <v>499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206</v>
      </c>
      <c r="B13" t="s">
        <v>206</v>
      </c>
      <c r="C13" s="14"/>
      <c r="D13" s="14"/>
      <c r="E13" t="s">
        <v>206</v>
      </c>
      <c r="F13" t="s">
        <v>206</v>
      </c>
      <c r="I13" s="65">
        <v>0</v>
      </c>
      <c r="J13" t="s">
        <v>206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500</v>
      </c>
      <c r="B14" s="14"/>
      <c r="C14" s="14"/>
      <c r="D14" s="14"/>
      <c r="I14" s="69">
        <v>3.48</v>
      </c>
      <c r="L14" s="68">
        <v>8.3599999999999994E-2</v>
      </c>
      <c r="M14" s="69">
        <v>106341.46</v>
      </c>
      <c r="O14" s="69">
        <v>98.521996822000006</v>
      </c>
      <c r="Q14" s="68">
        <v>0.49580000000000002</v>
      </c>
      <c r="R14" s="68">
        <v>1.1999999999999999E-3</v>
      </c>
    </row>
    <row r="15" spans="1:80">
      <c r="A15" t="s">
        <v>503</v>
      </c>
      <c r="B15" t="s">
        <v>504</v>
      </c>
      <c r="C15" t="s">
        <v>122</v>
      </c>
      <c r="D15" t="s">
        <v>505</v>
      </c>
      <c r="E15" t="s">
        <v>336</v>
      </c>
      <c r="F15" t="s">
        <v>331</v>
      </c>
      <c r="G15" t="s">
        <v>149</v>
      </c>
      <c r="H15" t="s">
        <v>506</v>
      </c>
      <c r="I15" s="65">
        <v>4.51</v>
      </c>
      <c r="J15" t="s">
        <v>101</v>
      </c>
      <c r="K15" s="66">
        <v>4.5999999999999999E-2</v>
      </c>
      <c r="L15" s="66">
        <v>6.3100000000000003E-2</v>
      </c>
      <c r="M15" s="65">
        <v>46341.46</v>
      </c>
      <c r="N15" s="65">
        <v>93.07</v>
      </c>
      <c r="O15" s="65">
        <v>43.129996822000003</v>
      </c>
      <c r="P15" s="66">
        <v>1E-4</v>
      </c>
      <c r="Q15" s="66">
        <v>0.21709999999999999</v>
      </c>
      <c r="R15" s="66">
        <v>5.0000000000000001E-4</v>
      </c>
    </row>
    <row r="16" spans="1:80">
      <c r="A16" t="s">
        <v>507</v>
      </c>
      <c r="B16">
        <v>1162205</v>
      </c>
      <c r="C16" t="s">
        <v>122</v>
      </c>
      <c r="D16" t="s">
        <v>508</v>
      </c>
      <c r="E16" t="s">
        <v>285</v>
      </c>
      <c r="F16" t="s">
        <v>567</v>
      </c>
      <c r="G16" t="s">
        <v>200</v>
      </c>
      <c r="H16" t="s">
        <v>288</v>
      </c>
      <c r="I16" s="65">
        <v>2.67</v>
      </c>
      <c r="J16" t="s">
        <v>101</v>
      </c>
      <c r="K16" s="66">
        <v>5.6500000000000002E-2</v>
      </c>
      <c r="L16" s="66">
        <v>9.9500000000000005E-2</v>
      </c>
      <c r="M16" s="65">
        <v>60000</v>
      </c>
      <c r="N16" s="65">
        <v>92.32</v>
      </c>
      <c r="O16" s="65">
        <v>55.392000000000003</v>
      </c>
      <c r="P16" s="66">
        <v>1E-4</v>
      </c>
      <c r="Q16" s="66">
        <v>0.27879999999999999</v>
      </c>
      <c r="R16" s="66">
        <v>6.9999999999999999E-4</v>
      </c>
    </row>
    <row r="17" spans="1:18">
      <c r="A17" s="67" t="s">
        <v>263</v>
      </c>
      <c r="B17" s="14"/>
      <c r="C17" s="14"/>
      <c r="D17" s="14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206</v>
      </c>
      <c r="B18" t="s">
        <v>206</v>
      </c>
      <c r="C18" s="14"/>
      <c r="D18" s="14"/>
      <c r="E18" t="s">
        <v>206</v>
      </c>
      <c r="F18" t="s">
        <v>206</v>
      </c>
      <c r="I18" s="65">
        <v>0</v>
      </c>
      <c r="J18" t="s">
        <v>206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426</v>
      </c>
      <c r="B19" s="14"/>
      <c r="C19" s="14"/>
      <c r="D19" s="14"/>
      <c r="I19" s="69">
        <v>2.11</v>
      </c>
      <c r="L19" s="68">
        <v>2.0000000000000001E-4</v>
      </c>
      <c r="M19" s="69">
        <v>30000</v>
      </c>
      <c r="O19" s="69">
        <v>100.18473</v>
      </c>
      <c r="Q19" s="68">
        <v>0.50419999999999998</v>
      </c>
      <c r="R19" s="68">
        <v>1.1999999999999999E-3</v>
      </c>
    </row>
    <row r="20" spans="1:18">
      <c r="A20" t="s">
        <v>509</v>
      </c>
      <c r="B20" t="s">
        <v>510</v>
      </c>
      <c r="C20" t="s">
        <v>122</v>
      </c>
      <c r="D20" t="s">
        <v>511</v>
      </c>
      <c r="E20" t="s">
        <v>124</v>
      </c>
      <c r="F20" t="s">
        <v>558</v>
      </c>
      <c r="G20" t="s">
        <v>200</v>
      </c>
      <c r="H20" t="s">
        <v>367</v>
      </c>
      <c r="I20" s="65">
        <v>2.11</v>
      </c>
      <c r="J20" t="s">
        <v>105</v>
      </c>
      <c r="K20" s="66">
        <v>4.4499999999999998E-2</v>
      </c>
      <c r="L20" s="66">
        <v>2.0000000000000001E-4</v>
      </c>
      <c r="M20" s="65">
        <v>30000</v>
      </c>
      <c r="N20" s="65">
        <v>96.35</v>
      </c>
      <c r="O20" s="65">
        <v>100.18473</v>
      </c>
      <c r="P20" s="66">
        <v>1E-4</v>
      </c>
      <c r="Q20" s="66">
        <v>0.50419999999999998</v>
      </c>
      <c r="R20" s="66">
        <v>1.1999999999999999E-3</v>
      </c>
    </row>
    <row r="21" spans="1:18">
      <c r="A21" s="67" t="s">
        <v>211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264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206</v>
      </c>
      <c r="B23" t="s">
        <v>206</v>
      </c>
      <c r="C23" s="14"/>
      <c r="D23" s="14"/>
      <c r="E23" t="s">
        <v>206</v>
      </c>
      <c r="F23" t="s">
        <v>206</v>
      </c>
      <c r="I23" s="65">
        <v>0</v>
      </c>
      <c r="J23" t="s">
        <v>206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265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206</v>
      </c>
      <c r="B25" t="s">
        <v>206</v>
      </c>
      <c r="C25" s="14"/>
      <c r="D25" s="14"/>
      <c r="E25" t="s">
        <v>206</v>
      </c>
      <c r="F25" t="s">
        <v>206</v>
      </c>
      <c r="I25" s="65">
        <v>0</v>
      </c>
      <c r="J25" t="s">
        <v>206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90" t="s">
        <v>213</v>
      </c>
      <c r="B26" s="14"/>
      <c r="C26" s="14"/>
      <c r="D26" s="14"/>
    </row>
    <row r="27" spans="1:18">
      <c r="A27" s="90" t="s">
        <v>258</v>
      </c>
      <c r="B27" s="14"/>
      <c r="C27" s="14"/>
      <c r="D27" s="14"/>
    </row>
    <row r="28" spans="1:18">
      <c r="A28" s="90" t="s">
        <v>259</v>
      </c>
      <c r="B28" s="14"/>
      <c r="C28" s="14"/>
      <c r="D28" s="14"/>
    </row>
    <row r="29" spans="1:18">
      <c r="A29" s="90" t="s">
        <v>260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6" sqref="A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192</v>
      </c>
    </row>
    <row r="2" spans="1:97">
      <c r="A2" s="2" t="s">
        <v>1</v>
      </c>
    </row>
    <row r="3" spans="1:97">
      <c r="A3" s="2" t="s">
        <v>2</v>
      </c>
      <c r="B3" t="s">
        <v>193</v>
      </c>
    </row>
    <row r="4" spans="1:97">
      <c r="A4" s="2" t="s">
        <v>3</v>
      </c>
    </row>
    <row r="5" spans="1:97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97" ht="26.25" customHeight="1">
      <c r="A6" s="104" t="s">
        <v>90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195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206</v>
      </c>
      <c r="B12" t="s">
        <v>206</v>
      </c>
      <c r="C12" s="14"/>
      <c r="D12" s="14"/>
      <c r="E12" t="s">
        <v>206</v>
      </c>
      <c r="F12" t="s">
        <v>206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211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264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206</v>
      </c>
      <c r="B15" t="s">
        <v>206</v>
      </c>
      <c r="C15" s="14"/>
      <c r="D15" s="14"/>
      <c r="E15" t="s">
        <v>206</v>
      </c>
      <c r="F15" t="s">
        <v>206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265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206</v>
      </c>
      <c r="B17" t="s">
        <v>206</v>
      </c>
      <c r="C17" s="14"/>
      <c r="D17" s="14"/>
      <c r="E17" t="s">
        <v>206</v>
      </c>
      <c r="F17" t="s">
        <v>206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90" t="s">
        <v>213</v>
      </c>
      <c r="B18" s="14"/>
      <c r="C18" s="14"/>
      <c r="D18" s="14"/>
    </row>
    <row r="19" spans="1:12">
      <c r="A19" s="90" t="s">
        <v>258</v>
      </c>
      <c r="B19" s="14"/>
      <c r="C19" s="14"/>
      <c r="D19" s="14"/>
    </row>
    <row r="20" spans="1:12">
      <c r="A20" s="90" t="s">
        <v>259</v>
      </c>
      <c r="B20" s="14"/>
      <c r="C20" s="14"/>
      <c r="D20" s="14"/>
    </row>
    <row r="21" spans="1:12">
      <c r="A21" s="90" t="s">
        <v>260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54" ht="26.25" customHeight="1">
      <c r="A6" s="104" t="s">
        <v>138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195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512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206</v>
      </c>
      <c r="B13" t="s">
        <v>206</v>
      </c>
      <c r="C13" t="s">
        <v>206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513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206</v>
      </c>
      <c r="B15" t="s">
        <v>206</v>
      </c>
      <c r="C15" t="s">
        <v>206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514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206</v>
      </c>
      <c r="B17" t="s">
        <v>206</v>
      </c>
      <c r="C17" t="s">
        <v>206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515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206</v>
      </c>
      <c r="B19" t="s">
        <v>206</v>
      </c>
      <c r="C19" t="s">
        <v>206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211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516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206</v>
      </c>
      <c r="B22" t="s">
        <v>206</v>
      </c>
      <c r="C22" t="s">
        <v>206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517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206</v>
      </c>
      <c r="B24" t="s">
        <v>206</v>
      </c>
      <c r="C24" t="s">
        <v>206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518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206</v>
      </c>
      <c r="B26" t="s">
        <v>206</v>
      </c>
      <c r="C26" t="s">
        <v>206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519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206</v>
      </c>
      <c r="B28" t="s">
        <v>206</v>
      </c>
      <c r="C28" t="s">
        <v>206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90" t="s">
        <v>213</v>
      </c>
      <c r="B29" s="14"/>
    </row>
    <row r="30" spans="1:10">
      <c r="A30" s="90" t="s">
        <v>258</v>
      </c>
      <c r="B30" s="14"/>
    </row>
    <row r="31" spans="1:10">
      <c r="A31" s="90" t="s">
        <v>259</v>
      </c>
      <c r="B31" s="14"/>
    </row>
    <row r="32" spans="1:10">
      <c r="A32" s="90" t="s">
        <v>260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4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12.140625" style="14" hidden="1"/>
    <col min="13" max="13" width="9.14062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192</v>
      </c>
    </row>
    <row r="2" spans="1:58">
      <c r="A2" s="2" t="s">
        <v>1</v>
      </c>
    </row>
    <row r="3" spans="1:58">
      <c r="A3" s="2" t="s">
        <v>2</v>
      </c>
      <c r="B3" t="s">
        <v>193</v>
      </c>
    </row>
    <row r="4" spans="1:58">
      <c r="A4" s="2" t="s">
        <v>3</v>
      </c>
    </row>
    <row r="5" spans="1:58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58" ht="26.25" customHeight="1">
      <c r="A6" s="104" t="s">
        <v>140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326814</v>
      </c>
      <c r="G10" s="7"/>
      <c r="H10" s="63">
        <v>215.898676634</v>
      </c>
      <c r="I10" s="7"/>
      <c r="J10" s="64">
        <v>1</v>
      </c>
      <c r="K10" s="64">
        <v>2.5000000000000001E-3</v>
      </c>
      <c r="L10" s="14"/>
      <c r="M10" s="14"/>
      <c r="N10" s="14"/>
      <c r="O10" s="14"/>
      <c r="BF10" s="14"/>
    </row>
    <row r="11" spans="1:58">
      <c r="A11" s="67" t="s">
        <v>520</v>
      </c>
      <c r="B11" s="14"/>
      <c r="C11" s="14"/>
      <c r="F11" s="69">
        <f>326814-F18</f>
        <v>305814</v>
      </c>
      <c r="H11" s="69">
        <f>215.898676634-H18</f>
        <v>83.966773033999999</v>
      </c>
      <c r="J11" s="68">
        <v>1</v>
      </c>
      <c r="K11" s="68">
        <v>2.5000000000000001E-3</v>
      </c>
    </row>
    <row r="12" spans="1:58">
      <c r="A12" t="s">
        <v>521</v>
      </c>
      <c r="B12" t="s">
        <v>522</v>
      </c>
      <c r="C12" t="s">
        <v>448</v>
      </c>
      <c r="D12" t="s">
        <v>101</v>
      </c>
      <c r="E12" t="s">
        <v>348</v>
      </c>
      <c r="F12" s="65">
        <v>40000</v>
      </c>
      <c r="G12" s="65">
        <v>191.4443</v>
      </c>
      <c r="H12" s="65">
        <v>76.577719999999999</v>
      </c>
      <c r="I12" s="66">
        <v>9.0909090909090922E-3</v>
      </c>
      <c r="J12" s="66">
        <v>0.35470000000000002</v>
      </c>
      <c r="K12" s="66">
        <v>8.9999999999999998E-4</v>
      </c>
      <c r="M12" s="76"/>
      <c r="N12" s="77"/>
    </row>
    <row r="13" spans="1:58">
      <c r="A13" t="s">
        <v>523</v>
      </c>
      <c r="B13" t="s">
        <v>524</v>
      </c>
      <c r="C13" t="s">
        <v>451</v>
      </c>
      <c r="D13" t="s">
        <v>101</v>
      </c>
      <c r="E13" t="s">
        <v>288</v>
      </c>
      <c r="F13" s="65">
        <v>24000</v>
      </c>
      <c r="G13" s="65">
        <v>10.8851</v>
      </c>
      <c r="H13" s="65">
        <v>2.6124239999999999</v>
      </c>
      <c r="I13" s="66">
        <v>4.7999999999999996E-3</v>
      </c>
      <c r="J13" s="66">
        <v>1.21E-2</v>
      </c>
      <c r="K13" s="66">
        <v>0</v>
      </c>
      <c r="M13" s="76"/>
      <c r="N13" s="77"/>
    </row>
    <row r="14" spans="1:58">
      <c r="A14" t="s">
        <v>525</v>
      </c>
      <c r="B14" t="s">
        <v>526</v>
      </c>
      <c r="C14" t="s">
        <v>451</v>
      </c>
      <c r="D14" t="s">
        <v>101</v>
      </c>
      <c r="E14" t="s">
        <v>527</v>
      </c>
      <c r="F14" s="65">
        <v>75000</v>
      </c>
      <c r="G14" s="65">
        <v>1.3032999999999999</v>
      </c>
      <c r="H14" s="65">
        <v>0.97747499999999998</v>
      </c>
      <c r="I14" s="66">
        <v>2.1560975609756093E-3</v>
      </c>
      <c r="J14" s="66">
        <v>4.4999999999999997E-3</v>
      </c>
      <c r="K14" s="66">
        <v>0</v>
      </c>
      <c r="M14" s="76"/>
      <c r="N14" s="77"/>
    </row>
    <row r="15" spans="1:58">
      <c r="A15" t="s">
        <v>528</v>
      </c>
      <c r="B15" t="s">
        <v>529</v>
      </c>
      <c r="C15" t="s">
        <v>451</v>
      </c>
      <c r="D15" t="s">
        <v>101</v>
      </c>
      <c r="E15" t="s">
        <v>527</v>
      </c>
      <c r="F15" s="65">
        <v>150000</v>
      </c>
      <c r="G15" s="65">
        <v>1.2986</v>
      </c>
      <c r="H15" s="65">
        <v>1.9479</v>
      </c>
      <c r="I15" s="66">
        <v>4.3121951219512187E-3</v>
      </c>
      <c r="J15" s="66">
        <v>8.9999999999999993E-3</v>
      </c>
      <c r="K15" s="66">
        <v>0</v>
      </c>
      <c r="M15" s="76"/>
      <c r="N15" s="77"/>
    </row>
    <row r="16" spans="1:58">
      <c r="A16" t="s">
        <v>530</v>
      </c>
      <c r="B16" t="s">
        <v>531</v>
      </c>
      <c r="C16" t="s">
        <v>399</v>
      </c>
      <c r="D16" t="s">
        <v>101</v>
      </c>
      <c r="E16" t="s">
        <v>388</v>
      </c>
      <c r="F16" s="65">
        <v>10139</v>
      </c>
      <c r="G16" s="65">
        <v>17.993099999999998</v>
      </c>
      <c r="H16" s="65">
        <v>1.824320409</v>
      </c>
      <c r="I16" s="66">
        <v>1.4549594452913442E-2</v>
      </c>
      <c r="J16" s="66">
        <v>8.3999999999999995E-3</v>
      </c>
      <c r="K16" s="66">
        <v>0</v>
      </c>
      <c r="M16" s="76"/>
      <c r="N16" s="77"/>
    </row>
    <row r="17" spans="1:14">
      <c r="A17" t="s">
        <v>532</v>
      </c>
      <c r="B17" t="s">
        <v>533</v>
      </c>
      <c r="C17" t="s">
        <v>131</v>
      </c>
      <c r="D17" t="s">
        <v>101</v>
      </c>
      <c r="E17" t="s">
        <v>321</v>
      </c>
      <c r="F17" s="65">
        <v>6675</v>
      </c>
      <c r="G17" s="65">
        <v>0.40350000000000003</v>
      </c>
      <c r="H17" s="65">
        <v>2.6933624999999999E-2</v>
      </c>
      <c r="I17" s="66">
        <v>7.6047065415324271E-4</v>
      </c>
      <c r="J17" s="66">
        <v>1E-4</v>
      </c>
      <c r="K17" s="66">
        <v>0</v>
      </c>
      <c r="M17" s="76"/>
      <c r="N17" s="77"/>
    </row>
    <row r="18" spans="1:14">
      <c r="A18" s="67" t="s">
        <v>481</v>
      </c>
      <c r="B18" s="14"/>
      <c r="C18" s="14"/>
      <c r="F18" s="69">
        <f>F19</f>
        <v>21000</v>
      </c>
      <c r="H18" s="69">
        <f>H19</f>
        <v>131.9319036</v>
      </c>
      <c r="J18" s="68">
        <f>J19</f>
        <v>0.61109999999999998</v>
      </c>
      <c r="K18" s="68">
        <v>0</v>
      </c>
      <c r="N18" s="77"/>
    </row>
    <row r="19" spans="1:14">
      <c r="A19" t="s">
        <v>460</v>
      </c>
      <c r="B19" t="s">
        <v>438</v>
      </c>
      <c r="C19" t="s">
        <v>461</v>
      </c>
      <c r="D19" t="s">
        <v>105</v>
      </c>
      <c r="E19" t="s">
        <v>250</v>
      </c>
      <c r="F19" s="65">
        <v>21000</v>
      </c>
      <c r="G19" s="65">
        <v>181.26</v>
      </c>
      <c r="H19" s="65">
        <v>131.9319036</v>
      </c>
      <c r="I19" s="66">
        <v>1.1999999999999999E-3</v>
      </c>
      <c r="J19" s="66">
        <v>0.61109999999999998</v>
      </c>
      <c r="K19" s="66">
        <v>1.6000000000000001E-3</v>
      </c>
      <c r="L19" s="78"/>
      <c r="M19" s="79"/>
      <c r="N19" s="77"/>
    </row>
    <row r="20" spans="1:14">
      <c r="A20" s="90" t="s">
        <v>213</v>
      </c>
      <c r="B20" s="14"/>
      <c r="N20" s="77"/>
    </row>
    <row r="21" spans="1:14">
      <c r="A21" s="90" t="s">
        <v>258</v>
      </c>
      <c r="B21" s="14"/>
      <c r="C21" s="14"/>
      <c r="L21" s="80"/>
      <c r="N21" s="77"/>
    </row>
    <row r="22" spans="1:14">
      <c r="A22" s="90" t="s">
        <v>259</v>
      </c>
      <c r="B22" s="14"/>
      <c r="C22" s="14"/>
      <c r="N22" s="77"/>
    </row>
    <row r="23" spans="1:14">
      <c r="A23" s="90" t="s">
        <v>260</v>
      </c>
      <c r="B23" s="14"/>
      <c r="C23" s="14"/>
      <c r="N23" s="77"/>
    </row>
    <row r="24" spans="1:14" hidden="1">
      <c r="B24" s="14"/>
      <c r="C24" s="14"/>
    </row>
    <row r="25" spans="1:14" hidden="1">
      <c r="B25" s="14"/>
      <c r="C25" s="14"/>
    </row>
    <row r="26" spans="1:14" hidden="1">
      <c r="B26" s="14"/>
      <c r="C26" s="14"/>
    </row>
    <row r="27" spans="1:14" hidden="1">
      <c r="B27" s="14"/>
      <c r="C27" s="14"/>
    </row>
    <row r="28" spans="1:14" hidden="1">
      <c r="B28" s="14"/>
      <c r="C28" s="14"/>
    </row>
    <row r="29" spans="1:14" hidden="1">
      <c r="B29" s="14"/>
      <c r="C29" s="14"/>
    </row>
    <row r="30" spans="1:14" hidden="1">
      <c r="B30" s="14"/>
      <c r="C30" s="14"/>
    </row>
    <row r="31" spans="1:14" hidden="1">
      <c r="B31" s="14"/>
      <c r="C31" s="14"/>
    </row>
    <row r="32" spans="1:14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/>
  </sheetData>
  <dataValidations count="1">
    <dataValidation allowBlank="1" showInputMessage="1" showErrorMessage="1" sqref="C19 A21:C1048576 A19:B20 A1:C18 D1:XFD1048576"/>
  </dataValidations>
  <pageMargins left="0" right="0" top="0.5" bottom="0.5" header="0" footer="0.25"/>
  <pageSetup paperSize="9" scale="9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A8" sqref="A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192</v>
      </c>
    </row>
    <row r="2" spans="1:51">
      <c r="A2" s="2" t="s">
        <v>1</v>
      </c>
    </row>
    <row r="3" spans="1:51">
      <c r="A3" s="2" t="s">
        <v>2</v>
      </c>
      <c r="B3" t="s">
        <v>193</v>
      </c>
    </row>
    <row r="4" spans="1:51">
      <c r="A4" s="2" t="s">
        <v>3</v>
      </c>
    </row>
    <row r="5" spans="1:51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51" ht="26.25" customHeight="1">
      <c r="A6" s="104" t="s">
        <v>141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195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482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206</v>
      </c>
      <c r="B13" t="s">
        <v>206</v>
      </c>
      <c r="C13" t="s">
        <v>206</v>
      </c>
      <c r="D13" t="s">
        <v>206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483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206</v>
      </c>
      <c r="B15" t="s">
        <v>206</v>
      </c>
      <c r="C15" t="s">
        <v>206</v>
      </c>
      <c r="D15" t="s">
        <v>206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534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206</v>
      </c>
      <c r="B17" t="s">
        <v>206</v>
      </c>
      <c r="C17" t="s">
        <v>206</v>
      </c>
      <c r="D17" t="s">
        <v>206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484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206</v>
      </c>
      <c r="B19" t="s">
        <v>206</v>
      </c>
      <c r="C19" t="s">
        <v>206</v>
      </c>
      <c r="D19" t="s">
        <v>206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426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206</v>
      </c>
      <c r="B21" t="s">
        <v>206</v>
      </c>
      <c r="C21" t="s">
        <v>206</v>
      </c>
      <c r="D21" t="s">
        <v>206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211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482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206</v>
      </c>
      <c r="B24" t="s">
        <v>206</v>
      </c>
      <c r="C24" t="s">
        <v>206</v>
      </c>
      <c r="D24" t="s">
        <v>206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485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206</v>
      </c>
      <c r="B26" t="s">
        <v>206</v>
      </c>
      <c r="C26" t="s">
        <v>206</v>
      </c>
      <c r="D26" t="s">
        <v>206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484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206</v>
      </c>
      <c r="B28" t="s">
        <v>206</v>
      </c>
      <c r="C28" t="s">
        <v>206</v>
      </c>
      <c r="D28" t="s">
        <v>206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486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206</v>
      </c>
      <c r="B30" t="s">
        <v>206</v>
      </c>
      <c r="C30" t="s">
        <v>206</v>
      </c>
      <c r="D30" t="s">
        <v>206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426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206</v>
      </c>
      <c r="B32" t="s">
        <v>206</v>
      </c>
      <c r="C32" t="s">
        <v>206</v>
      </c>
      <c r="D32" t="s">
        <v>206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90" t="s">
        <v>213</v>
      </c>
      <c r="B33" s="14"/>
      <c r="C33" s="14"/>
    </row>
    <row r="34" spans="1:3">
      <c r="A34" s="90" t="s">
        <v>258</v>
      </c>
      <c r="B34" s="14"/>
      <c r="C34" s="14"/>
    </row>
    <row r="35" spans="1:3">
      <c r="A35" s="90" t="s">
        <v>259</v>
      </c>
      <c r="B35" s="14"/>
      <c r="C35" s="14"/>
    </row>
    <row r="36" spans="1:3">
      <c r="A36" s="90" t="s">
        <v>260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8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192</v>
      </c>
    </row>
    <row r="2" spans="1:12">
      <c r="A2" s="2" t="s">
        <v>1</v>
      </c>
    </row>
    <row r="3" spans="1:12">
      <c r="A3" s="2" t="s">
        <v>2</v>
      </c>
      <c r="B3" t="s">
        <v>193</v>
      </c>
    </row>
    <row r="4" spans="1:12">
      <c r="A4" s="2" t="s">
        <v>3</v>
      </c>
    </row>
    <row r="5" spans="1:12" ht="26.25" customHeight="1">
      <c r="A5" s="87" t="s">
        <v>46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2" s="16" customFormat="1">
      <c r="A6" s="89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10127.705412360001</v>
      </c>
      <c r="J9" s="64">
        <v>1</v>
      </c>
      <c r="K9" s="64">
        <v>9.2499999999999999E-2</v>
      </c>
    </row>
    <row r="10" spans="1:12">
      <c r="A10" s="67" t="s">
        <v>195</v>
      </c>
      <c r="B10" s="23"/>
      <c r="C10" s="24"/>
      <c r="D10" s="24"/>
      <c r="E10" s="24"/>
      <c r="F10" s="24"/>
      <c r="G10" s="24"/>
      <c r="H10" s="68">
        <v>0</v>
      </c>
      <c r="I10" s="69">
        <v>10127.705412360001</v>
      </c>
      <c r="J10" s="68">
        <v>1</v>
      </c>
      <c r="K10" s="68">
        <v>9.2499999999999999E-2</v>
      </c>
    </row>
    <row r="11" spans="1:12">
      <c r="A11" s="67" t="s">
        <v>196</v>
      </c>
      <c r="B11" s="23"/>
      <c r="C11" s="24"/>
      <c r="D11" s="24"/>
      <c r="E11" s="24"/>
      <c r="F11" s="24"/>
      <c r="G11" s="24"/>
      <c r="H11" s="68">
        <v>0</v>
      </c>
      <c r="I11" s="69">
        <v>9989.6599700000006</v>
      </c>
      <c r="J11" s="68">
        <v>0.98240000000000005</v>
      </c>
      <c r="K11" s="68">
        <v>9.0899999999999995E-2</v>
      </c>
    </row>
    <row r="12" spans="1:12">
      <c r="A12" t="s">
        <v>197</v>
      </c>
      <c r="B12" t="s">
        <v>198</v>
      </c>
      <c r="C12" t="s">
        <v>199</v>
      </c>
      <c r="D12" t="s">
        <v>554</v>
      </c>
      <c r="E12" t="s">
        <v>200</v>
      </c>
      <c r="F12" t="s">
        <v>101</v>
      </c>
      <c r="G12" s="66">
        <v>0</v>
      </c>
      <c r="H12" s="66">
        <v>0</v>
      </c>
      <c r="I12" s="65">
        <v>12051.46003</v>
      </c>
      <c r="J12" s="66">
        <v>1.2453000000000001</v>
      </c>
      <c r="K12" s="66">
        <v>0.1152</v>
      </c>
    </row>
    <row r="13" spans="1:12">
      <c r="A13" t="s">
        <v>201</v>
      </c>
      <c r="B13" t="s">
        <v>198</v>
      </c>
      <c r="C13" t="s">
        <v>199</v>
      </c>
      <c r="D13" t="s">
        <v>554</v>
      </c>
      <c r="E13" t="s">
        <v>200</v>
      </c>
      <c r="F13" t="s">
        <v>101</v>
      </c>
      <c r="G13" s="66">
        <v>0</v>
      </c>
      <c r="H13" s="66">
        <v>0</v>
      </c>
      <c r="I13" s="65">
        <v>-2061.80006</v>
      </c>
      <c r="J13" s="66">
        <v>-0.26290000000000002</v>
      </c>
      <c r="K13" s="66">
        <v>-2.4299999999999999E-2</v>
      </c>
    </row>
    <row r="14" spans="1:12">
      <c r="A14" s="67" t="s">
        <v>202</v>
      </c>
      <c r="C14" s="14"/>
      <c r="H14" s="68">
        <v>0</v>
      </c>
      <c r="I14" s="69">
        <v>138.04544236000001</v>
      </c>
      <c r="J14" s="68">
        <v>1.7600000000000001E-2</v>
      </c>
      <c r="K14" s="68">
        <v>1.6000000000000001E-3</v>
      </c>
    </row>
    <row r="15" spans="1:12">
      <c r="A15" t="s">
        <v>203</v>
      </c>
      <c r="B15" t="s">
        <v>204</v>
      </c>
      <c r="C15" t="s">
        <v>199</v>
      </c>
      <c r="D15" t="s">
        <v>554</v>
      </c>
      <c r="E15" t="s">
        <v>200</v>
      </c>
      <c r="F15" t="s">
        <v>105</v>
      </c>
      <c r="G15" s="66">
        <v>0</v>
      </c>
      <c r="H15" s="66">
        <v>0</v>
      </c>
      <c r="I15" s="65">
        <v>138.04544236000001</v>
      </c>
      <c r="J15" s="66">
        <v>1.7600000000000001E-2</v>
      </c>
      <c r="K15" s="66">
        <v>1.6000000000000001E-3</v>
      </c>
    </row>
    <row r="16" spans="1:12">
      <c r="A16" s="67" t="s">
        <v>205</v>
      </c>
      <c r="C16" s="14"/>
      <c r="H16" s="68">
        <v>0</v>
      </c>
      <c r="I16" s="69">
        <v>0</v>
      </c>
      <c r="J16" s="68">
        <v>0</v>
      </c>
      <c r="K16" s="68">
        <v>0</v>
      </c>
    </row>
    <row r="17" spans="1:11">
      <c r="A17" t="s">
        <v>206</v>
      </c>
      <c r="B17" t="s">
        <v>206</v>
      </c>
      <c r="C17" s="14"/>
      <c r="D17" t="s">
        <v>206</v>
      </c>
      <c r="F17" t="s">
        <v>206</v>
      </c>
      <c r="G17" s="66">
        <v>0</v>
      </c>
      <c r="H17" s="66">
        <v>0</v>
      </c>
      <c r="I17" s="65">
        <v>0</v>
      </c>
      <c r="J17" s="66">
        <v>0</v>
      </c>
      <c r="K17" s="66">
        <v>0</v>
      </c>
    </row>
    <row r="18" spans="1:11">
      <c r="A18" s="67" t="s">
        <v>207</v>
      </c>
      <c r="C18" s="14"/>
      <c r="H18" s="68">
        <v>0</v>
      </c>
      <c r="I18" s="69">
        <v>0</v>
      </c>
      <c r="J18" s="68">
        <v>0</v>
      </c>
      <c r="K18" s="68">
        <v>0</v>
      </c>
    </row>
    <row r="19" spans="1:11">
      <c r="A19" t="s">
        <v>206</v>
      </c>
      <c r="B19" t="s">
        <v>206</v>
      </c>
      <c r="C19" s="14"/>
      <c r="D19" t="s">
        <v>206</v>
      </c>
      <c r="F19" t="s">
        <v>206</v>
      </c>
      <c r="G19" s="66">
        <v>0</v>
      </c>
      <c r="H19" s="66">
        <v>0</v>
      </c>
      <c r="I19" s="65">
        <v>0</v>
      </c>
      <c r="J19" s="66">
        <v>0</v>
      </c>
      <c r="K19" s="66">
        <v>0</v>
      </c>
    </row>
    <row r="20" spans="1:11">
      <c r="A20" s="67" t="s">
        <v>208</v>
      </c>
      <c r="C20" s="14"/>
      <c r="H20" s="68">
        <v>0</v>
      </c>
      <c r="I20" s="69">
        <v>0</v>
      </c>
      <c r="J20" s="68">
        <v>0</v>
      </c>
      <c r="K20" s="68">
        <v>0</v>
      </c>
    </row>
    <row r="21" spans="1:11">
      <c r="A21" t="s">
        <v>206</v>
      </c>
      <c r="B21" t="s">
        <v>206</v>
      </c>
      <c r="C21" s="14"/>
      <c r="D21" t="s">
        <v>206</v>
      </c>
      <c r="F21" t="s">
        <v>206</v>
      </c>
      <c r="G21" s="66">
        <v>0</v>
      </c>
      <c r="H21" s="66">
        <v>0</v>
      </c>
      <c r="I21" s="65">
        <v>0</v>
      </c>
      <c r="J21" s="66">
        <v>0</v>
      </c>
      <c r="K21" s="66">
        <v>0</v>
      </c>
    </row>
    <row r="22" spans="1:11">
      <c r="A22" s="67" t="s">
        <v>209</v>
      </c>
      <c r="C22" s="14"/>
      <c r="H22" s="68">
        <v>0</v>
      </c>
      <c r="I22" s="69">
        <v>0</v>
      </c>
      <c r="J22" s="68">
        <v>0</v>
      </c>
      <c r="K22" s="68">
        <v>0</v>
      </c>
    </row>
    <row r="23" spans="1:11">
      <c r="A23" t="s">
        <v>206</v>
      </c>
      <c r="B23" t="s">
        <v>206</v>
      </c>
      <c r="C23" s="14"/>
      <c r="D23" t="s">
        <v>206</v>
      </c>
      <c r="F23" t="s">
        <v>206</v>
      </c>
      <c r="G23" s="66">
        <v>0</v>
      </c>
      <c r="H23" s="66">
        <v>0</v>
      </c>
      <c r="I23" s="65">
        <v>0</v>
      </c>
      <c r="J23" s="66">
        <v>0</v>
      </c>
      <c r="K23" s="66">
        <v>0</v>
      </c>
    </row>
    <row r="24" spans="1:11">
      <c r="A24" s="67" t="s">
        <v>210</v>
      </c>
      <c r="C24" s="14"/>
      <c r="H24" s="68">
        <v>0</v>
      </c>
      <c r="I24" s="69">
        <v>0</v>
      </c>
      <c r="J24" s="68">
        <v>0</v>
      </c>
      <c r="K24" s="68">
        <v>0</v>
      </c>
    </row>
    <row r="25" spans="1:11">
      <c r="A25" t="s">
        <v>206</v>
      </c>
      <c r="B25" t="s">
        <v>206</v>
      </c>
      <c r="C25" s="14"/>
      <c r="D25" t="s">
        <v>206</v>
      </c>
      <c r="F25" t="s">
        <v>206</v>
      </c>
      <c r="G25" s="66">
        <v>0</v>
      </c>
      <c r="H25" s="66">
        <v>0</v>
      </c>
      <c r="I25" s="65">
        <v>0</v>
      </c>
      <c r="J25" s="66">
        <v>0</v>
      </c>
      <c r="K25" s="66">
        <v>0</v>
      </c>
    </row>
    <row r="26" spans="1:11">
      <c r="A26" s="67" t="s">
        <v>211</v>
      </c>
      <c r="C26" s="14"/>
      <c r="H26" s="68">
        <v>0</v>
      </c>
      <c r="I26" s="69">
        <v>0</v>
      </c>
      <c r="J26" s="68">
        <v>0</v>
      </c>
      <c r="K26" s="68">
        <v>0</v>
      </c>
    </row>
    <row r="27" spans="1:11">
      <c r="A27" s="67" t="s">
        <v>212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206</v>
      </c>
      <c r="B28" t="s">
        <v>206</v>
      </c>
      <c r="C28" s="14"/>
      <c r="D28" t="s">
        <v>206</v>
      </c>
      <c r="F28" t="s">
        <v>206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210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206</v>
      </c>
      <c r="B30" t="s">
        <v>206</v>
      </c>
      <c r="C30" s="14"/>
      <c r="D30" t="s">
        <v>206</v>
      </c>
      <c r="F30" t="s">
        <v>206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t="s">
        <v>213</v>
      </c>
      <c r="C31" s="14"/>
    </row>
    <row r="32" spans="1:11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  <row r="488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192</v>
      </c>
    </row>
    <row r="2" spans="1:48">
      <c r="A2" s="2" t="s">
        <v>1</v>
      </c>
    </row>
    <row r="3" spans="1:48">
      <c r="A3" s="2" t="s">
        <v>2</v>
      </c>
      <c r="B3" t="s">
        <v>193</v>
      </c>
    </row>
    <row r="4" spans="1:48">
      <c r="A4" s="2" t="s">
        <v>3</v>
      </c>
    </row>
    <row r="5" spans="1:48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48" ht="26.25" customHeight="1">
      <c r="A6" s="104" t="s">
        <v>142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195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482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206</v>
      </c>
      <c r="B13" t="s">
        <v>206</v>
      </c>
      <c r="C13" t="s">
        <v>206</v>
      </c>
      <c r="D13" t="s">
        <v>206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483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206</v>
      </c>
      <c r="B15" t="s">
        <v>206</v>
      </c>
      <c r="C15" t="s">
        <v>206</v>
      </c>
      <c r="D15" t="s">
        <v>206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534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206</v>
      </c>
      <c r="B17" t="s">
        <v>206</v>
      </c>
      <c r="C17" t="s">
        <v>206</v>
      </c>
      <c r="D17" t="s">
        <v>206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484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206</v>
      </c>
      <c r="B19" t="s">
        <v>206</v>
      </c>
      <c r="C19" t="s">
        <v>206</v>
      </c>
      <c r="D19" t="s">
        <v>206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426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206</v>
      </c>
      <c r="B21" t="s">
        <v>206</v>
      </c>
      <c r="C21" t="s">
        <v>206</v>
      </c>
      <c r="D21" t="s">
        <v>206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211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482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206</v>
      </c>
      <c r="B24" t="s">
        <v>206</v>
      </c>
      <c r="C24" t="s">
        <v>206</v>
      </c>
      <c r="D24" t="s">
        <v>206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485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206</v>
      </c>
      <c r="B26" t="s">
        <v>206</v>
      </c>
      <c r="C26" t="s">
        <v>206</v>
      </c>
      <c r="D26" t="s">
        <v>206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484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206</v>
      </c>
      <c r="B28" t="s">
        <v>206</v>
      </c>
      <c r="C28" t="s">
        <v>206</v>
      </c>
      <c r="D28" t="s">
        <v>206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426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206</v>
      </c>
      <c r="B30" t="s">
        <v>206</v>
      </c>
      <c r="C30" t="s">
        <v>206</v>
      </c>
      <c r="D30" t="s">
        <v>206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90" t="s">
        <v>213</v>
      </c>
      <c r="B31" s="14"/>
      <c r="C31" s="14"/>
    </row>
    <row r="32" spans="1:10">
      <c r="A32" s="90" t="s">
        <v>258</v>
      </c>
      <c r="B32" s="14"/>
      <c r="C32" s="14"/>
    </row>
    <row r="33" spans="1:3">
      <c r="A33" s="90" t="s">
        <v>259</v>
      </c>
      <c r="B33" s="14"/>
      <c r="C33" s="14"/>
    </row>
    <row r="34" spans="1:3">
      <c r="A34" s="90" t="s">
        <v>260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192</v>
      </c>
    </row>
    <row r="2" spans="1:77">
      <c r="A2" s="2" t="s">
        <v>1</v>
      </c>
    </row>
    <row r="3" spans="1:77">
      <c r="A3" s="2" t="s">
        <v>2</v>
      </c>
      <c r="B3" t="s">
        <v>193</v>
      </c>
    </row>
    <row r="4" spans="1:77">
      <c r="A4" s="2" t="s">
        <v>3</v>
      </c>
    </row>
    <row r="5" spans="1:77" ht="26.25" customHeight="1">
      <c r="A5" s="104" t="s">
        <v>135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77" ht="26.25" customHeight="1">
      <c r="A6" s="104" t="s">
        <v>144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195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487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206</v>
      </c>
      <c r="B13" t="s">
        <v>206</v>
      </c>
      <c r="C13" s="14"/>
      <c r="D13" t="s">
        <v>206</v>
      </c>
      <c r="G13" s="65">
        <v>0</v>
      </c>
      <c r="H13" t="s">
        <v>206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488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206</v>
      </c>
      <c r="B15" t="s">
        <v>206</v>
      </c>
      <c r="C15" s="14"/>
      <c r="D15" t="s">
        <v>206</v>
      </c>
      <c r="G15" s="65">
        <v>0</v>
      </c>
      <c r="H15" t="s">
        <v>206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489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490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206</v>
      </c>
      <c r="B18" t="s">
        <v>206</v>
      </c>
      <c r="C18" s="14"/>
      <c r="D18" t="s">
        <v>206</v>
      </c>
      <c r="G18" s="65">
        <v>0</v>
      </c>
      <c r="H18" t="s">
        <v>206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491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206</v>
      </c>
      <c r="B20" t="s">
        <v>206</v>
      </c>
      <c r="C20" s="14"/>
      <c r="D20" t="s">
        <v>206</v>
      </c>
      <c r="G20" s="65">
        <v>0</v>
      </c>
      <c r="H20" t="s">
        <v>206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492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206</v>
      </c>
      <c r="B22" t="s">
        <v>206</v>
      </c>
      <c r="C22" s="14"/>
      <c r="D22" t="s">
        <v>206</v>
      </c>
      <c r="G22" s="65">
        <v>0</v>
      </c>
      <c r="H22" t="s">
        <v>206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493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206</v>
      </c>
      <c r="B24" t="s">
        <v>206</v>
      </c>
      <c r="C24" s="14"/>
      <c r="D24" t="s">
        <v>206</v>
      </c>
      <c r="G24" s="65">
        <v>0</v>
      </c>
      <c r="H24" t="s">
        <v>206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211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487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206</v>
      </c>
      <c r="B27" t="s">
        <v>206</v>
      </c>
      <c r="C27" s="14"/>
      <c r="D27" t="s">
        <v>206</v>
      </c>
      <c r="G27" s="65">
        <v>0</v>
      </c>
      <c r="H27" t="s">
        <v>206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488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206</v>
      </c>
      <c r="B29" t="s">
        <v>206</v>
      </c>
      <c r="C29" s="14"/>
      <c r="D29" t="s">
        <v>206</v>
      </c>
      <c r="G29" s="65">
        <v>0</v>
      </c>
      <c r="H29" t="s">
        <v>206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489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490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206</v>
      </c>
      <c r="B32" t="s">
        <v>206</v>
      </c>
      <c r="C32" s="14"/>
      <c r="D32" t="s">
        <v>206</v>
      </c>
      <c r="G32" s="65">
        <v>0</v>
      </c>
      <c r="H32" t="s">
        <v>206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491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206</v>
      </c>
      <c r="B34" t="s">
        <v>206</v>
      </c>
      <c r="C34" s="14"/>
      <c r="D34" t="s">
        <v>206</v>
      </c>
      <c r="G34" s="65">
        <v>0</v>
      </c>
      <c r="H34" t="s">
        <v>206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492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206</v>
      </c>
      <c r="B36" t="s">
        <v>206</v>
      </c>
      <c r="C36" s="14"/>
      <c r="D36" t="s">
        <v>206</v>
      </c>
      <c r="G36" s="65">
        <v>0</v>
      </c>
      <c r="H36" t="s">
        <v>206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493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206</v>
      </c>
      <c r="B38" t="s">
        <v>206</v>
      </c>
      <c r="C38" s="14"/>
      <c r="D38" t="s">
        <v>206</v>
      </c>
      <c r="G38" s="65">
        <v>0</v>
      </c>
      <c r="H38" t="s">
        <v>206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90" t="s">
        <v>213</v>
      </c>
      <c r="C39" s="14"/>
    </row>
    <row r="40" spans="1:16">
      <c r="A40" s="90" t="s">
        <v>258</v>
      </c>
      <c r="C40" s="14"/>
    </row>
    <row r="41" spans="1:16">
      <c r="A41" s="90" t="s">
        <v>259</v>
      </c>
      <c r="C41" s="14"/>
    </row>
    <row r="42" spans="1:16">
      <c r="A42" s="90" t="s">
        <v>260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 ht="26.25" customHeight="1">
      <c r="A5" s="104" t="s">
        <v>145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</row>
    <row r="6" spans="1:59" s="16" customFormat="1" ht="36">
      <c r="A6" s="40" t="s">
        <v>95</v>
      </c>
      <c r="B6" s="41" t="s">
        <v>146</v>
      </c>
      <c r="C6" s="41" t="s">
        <v>48</v>
      </c>
      <c r="D6" s="107" t="s">
        <v>49</v>
      </c>
      <c r="E6" s="107" t="s">
        <v>50</v>
      </c>
      <c r="F6" s="107" t="s">
        <v>70</v>
      </c>
      <c r="G6" s="107" t="s">
        <v>51</v>
      </c>
      <c r="H6" s="41" t="s">
        <v>71</v>
      </c>
      <c r="I6" s="41" t="s">
        <v>569</v>
      </c>
      <c r="J6" s="41" t="s">
        <v>52</v>
      </c>
      <c r="K6" s="43" t="s">
        <v>147</v>
      </c>
      <c r="L6" s="107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0.69</v>
      </c>
      <c r="I9" s="63"/>
      <c r="J9" s="15"/>
      <c r="K9" s="15"/>
      <c r="L9" s="64">
        <v>0</v>
      </c>
      <c r="M9" s="63">
        <v>150000</v>
      </c>
      <c r="N9" s="7"/>
      <c r="O9" s="63">
        <v>151.18822807356801</v>
      </c>
      <c r="P9" s="64">
        <v>1</v>
      </c>
      <c r="Q9" s="64">
        <v>1.8E-3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195</v>
      </c>
      <c r="H10" s="69">
        <v>0.69</v>
      </c>
      <c r="I10" s="69"/>
      <c r="L10" s="68">
        <v>0</v>
      </c>
      <c r="M10" s="69">
        <v>150000</v>
      </c>
      <c r="O10" s="69">
        <v>151.18822807356801</v>
      </c>
      <c r="P10" s="68">
        <v>1</v>
      </c>
      <c r="Q10" s="68">
        <v>1.8E-3</v>
      </c>
    </row>
    <row r="11" spans="1:59">
      <c r="A11" s="67" t="s">
        <v>535</v>
      </c>
      <c r="H11" s="69">
        <v>0.69</v>
      </c>
      <c r="I11" s="69"/>
      <c r="L11" s="68">
        <v>0</v>
      </c>
      <c r="M11" s="69">
        <v>150000</v>
      </c>
      <c r="O11" s="69">
        <v>151.18822807356801</v>
      </c>
      <c r="P11" s="68">
        <v>1</v>
      </c>
      <c r="Q11" s="68">
        <v>1.8E-3</v>
      </c>
    </row>
    <row r="12" spans="1:59">
      <c r="A12" t="s">
        <v>536</v>
      </c>
      <c r="B12" t="s">
        <v>537</v>
      </c>
      <c r="C12" t="s">
        <v>538</v>
      </c>
      <c r="D12" t="s">
        <v>539</v>
      </c>
      <c r="E12" t="s">
        <v>555</v>
      </c>
      <c r="F12" t="s">
        <v>300</v>
      </c>
      <c r="G12" t="s">
        <v>200</v>
      </c>
      <c r="H12" s="65">
        <v>0.69</v>
      </c>
      <c r="I12" s="65" t="s">
        <v>122</v>
      </c>
      <c r="J12" t="s">
        <v>101</v>
      </c>
      <c r="K12" s="66">
        <v>2.1000000000000001E-2</v>
      </c>
      <c r="L12" s="66">
        <v>0</v>
      </c>
      <c r="M12" s="65">
        <v>150000</v>
      </c>
      <c r="N12" s="65">
        <v>100.79215204904533</v>
      </c>
      <c r="O12" s="65">
        <v>151.18822807356801</v>
      </c>
      <c r="P12" s="66">
        <v>1</v>
      </c>
      <c r="Q12" s="66">
        <v>1.8E-3</v>
      </c>
    </row>
    <row r="13" spans="1:59">
      <c r="A13" s="67" t="s">
        <v>540</v>
      </c>
      <c r="H13" s="69">
        <v>0</v>
      </c>
      <c r="I13" s="69"/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206</v>
      </c>
      <c r="C14" t="s">
        <v>206</v>
      </c>
      <c r="E14" t="s">
        <v>206</v>
      </c>
      <c r="H14" s="65">
        <v>0</v>
      </c>
      <c r="I14" s="65"/>
      <c r="J14" t="s">
        <v>206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541</v>
      </c>
      <c r="H15" s="69">
        <v>0</v>
      </c>
      <c r="I15" s="69"/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206</v>
      </c>
      <c r="C16" t="s">
        <v>206</v>
      </c>
      <c r="E16" t="s">
        <v>206</v>
      </c>
      <c r="H16" s="65">
        <v>0</v>
      </c>
      <c r="I16" s="65"/>
      <c r="J16" t="s">
        <v>206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542</v>
      </c>
      <c r="H17" s="69">
        <v>0</v>
      </c>
      <c r="I17" s="69"/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206</v>
      </c>
      <c r="C18" t="s">
        <v>206</v>
      </c>
      <c r="E18" t="s">
        <v>206</v>
      </c>
      <c r="H18" s="65">
        <v>0</v>
      </c>
      <c r="I18" s="65"/>
      <c r="J18" t="s">
        <v>206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543</v>
      </c>
      <c r="H19" s="69">
        <v>0</v>
      </c>
      <c r="I19" s="69"/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206</v>
      </c>
      <c r="C20" t="s">
        <v>206</v>
      </c>
      <c r="E20" t="s">
        <v>206</v>
      </c>
      <c r="H20" s="65">
        <v>0</v>
      </c>
      <c r="I20" s="65"/>
      <c r="J20" t="s">
        <v>206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544</v>
      </c>
      <c r="H21" s="69">
        <v>0</v>
      </c>
      <c r="I21" s="69"/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545</v>
      </c>
      <c r="H22" s="69">
        <v>0</v>
      </c>
      <c r="I22" s="69"/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206</v>
      </c>
      <c r="C23" t="s">
        <v>206</v>
      </c>
      <c r="E23" t="s">
        <v>206</v>
      </c>
      <c r="H23" s="65">
        <v>0</v>
      </c>
      <c r="I23" s="65"/>
      <c r="J23" t="s">
        <v>206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546</v>
      </c>
      <c r="H24" s="69">
        <v>0</v>
      </c>
      <c r="I24" s="69"/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206</v>
      </c>
      <c r="C25" t="s">
        <v>206</v>
      </c>
      <c r="E25" t="s">
        <v>206</v>
      </c>
      <c r="H25" s="65">
        <v>0</v>
      </c>
      <c r="I25" s="65"/>
      <c r="J25" t="s">
        <v>206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547</v>
      </c>
      <c r="H26" s="69">
        <v>0</v>
      </c>
      <c r="I26" s="69"/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206</v>
      </c>
      <c r="C27" t="s">
        <v>206</v>
      </c>
      <c r="E27" t="s">
        <v>206</v>
      </c>
      <c r="H27" s="65">
        <v>0</v>
      </c>
      <c r="I27" s="65"/>
      <c r="J27" t="s">
        <v>206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548</v>
      </c>
      <c r="H28" s="69">
        <v>0</v>
      </c>
      <c r="I28" s="69"/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206</v>
      </c>
      <c r="C29" t="s">
        <v>206</v>
      </c>
      <c r="E29" t="s">
        <v>206</v>
      </c>
      <c r="H29" s="65">
        <v>0</v>
      </c>
      <c r="I29" s="65"/>
      <c r="J29" t="s">
        <v>206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211</v>
      </c>
      <c r="H30" s="69">
        <v>0</v>
      </c>
      <c r="I30" s="69"/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549</v>
      </c>
      <c r="H31" s="69">
        <v>0</v>
      </c>
      <c r="I31" s="69"/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206</v>
      </c>
      <c r="C32" t="s">
        <v>206</v>
      </c>
      <c r="E32" t="s">
        <v>206</v>
      </c>
      <c r="H32" s="65">
        <v>0</v>
      </c>
      <c r="I32" s="65"/>
      <c r="J32" t="s">
        <v>206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541</v>
      </c>
      <c r="H33" s="69">
        <v>0</v>
      </c>
      <c r="I33" s="69"/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206</v>
      </c>
      <c r="C34" t="s">
        <v>206</v>
      </c>
      <c r="E34" t="s">
        <v>206</v>
      </c>
      <c r="H34" s="65">
        <v>0</v>
      </c>
      <c r="I34" s="65"/>
      <c r="J34" t="s">
        <v>206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542</v>
      </c>
      <c r="H35" s="69">
        <v>0</v>
      </c>
      <c r="I35" s="69"/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206</v>
      </c>
      <c r="C36" t="s">
        <v>206</v>
      </c>
      <c r="E36" t="s">
        <v>206</v>
      </c>
      <c r="H36" s="65">
        <v>0</v>
      </c>
      <c r="I36" s="65"/>
      <c r="J36" t="s">
        <v>206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548</v>
      </c>
      <c r="H37" s="69">
        <v>0</v>
      </c>
      <c r="I37" s="69"/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206</v>
      </c>
      <c r="C38" t="s">
        <v>206</v>
      </c>
      <c r="E38" t="s">
        <v>206</v>
      </c>
      <c r="H38" s="65">
        <v>0</v>
      </c>
      <c r="I38" s="65"/>
      <c r="J38" t="s">
        <v>206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90" t="s">
        <v>213</v>
      </c>
    </row>
    <row r="40" spans="1:17">
      <c r="A40" s="90" t="s">
        <v>258</v>
      </c>
    </row>
    <row r="41" spans="1:17">
      <c r="A41" s="90" t="s">
        <v>259</v>
      </c>
    </row>
    <row r="42" spans="1:17">
      <c r="A42" s="90" t="s">
        <v>260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192</v>
      </c>
    </row>
    <row r="2" spans="1:63">
      <c r="A2" s="2" t="s">
        <v>1</v>
      </c>
    </row>
    <row r="3" spans="1:63">
      <c r="A3" s="2" t="s">
        <v>2</v>
      </c>
      <c r="B3" t="s">
        <v>193</v>
      </c>
    </row>
    <row r="4" spans="1:63">
      <c r="A4" s="2" t="s">
        <v>3</v>
      </c>
    </row>
    <row r="5" spans="1:63" ht="26.25" customHeight="1">
      <c r="A5" s="109" t="s">
        <v>152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195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499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206</v>
      </c>
      <c r="B12" t="s">
        <v>206</v>
      </c>
      <c r="D12" t="s">
        <v>206</v>
      </c>
      <c r="F12" s="65">
        <v>0</v>
      </c>
      <c r="G12" t="s">
        <v>206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500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206</v>
      </c>
      <c r="B14" t="s">
        <v>206</v>
      </c>
      <c r="D14" t="s">
        <v>206</v>
      </c>
      <c r="F14" s="65">
        <v>0</v>
      </c>
      <c r="G14" t="s">
        <v>206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550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206</v>
      </c>
      <c r="B16" t="s">
        <v>206</v>
      </c>
      <c r="D16" t="s">
        <v>206</v>
      </c>
      <c r="F16" s="65">
        <v>0</v>
      </c>
      <c r="G16" t="s">
        <v>206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551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206</v>
      </c>
      <c r="B18" t="s">
        <v>206</v>
      </c>
      <c r="D18" t="s">
        <v>206</v>
      </c>
      <c r="F18" s="65">
        <v>0</v>
      </c>
      <c r="G18" t="s">
        <v>206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426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206</v>
      </c>
      <c r="B20" t="s">
        <v>206</v>
      </c>
      <c r="D20" t="s">
        <v>206</v>
      </c>
      <c r="F20" s="65">
        <v>0</v>
      </c>
      <c r="G20" t="s">
        <v>206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211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206</v>
      </c>
      <c r="B22" t="s">
        <v>206</v>
      </c>
      <c r="D22" t="s">
        <v>206</v>
      </c>
      <c r="F22" s="65">
        <v>0</v>
      </c>
      <c r="G22" t="s">
        <v>206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90" t="s">
        <v>213</v>
      </c>
    </row>
    <row r="24" spans="1:14">
      <c r="A24" s="90" t="s">
        <v>258</v>
      </c>
    </row>
    <row r="25" spans="1:14">
      <c r="A25" s="90" t="s">
        <v>259</v>
      </c>
    </row>
    <row r="26" spans="1:14">
      <c r="A26" s="90" t="s">
        <v>260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7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192</v>
      </c>
    </row>
    <row r="2" spans="1:54">
      <c r="A2" s="2" t="s">
        <v>1</v>
      </c>
    </row>
    <row r="3" spans="1:54">
      <c r="A3" s="2" t="s">
        <v>2</v>
      </c>
      <c r="B3" t="s">
        <v>193</v>
      </c>
    </row>
    <row r="4" spans="1:54">
      <c r="A4" s="2" t="s">
        <v>3</v>
      </c>
    </row>
    <row r="5" spans="1:54" ht="26.25" customHeight="1">
      <c r="A5" s="109" t="s">
        <v>155</v>
      </c>
      <c r="B5" s="110"/>
      <c r="C5" s="110"/>
      <c r="D5" s="110"/>
      <c r="E5" s="110"/>
      <c r="F5" s="110"/>
      <c r="G5" s="110"/>
      <c r="H5" s="110"/>
      <c r="I5" s="111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195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552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206</v>
      </c>
      <c r="D12" s="66">
        <v>0</v>
      </c>
      <c r="E12" t="s">
        <v>206</v>
      </c>
      <c r="F12" s="65">
        <v>0</v>
      </c>
      <c r="G12" s="66">
        <v>0</v>
      </c>
      <c r="H12" s="66">
        <v>0</v>
      </c>
    </row>
    <row r="13" spans="1:54">
      <c r="A13" s="67" t="s">
        <v>553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206</v>
      </c>
      <c r="D14" s="66">
        <v>0</v>
      </c>
      <c r="E14" t="s">
        <v>206</v>
      </c>
      <c r="F14" s="65">
        <v>0</v>
      </c>
      <c r="G14" s="66">
        <v>0</v>
      </c>
      <c r="H14" s="66">
        <v>0</v>
      </c>
    </row>
    <row r="15" spans="1:54">
      <c r="A15" s="67" t="s">
        <v>211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552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206</v>
      </c>
      <c r="D17" s="66">
        <v>0</v>
      </c>
      <c r="E17" t="s">
        <v>206</v>
      </c>
      <c r="F17" s="65">
        <v>0</v>
      </c>
      <c r="G17" s="66">
        <v>0</v>
      </c>
      <c r="H17" s="66">
        <v>0</v>
      </c>
    </row>
    <row r="18" spans="1:8">
      <c r="A18" s="67" t="s">
        <v>553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206</v>
      </c>
      <c r="D19" s="66">
        <v>0</v>
      </c>
      <c r="E19" t="s">
        <v>206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192</v>
      </c>
    </row>
    <row r="2" spans="1:59">
      <c r="A2" s="2" t="s">
        <v>1</v>
      </c>
      <c r="B2" s="2"/>
    </row>
    <row r="3" spans="1:59">
      <c r="A3" s="2" t="s">
        <v>2</v>
      </c>
      <c r="B3" s="2" t="s">
        <v>193</v>
      </c>
    </row>
    <row r="4" spans="1:59">
      <c r="A4" s="2" t="s">
        <v>3</v>
      </c>
      <c r="B4" s="2"/>
    </row>
    <row r="5" spans="1:59" ht="26.25" customHeight="1">
      <c r="A5" s="109" t="s">
        <v>161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195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206</v>
      </c>
      <c r="C11" t="s">
        <v>206</v>
      </c>
      <c r="D11" s="16"/>
      <c r="E11" s="66">
        <v>0</v>
      </c>
      <c r="F11" t="s">
        <v>206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211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206</v>
      </c>
      <c r="C13" t="s">
        <v>206</v>
      </c>
      <c r="D13" s="16"/>
      <c r="E13" s="66">
        <v>0</v>
      </c>
      <c r="F13" t="s">
        <v>206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 ht="26.25" customHeight="1">
      <c r="A5" s="109" t="s">
        <v>166</v>
      </c>
      <c r="B5" s="110"/>
      <c r="C5" s="110"/>
      <c r="D5" s="110"/>
      <c r="E5" s="110"/>
      <c r="F5" s="110"/>
      <c r="G5" s="110"/>
      <c r="H5" s="110"/>
      <c r="I5" s="110"/>
      <c r="J5" s="111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195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206</v>
      </c>
      <c r="B11" t="s">
        <v>206</v>
      </c>
      <c r="C11" t="s">
        <v>206</v>
      </c>
      <c r="D11" s="16"/>
      <c r="E11" s="66">
        <v>0</v>
      </c>
      <c r="F11" t="s">
        <v>206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211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206</v>
      </c>
      <c r="B13" t="s">
        <v>206</v>
      </c>
      <c r="C13" t="s">
        <v>206</v>
      </c>
      <c r="D13" s="16"/>
      <c r="E13" s="66">
        <v>0</v>
      </c>
      <c r="F13" t="s">
        <v>206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192</v>
      </c>
    </row>
    <row r="2" spans="1:16">
      <c r="A2" s="2" t="s">
        <v>1</v>
      </c>
    </row>
    <row r="3" spans="1:16">
      <c r="A3" s="2" t="s">
        <v>2</v>
      </c>
      <c r="B3" t="s">
        <v>193</v>
      </c>
    </row>
    <row r="4" spans="1:16">
      <c r="A4" s="2" t="s">
        <v>3</v>
      </c>
    </row>
    <row r="5" spans="1:16" ht="26.25" customHeight="1">
      <c r="A5" s="109" t="s">
        <v>168</v>
      </c>
      <c r="B5" s="110"/>
      <c r="C5" s="110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195</v>
      </c>
      <c r="B10" s="69">
        <v>0</v>
      </c>
    </row>
    <row r="11" spans="1:16">
      <c r="A11" t="s">
        <v>206</v>
      </c>
      <c r="B11" s="65">
        <v>0</v>
      </c>
    </row>
    <row r="12" spans="1:16">
      <c r="A12" s="67" t="s">
        <v>211</v>
      </c>
      <c r="B12" s="69">
        <v>0</v>
      </c>
    </row>
    <row r="13" spans="1:16">
      <c r="A13" t="s">
        <v>206</v>
      </c>
      <c r="B13" s="65">
        <v>0</v>
      </c>
    </row>
    <row r="14" spans="1:16" hidden="1"/>
    <row r="15" spans="1:16" hidden="1"/>
    <row r="1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 ht="26.25" customHeight="1">
      <c r="A5" s="104" t="s">
        <v>172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195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262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206</v>
      </c>
      <c r="B12" t="s">
        <v>206</v>
      </c>
      <c r="C12" t="s">
        <v>206</v>
      </c>
      <c r="D12" t="s">
        <v>206</v>
      </c>
      <c r="G12" s="65">
        <v>0</v>
      </c>
      <c r="H12" t="s">
        <v>206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234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206</v>
      </c>
      <c r="B14" t="s">
        <v>206</v>
      </c>
      <c r="C14" t="s">
        <v>206</v>
      </c>
      <c r="D14" t="s">
        <v>206</v>
      </c>
      <c r="G14" s="65">
        <v>0</v>
      </c>
      <c r="H14" t="s">
        <v>206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206</v>
      </c>
      <c r="B16" t="s">
        <v>206</v>
      </c>
      <c r="C16" t="s">
        <v>206</v>
      </c>
      <c r="D16" t="s">
        <v>206</v>
      </c>
      <c r="G16" s="65">
        <v>0</v>
      </c>
      <c r="H16" t="s">
        <v>206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426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206</v>
      </c>
      <c r="B18" t="s">
        <v>206</v>
      </c>
      <c r="C18" t="s">
        <v>206</v>
      </c>
      <c r="D18" t="s">
        <v>206</v>
      </c>
      <c r="G18" s="65">
        <v>0</v>
      </c>
      <c r="H18" t="s">
        <v>206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206</v>
      </c>
      <c r="B21" t="s">
        <v>206</v>
      </c>
      <c r="C21" t="s">
        <v>206</v>
      </c>
      <c r="D21" t="s">
        <v>206</v>
      </c>
      <c r="G21" s="65">
        <v>0</v>
      </c>
      <c r="H21" t="s">
        <v>206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206</v>
      </c>
      <c r="B23" t="s">
        <v>206</v>
      </c>
      <c r="C23" t="s">
        <v>206</v>
      </c>
      <c r="D23" t="s">
        <v>206</v>
      </c>
      <c r="G23" s="65">
        <v>0</v>
      </c>
      <c r="H23" t="s">
        <v>206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0" t="s">
        <v>213</v>
      </c>
      <c r="C24" s="14"/>
    </row>
    <row r="25" spans="1:15">
      <c r="A25" s="90" t="s">
        <v>258</v>
      </c>
      <c r="C25" s="14"/>
    </row>
    <row r="26" spans="1:15">
      <c r="A26" s="90" t="s">
        <v>260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192</v>
      </c>
    </row>
    <row r="2" spans="1:17">
      <c r="A2" s="2" t="s">
        <v>1</v>
      </c>
    </row>
    <row r="3" spans="1:17">
      <c r="A3" s="2" t="s">
        <v>2</v>
      </c>
      <c r="B3" t="s">
        <v>193</v>
      </c>
    </row>
    <row r="4" spans="1:17">
      <c r="A4" s="2" t="s">
        <v>3</v>
      </c>
    </row>
    <row r="5" spans="1:17" ht="26.25" customHeight="1">
      <c r="A5" s="104" t="s">
        <v>176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195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499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206</v>
      </c>
      <c r="B12" t="s">
        <v>206</v>
      </c>
      <c r="C12" t="s">
        <v>206</v>
      </c>
      <c r="D12" t="s">
        <v>206</v>
      </c>
      <c r="G12" s="65">
        <v>0</v>
      </c>
      <c r="H12" t="s">
        <v>206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500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206</v>
      </c>
      <c r="B14" t="s">
        <v>206</v>
      </c>
      <c r="C14" t="s">
        <v>206</v>
      </c>
      <c r="D14" t="s">
        <v>206</v>
      </c>
      <c r="G14" s="65">
        <v>0</v>
      </c>
      <c r="H14" t="s">
        <v>206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263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206</v>
      </c>
      <c r="B16" t="s">
        <v>206</v>
      </c>
      <c r="C16" t="s">
        <v>206</v>
      </c>
      <c r="D16" t="s">
        <v>206</v>
      </c>
      <c r="G16" s="65">
        <v>0</v>
      </c>
      <c r="H16" t="s">
        <v>206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426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206</v>
      </c>
      <c r="B18" t="s">
        <v>206</v>
      </c>
      <c r="C18" t="s">
        <v>206</v>
      </c>
      <c r="D18" t="s">
        <v>206</v>
      </c>
      <c r="G18" s="65">
        <v>0</v>
      </c>
      <c r="H18" t="s">
        <v>206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206</v>
      </c>
      <c r="B21" t="s">
        <v>206</v>
      </c>
      <c r="C21" t="s">
        <v>206</v>
      </c>
      <c r="D21" t="s">
        <v>206</v>
      </c>
      <c r="G21" s="65">
        <v>0</v>
      </c>
      <c r="H21" t="s">
        <v>206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206</v>
      </c>
      <c r="B23" t="s">
        <v>206</v>
      </c>
      <c r="C23" t="s">
        <v>206</v>
      </c>
      <c r="D23" t="s">
        <v>206</v>
      </c>
      <c r="G23" s="65">
        <v>0</v>
      </c>
      <c r="H23" t="s">
        <v>206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90" t="s">
        <v>213</v>
      </c>
      <c r="C24" s="14"/>
    </row>
    <row r="25" spans="1:15">
      <c r="A25" s="90" t="s">
        <v>258</v>
      </c>
      <c r="C25" s="14"/>
    </row>
    <row r="26" spans="1:15">
      <c r="A26" s="90" t="s">
        <v>260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192</v>
      </c>
    </row>
    <row r="2" spans="1:52">
      <c r="A2" s="2" t="s">
        <v>1</v>
      </c>
    </row>
    <row r="3" spans="1:52">
      <c r="A3" s="2" t="s">
        <v>2</v>
      </c>
      <c r="B3" t="s">
        <v>193</v>
      </c>
    </row>
    <row r="4" spans="1:52">
      <c r="A4" s="2" t="s">
        <v>3</v>
      </c>
    </row>
    <row r="5" spans="1:52" ht="21.75" customHeight="1">
      <c r="A5" s="92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52" ht="27.7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98" t="s">
        <v>191</v>
      </c>
      <c r="N7" s="41" t="s">
        <v>55</v>
      </c>
      <c r="O7" s="41" t="s">
        <v>188</v>
      </c>
      <c r="P7" s="41" t="s">
        <v>56</v>
      </c>
      <c r="Q7" s="99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4.1500000000000004</v>
      </c>
      <c r="H10" s="7"/>
      <c r="I10" s="7"/>
      <c r="J10" s="64">
        <v>-1E-3</v>
      </c>
      <c r="K10" s="63">
        <v>56179996</v>
      </c>
      <c r="L10" s="7"/>
      <c r="M10" s="63">
        <v>0</v>
      </c>
      <c r="N10" s="63">
        <v>64759.554034699999</v>
      </c>
      <c r="O10" s="7"/>
      <c r="P10" s="64">
        <v>1</v>
      </c>
      <c r="Q10" s="64">
        <v>0.76400000000000001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195</v>
      </c>
      <c r="B11" s="14"/>
      <c r="C11" s="14"/>
      <c r="G11" s="69">
        <v>4.1500000000000004</v>
      </c>
      <c r="J11" s="68">
        <v>-1E-3</v>
      </c>
      <c r="K11" s="69">
        <v>56179996</v>
      </c>
      <c r="M11" s="69">
        <v>0</v>
      </c>
      <c r="N11" s="69">
        <v>64759.554034699999</v>
      </c>
      <c r="P11" s="68">
        <v>1</v>
      </c>
      <c r="Q11" s="68">
        <v>0.76400000000000001</v>
      </c>
    </row>
    <row r="12" spans="1:52">
      <c r="A12" s="67" t="s">
        <v>214</v>
      </c>
      <c r="B12" s="14"/>
      <c r="C12" s="14"/>
      <c r="G12" s="69">
        <v>3.41</v>
      </c>
      <c r="J12" s="68">
        <v>-5.7999999999999996E-3</v>
      </c>
      <c r="K12" s="69">
        <v>26930278</v>
      </c>
      <c r="M12" s="69">
        <v>0</v>
      </c>
      <c r="N12" s="69">
        <v>30139.511566699999</v>
      </c>
      <c r="P12" s="68">
        <v>0.46539999999999998</v>
      </c>
      <c r="Q12" s="68">
        <v>0.35560000000000003</v>
      </c>
    </row>
    <row r="13" spans="1:52">
      <c r="A13" s="67" t="s">
        <v>215</v>
      </c>
      <c r="B13" s="14"/>
      <c r="C13" s="14"/>
      <c r="G13" s="69">
        <v>3.41</v>
      </c>
      <c r="J13" s="68">
        <v>-5.7999999999999996E-3</v>
      </c>
      <c r="K13" s="69">
        <v>26930278</v>
      </c>
      <c r="M13" s="69">
        <v>0</v>
      </c>
      <c r="N13" s="69">
        <v>30139.511566699999</v>
      </c>
      <c r="P13" s="68">
        <v>0.46539999999999998</v>
      </c>
      <c r="Q13" s="68">
        <v>0.35560000000000003</v>
      </c>
    </row>
    <row r="14" spans="1:52">
      <c r="A14" t="s">
        <v>216</v>
      </c>
      <c r="B14" t="s">
        <v>217</v>
      </c>
      <c r="C14" t="s">
        <v>99</v>
      </c>
      <c r="D14" t="s">
        <v>218</v>
      </c>
      <c r="F14" t="s">
        <v>219</v>
      </c>
      <c r="G14" s="65">
        <v>1.05</v>
      </c>
      <c r="H14" t="s">
        <v>101</v>
      </c>
      <c r="I14" s="66">
        <v>0.04</v>
      </c>
      <c r="J14" s="66">
        <v>-8.0000000000000004E-4</v>
      </c>
      <c r="K14" s="65">
        <v>1708461</v>
      </c>
      <c r="L14" s="65">
        <v>140.97</v>
      </c>
      <c r="M14" s="65">
        <v>0</v>
      </c>
      <c r="N14" s="65">
        <v>2408.4174717000001</v>
      </c>
      <c r="O14" s="66">
        <v>1E-4</v>
      </c>
      <c r="P14" s="66">
        <v>3.7199999999999997E-2</v>
      </c>
      <c r="Q14" s="66">
        <v>2.8400000000000002E-2</v>
      </c>
    </row>
    <row r="15" spans="1:52">
      <c r="A15" t="s">
        <v>220</v>
      </c>
      <c r="B15" t="s">
        <v>221</v>
      </c>
      <c r="C15" t="s">
        <v>99</v>
      </c>
      <c r="D15" t="s">
        <v>218</v>
      </c>
      <c r="F15" t="s">
        <v>222</v>
      </c>
      <c r="G15" s="65">
        <v>13.08</v>
      </c>
      <c r="H15" t="s">
        <v>101</v>
      </c>
      <c r="I15" s="66">
        <v>0.04</v>
      </c>
      <c r="J15" s="66">
        <v>-3.7000000000000002E-3</v>
      </c>
      <c r="K15" s="65">
        <v>695849</v>
      </c>
      <c r="L15" s="65">
        <v>204.5</v>
      </c>
      <c r="M15" s="65">
        <v>0</v>
      </c>
      <c r="N15" s="65">
        <v>1423.011205</v>
      </c>
      <c r="O15" s="66">
        <v>0</v>
      </c>
      <c r="P15" s="66">
        <v>2.1999999999999999E-2</v>
      </c>
      <c r="Q15" s="66">
        <v>1.6799999999999999E-2</v>
      </c>
    </row>
    <row r="16" spans="1:52">
      <c r="A16" t="s">
        <v>223</v>
      </c>
      <c r="B16" t="s">
        <v>224</v>
      </c>
      <c r="C16" t="s">
        <v>99</v>
      </c>
      <c r="D16" t="s">
        <v>218</v>
      </c>
      <c r="F16" t="s">
        <v>225</v>
      </c>
      <c r="G16" s="65">
        <v>2.1800000000000002</v>
      </c>
      <c r="H16" t="s">
        <v>101</v>
      </c>
      <c r="I16" s="66">
        <v>2.75E-2</v>
      </c>
      <c r="J16" s="66">
        <v>-2.0999999999999999E-3</v>
      </c>
      <c r="K16" s="65">
        <v>5633000</v>
      </c>
      <c r="L16" s="65">
        <v>112.64</v>
      </c>
      <c r="M16" s="65">
        <v>0</v>
      </c>
      <c r="N16" s="65">
        <v>6345.0111999999999</v>
      </c>
      <c r="O16" s="66">
        <v>2.9999999999999997E-4</v>
      </c>
      <c r="P16" s="66">
        <v>9.8000000000000004E-2</v>
      </c>
      <c r="Q16" s="66">
        <v>7.4899999999999994E-2</v>
      </c>
    </row>
    <row r="17" spans="1:17">
      <c r="A17" t="s">
        <v>226</v>
      </c>
      <c r="B17" t="s">
        <v>227</v>
      </c>
      <c r="C17" t="s">
        <v>99</v>
      </c>
      <c r="D17" t="s">
        <v>218</v>
      </c>
      <c r="F17" t="s">
        <v>228</v>
      </c>
      <c r="G17" s="65">
        <v>5.23</v>
      </c>
      <c r="H17" t="s">
        <v>101</v>
      </c>
      <c r="I17" s="66">
        <v>7.4999999999999997E-3</v>
      </c>
      <c r="J17" s="66">
        <v>-6.1000000000000004E-3</v>
      </c>
      <c r="K17" s="65">
        <v>4361000</v>
      </c>
      <c r="L17" s="65">
        <v>108.32</v>
      </c>
      <c r="M17" s="65">
        <v>0</v>
      </c>
      <c r="N17" s="65">
        <v>4723.8352000000004</v>
      </c>
      <c r="O17" s="66">
        <v>2.9999999999999997E-4</v>
      </c>
      <c r="P17" s="66">
        <v>7.2900000000000006E-2</v>
      </c>
      <c r="Q17" s="66">
        <v>5.57E-2</v>
      </c>
    </row>
    <row r="18" spans="1:17">
      <c r="A18" t="s">
        <v>229</v>
      </c>
      <c r="B18" t="s">
        <v>230</v>
      </c>
      <c r="C18" t="s">
        <v>99</v>
      </c>
      <c r="D18" t="s">
        <v>218</v>
      </c>
      <c r="F18" t="s">
        <v>219</v>
      </c>
      <c r="G18" s="65">
        <v>6.78</v>
      </c>
      <c r="H18" t="s">
        <v>101</v>
      </c>
      <c r="I18" s="66">
        <v>7.4999999999999997E-3</v>
      </c>
      <c r="J18" s="66">
        <v>-8.2000000000000007E-3</v>
      </c>
      <c r="K18" s="65">
        <v>5320668</v>
      </c>
      <c r="L18" s="65">
        <v>111.25</v>
      </c>
      <c r="M18" s="65">
        <v>0</v>
      </c>
      <c r="N18" s="65">
        <v>5919.2431500000002</v>
      </c>
      <c r="O18" s="66">
        <v>2.9999999999999997E-4</v>
      </c>
      <c r="P18" s="66">
        <v>9.1399999999999995E-2</v>
      </c>
      <c r="Q18" s="66">
        <v>6.9800000000000001E-2</v>
      </c>
    </row>
    <row r="19" spans="1:17">
      <c r="A19" t="s">
        <v>231</v>
      </c>
      <c r="B19" t="s">
        <v>232</v>
      </c>
      <c r="C19" t="s">
        <v>99</v>
      </c>
      <c r="D19" t="s">
        <v>218</v>
      </c>
      <c r="F19" t="s">
        <v>233</v>
      </c>
      <c r="G19" s="65">
        <v>0.33</v>
      </c>
      <c r="H19" t="s">
        <v>101</v>
      </c>
      <c r="I19" s="66">
        <v>1E-3</v>
      </c>
      <c r="J19" s="66">
        <v>-8.3000000000000001E-3</v>
      </c>
      <c r="K19" s="65">
        <v>9211300</v>
      </c>
      <c r="L19" s="65">
        <v>101.18</v>
      </c>
      <c r="M19" s="65">
        <v>0</v>
      </c>
      <c r="N19" s="65">
        <v>9319.9933400000009</v>
      </c>
      <c r="O19" s="66">
        <v>8.0000000000000004E-4</v>
      </c>
      <c r="P19" s="66">
        <v>0.1439</v>
      </c>
      <c r="Q19" s="66">
        <v>0.1099</v>
      </c>
    </row>
    <row r="20" spans="1:17">
      <c r="A20" s="67" t="s">
        <v>234</v>
      </c>
      <c r="B20" s="14"/>
      <c r="C20" s="14"/>
      <c r="G20" s="69">
        <v>4.79</v>
      </c>
      <c r="J20" s="68">
        <v>3.0999999999999999E-3</v>
      </c>
      <c r="K20" s="69">
        <v>29249718</v>
      </c>
      <c r="M20" s="69">
        <v>0</v>
      </c>
      <c r="N20" s="69">
        <v>34620.042468</v>
      </c>
      <c r="P20" s="68">
        <v>0.53459999999999996</v>
      </c>
      <c r="Q20" s="68">
        <v>0.40839999999999999</v>
      </c>
    </row>
    <row r="21" spans="1:17">
      <c r="A21" s="67" t="s">
        <v>235</v>
      </c>
      <c r="B21" s="14"/>
      <c r="C21" s="14"/>
      <c r="G21" s="69">
        <v>0</v>
      </c>
      <c r="J21" s="68">
        <v>0</v>
      </c>
      <c r="K21" s="69">
        <v>0</v>
      </c>
      <c r="M21" s="69">
        <v>0</v>
      </c>
      <c r="N21" s="69">
        <v>0</v>
      </c>
      <c r="P21" s="68">
        <v>0</v>
      </c>
      <c r="Q21" s="68">
        <v>0</v>
      </c>
    </row>
    <row r="22" spans="1:17">
      <c r="A22" t="s">
        <v>206</v>
      </c>
      <c r="B22" t="s">
        <v>206</v>
      </c>
      <c r="C22" s="14"/>
      <c r="D22" t="s">
        <v>206</v>
      </c>
      <c r="G22" s="65">
        <v>0</v>
      </c>
      <c r="H22" t="s">
        <v>206</v>
      </c>
      <c r="I22" s="66">
        <v>0</v>
      </c>
      <c r="J22" s="66">
        <v>0</v>
      </c>
      <c r="K22" s="65">
        <v>0</v>
      </c>
      <c r="L22" s="65">
        <v>0</v>
      </c>
      <c r="N22" s="65">
        <v>0</v>
      </c>
      <c r="O22" s="66">
        <v>0</v>
      </c>
      <c r="P22" s="66">
        <v>0</v>
      </c>
      <c r="Q22" s="66">
        <v>0</v>
      </c>
    </row>
    <row r="23" spans="1:17">
      <c r="A23" s="67" t="s">
        <v>236</v>
      </c>
      <c r="B23" s="14"/>
      <c r="C23" s="14"/>
      <c r="G23" s="69">
        <v>4.79</v>
      </c>
      <c r="J23" s="68">
        <v>3.0999999999999999E-3</v>
      </c>
      <c r="K23" s="69">
        <v>29249718</v>
      </c>
      <c r="M23" s="69">
        <v>0</v>
      </c>
      <c r="N23" s="69">
        <v>34620.042468</v>
      </c>
      <c r="P23" s="68">
        <v>0.53459999999999996</v>
      </c>
      <c r="Q23" s="68">
        <v>0.40839999999999999</v>
      </c>
    </row>
    <row r="24" spans="1:17">
      <c r="A24" t="s">
        <v>237</v>
      </c>
      <c r="B24" t="s">
        <v>238</v>
      </c>
      <c r="C24" t="s">
        <v>99</v>
      </c>
      <c r="D24" t="s">
        <v>218</v>
      </c>
      <c r="F24" t="s">
        <v>219</v>
      </c>
      <c r="G24" s="65">
        <v>2.06</v>
      </c>
      <c r="H24" t="s">
        <v>101</v>
      </c>
      <c r="I24" s="66">
        <v>7.4999999999999997E-3</v>
      </c>
      <c r="J24" s="66">
        <v>8.9999999999999998E-4</v>
      </c>
      <c r="K24" s="65">
        <v>2464000</v>
      </c>
      <c r="L24" s="65">
        <v>102.07</v>
      </c>
      <c r="M24" s="65">
        <v>0</v>
      </c>
      <c r="N24" s="65">
        <v>2515.0048000000002</v>
      </c>
      <c r="O24" s="66">
        <v>2.0000000000000001E-4</v>
      </c>
      <c r="P24" s="66">
        <v>3.8800000000000001E-2</v>
      </c>
      <c r="Q24" s="66">
        <v>2.9700000000000001E-2</v>
      </c>
    </row>
    <row r="25" spans="1:17">
      <c r="A25" t="s">
        <v>239</v>
      </c>
      <c r="B25" t="s">
        <v>240</v>
      </c>
      <c r="C25" t="s">
        <v>99</v>
      </c>
      <c r="D25" t="s">
        <v>218</v>
      </c>
      <c r="F25" t="s">
        <v>228</v>
      </c>
      <c r="G25" s="65">
        <v>7.56</v>
      </c>
      <c r="H25" t="s">
        <v>101</v>
      </c>
      <c r="I25" s="66">
        <v>2.2499999999999999E-2</v>
      </c>
      <c r="J25" s="66">
        <v>5.1999999999999998E-3</v>
      </c>
      <c r="K25" s="65">
        <v>4677000</v>
      </c>
      <c r="L25" s="65">
        <v>115.58</v>
      </c>
      <c r="M25" s="65">
        <v>0</v>
      </c>
      <c r="N25" s="65">
        <v>5405.6765999999998</v>
      </c>
      <c r="O25" s="66">
        <v>2.9999999999999997E-4</v>
      </c>
      <c r="P25" s="66">
        <v>8.3500000000000005E-2</v>
      </c>
      <c r="Q25" s="66">
        <v>6.3799999999999996E-2</v>
      </c>
    </row>
    <row r="26" spans="1:17">
      <c r="A26" t="s">
        <v>241</v>
      </c>
      <c r="B26" t="s">
        <v>242</v>
      </c>
      <c r="C26" t="s">
        <v>99</v>
      </c>
      <c r="D26" t="s">
        <v>218</v>
      </c>
      <c r="F26" t="s">
        <v>243</v>
      </c>
      <c r="G26" s="65">
        <v>1.54</v>
      </c>
      <c r="H26" t="s">
        <v>101</v>
      </c>
      <c r="I26" s="66">
        <v>5.5E-2</v>
      </c>
      <c r="J26" s="66">
        <v>4.0000000000000002E-4</v>
      </c>
      <c r="K26" s="65">
        <v>4503000</v>
      </c>
      <c r="L26" s="65">
        <v>110.94</v>
      </c>
      <c r="M26" s="65">
        <v>0</v>
      </c>
      <c r="N26" s="65">
        <v>4995.6282000000001</v>
      </c>
      <c r="O26" s="66">
        <v>2.9999999999999997E-4</v>
      </c>
      <c r="P26" s="66">
        <v>7.7100000000000002E-2</v>
      </c>
      <c r="Q26" s="66">
        <v>5.8900000000000001E-2</v>
      </c>
    </row>
    <row r="27" spans="1:17">
      <c r="A27" t="s">
        <v>244</v>
      </c>
      <c r="B27" t="s">
        <v>245</v>
      </c>
      <c r="C27" t="s">
        <v>99</v>
      </c>
      <c r="D27" t="s">
        <v>218</v>
      </c>
      <c r="F27" t="s">
        <v>228</v>
      </c>
      <c r="G27" s="65">
        <v>2.64</v>
      </c>
      <c r="H27" t="s">
        <v>101</v>
      </c>
      <c r="I27" s="66">
        <v>4.2500000000000003E-2</v>
      </c>
      <c r="J27" s="66">
        <v>1.5E-3</v>
      </c>
      <c r="K27" s="65">
        <v>4613000</v>
      </c>
      <c r="L27" s="65">
        <v>112.31</v>
      </c>
      <c r="M27" s="65">
        <v>0</v>
      </c>
      <c r="N27" s="65">
        <v>5180.8603000000003</v>
      </c>
      <c r="O27" s="66">
        <v>2.9999999999999997E-4</v>
      </c>
      <c r="P27" s="66">
        <v>0.08</v>
      </c>
      <c r="Q27" s="66">
        <v>6.1100000000000002E-2</v>
      </c>
    </row>
    <row r="28" spans="1:17">
      <c r="A28" t="s">
        <v>246</v>
      </c>
      <c r="B28" t="s">
        <v>247</v>
      </c>
      <c r="C28" t="s">
        <v>99</v>
      </c>
      <c r="D28" t="s">
        <v>218</v>
      </c>
      <c r="F28" t="s">
        <v>219</v>
      </c>
      <c r="G28" s="65">
        <v>4.93</v>
      </c>
      <c r="H28" t="s">
        <v>101</v>
      </c>
      <c r="I28" s="66">
        <v>1.7500000000000002E-2</v>
      </c>
      <c r="J28" s="66">
        <v>3.0000000000000001E-3</v>
      </c>
      <c r="K28" s="65">
        <v>6430268</v>
      </c>
      <c r="L28" s="65">
        <v>108.85</v>
      </c>
      <c r="M28" s="65">
        <v>0</v>
      </c>
      <c r="N28" s="65">
        <v>6999.3467179999998</v>
      </c>
      <c r="O28" s="66">
        <v>2.9999999999999997E-4</v>
      </c>
      <c r="P28" s="66">
        <v>0.1081</v>
      </c>
      <c r="Q28" s="66">
        <v>8.2600000000000007E-2</v>
      </c>
    </row>
    <row r="29" spans="1:17">
      <c r="A29" t="s">
        <v>248</v>
      </c>
      <c r="B29" t="s">
        <v>249</v>
      </c>
      <c r="C29" t="s">
        <v>99</v>
      </c>
      <c r="D29" t="s">
        <v>218</v>
      </c>
      <c r="F29" t="s">
        <v>250</v>
      </c>
      <c r="G29" s="65">
        <v>5.41</v>
      </c>
      <c r="H29" t="s">
        <v>101</v>
      </c>
      <c r="I29" s="66">
        <v>6.25E-2</v>
      </c>
      <c r="J29" s="66">
        <v>3.8E-3</v>
      </c>
      <c r="K29" s="65">
        <v>5854000</v>
      </c>
      <c r="L29" s="65">
        <v>140.84</v>
      </c>
      <c r="M29" s="65">
        <v>0</v>
      </c>
      <c r="N29" s="65">
        <v>8244.7736000000004</v>
      </c>
      <c r="O29" s="66">
        <v>4.0000000000000002E-4</v>
      </c>
      <c r="P29" s="66">
        <v>0.1273</v>
      </c>
      <c r="Q29" s="66">
        <v>9.7299999999999998E-2</v>
      </c>
    </row>
    <row r="30" spans="1:17">
      <c r="A30" t="s">
        <v>251</v>
      </c>
      <c r="B30" t="s">
        <v>252</v>
      </c>
      <c r="C30" t="s">
        <v>99</v>
      </c>
      <c r="D30" t="s">
        <v>218</v>
      </c>
      <c r="F30" t="s">
        <v>253</v>
      </c>
      <c r="G30" s="65">
        <v>15.18</v>
      </c>
      <c r="H30" t="s">
        <v>101</v>
      </c>
      <c r="I30" s="66">
        <v>5.5E-2</v>
      </c>
      <c r="J30" s="66">
        <v>1.3100000000000001E-2</v>
      </c>
      <c r="K30" s="65">
        <v>708450</v>
      </c>
      <c r="L30" s="65">
        <v>180.5</v>
      </c>
      <c r="M30" s="65">
        <v>0</v>
      </c>
      <c r="N30" s="65">
        <v>1278.75225</v>
      </c>
      <c r="O30" s="66">
        <v>0</v>
      </c>
      <c r="P30" s="66">
        <v>1.9699999999999999E-2</v>
      </c>
      <c r="Q30" s="66">
        <v>1.5100000000000001E-2</v>
      </c>
    </row>
    <row r="31" spans="1:17">
      <c r="A31" s="67" t="s">
        <v>254</v>
      </c>
      <c r="B31" s="14"/>
      <c r="C31" s="14"/>
      <c r="G31" s="69">
        <v>0</v>
      </c>
      <c r="J31" s="68">
        <v>0</v>
      </c>
      <c r="K31" s="69">
        <v>0</v>
      </c>
      <c r="M31" s="69">
        <v>0</v>
      </c>
      <c r="N31" s="69">
        <v>0</v>
      </c>
      <c r="P31" s="68">
        <v>0</v>
      </c>
      <c r="Q31" s="68">
        <v>0</v>
      </c>
    </row>
    <row r="32" spans="1:17">
      <c r="A32" t="s">
        <v>206</v>
      </c>
      <c r="B32" t="s">
        <v>206</v>
      </c>
      <c r="C32" s="14"/>
      <c r="D32" t="s">
        <v>206</v>
      </c>
      <c r="G32" s="65">
        <v>0</v>
      </c>
      <c r="H32" t="s">
        <v>206</v>
      </c>
      <c r="I32" s="66">
        <v>0</v>
      </c>
      <c r="J32" s="66">
        <v>0</v>
      </c>
      <c r="K32" s="65">
        <v>0</v>
      </c>
      <c r="L32" s="65">
        <v>0</v>
      </c>
      <c r="N32" s="65">
        <v>0</v>
      </c>
      <c r="O32" s="66">
        <v>0</v>
      </c>
      <c r="P32" s="66">
        <v>0</v>
      </c>
      <c r="Q32" s="66">
        <v>0</v>
      </c>
    </row>
    <row r="33" spans="1:17">
      <c r="A33" s="67" t="s">
        <v>255</v>
      </c>
      <c r="B33" s="14"/>
      <c r="C33" s="14"/>
      <c r="G33" s="69">
        <v>0</v>
      </c>
      <c r="J33" s="68">
        <v>0</v>
      </c>
      <c r="K33" s="69">
        <v>0</v>
      </c>
      <c r="M33" s="69">
        <v>0</v>
      </c>
      <c r="N33" s="69">
        <v>0</v>
      </c>
      <c r="P33" s="68">
        <v>0</v>
      </c>
      <c r="Q33" s="68">
        <v>0</v>
      </c>
    </row>
    <row r="34" spans="1:17">
      <c r="A34" t="s">
        <v>206</v>
      </c>
      <c r="B34" t="s">
        <v>206</v>
      </c>
      <c r="C34" s="14"/>
      <c r="D34" t="s">
        <v>206</v>
      </c>
      <c r="G34" s="65">
        <v>0</v>
      </c>
      <c r="H34" t="s">
        <v>206</v>
      </c>
      <c r="I34" s="66">
        <v>0</v>
      </c>
      <c r="J34" s="66">
        <v>0</v>
      </c>
      <c r="K34" s="65">
        <v>0</v>
      </c>
      <c r="L34" s="65">
        <v>0</v>
      </c>
      <c r="N34" s="65">
        <v>0</v>
      </c>
      <c r="O34" s="66">
        <v>0</v>
      </c>
      <c r="P34" s="66">
        <v>0</v>
      </c>
      <c r="Q34" s="66">
        <v>0</v>
      </c>
    </row>
    <row r="35" spans="1:17">
      <c r="A35" s="67" t="s">
        <v>211</v>
      </c>
      <c r="B35" s="14"/>
      <c r="C35" s="14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s="67" t="s">
        <v>256</v>
      </c>
      <c r="B36" s="14"/>
      <c r="C36" s="14"/>
      <c r="G36" s="69">
        <v>0</v>
      </c>
      <c r="J36" s="68">
        <v>0</v>
      </c>
      <c r="K36" s="69">
        <v>0</v>
      </c>
      <c r="M36" s="69">
        <v>0</v>
      </c>
      <c r="N36" s="69">
        <v>0</v>
      </c>
      <c r="P36" s="68">
        <v>0</v>
      </c>
      <c r="Q36" s="68">
        <v>0</v>
      </c>
    </row>
    <row r="37" spans="1:17">
      <c r="A37" t="s">
        <v>206</v>
      </c>
      <c r="B37" t="s">
        <v>206</v>
      </c>
      <c r="C37" s="14"/>
      <c r="D37" t="s">
        <v>206</v>
      </c>
      <c r="G37" s="65">
        <v>0</v>
      </c>
      <c r="H37" t="s">
        <v>206</v>
      </c>
      <c r="I37" s="66">
        <v>0</v>
      </c>
      <c r="J37" s="66">
        <v>0</v>
      </c>
      <c r="K37" s="65">
        <v>0</v>
      </c>
      <c r="L37" s="65">
        <v>0</v>
      </c>
      <c r="N37" s="65">
        <v>0</v>
      </c>
      <c r="O37" s="66">
        <v>0</v>
      </c>
      <c r="P37" s="66">
        <v>0</v>
      </c>
      <c r="Q37" s="66">
        <v>0</v>
      </c>
    </row>
    <row r="38" spans="1:17">
      <c r="A38" s="67" t="s">
        <v>257</v>
      </c>
      <c r="B38" s="14"/>
      <c r="C38" s="14"/>
      <c r="G38" s="69">
        <v>0</v>
      </c>
      <c r="J38" s="68">
        <v>0</v>
      </c>
      <c r="K38" s="69">
        <v>0</v>
      </c>
      <c r="M38" s="69">
        <v>0</v>
      </c>
      <c r="N38" s="69">
        <v>0</v>
      </c>
      <c r="P38" s="68">
        <v>0</v>
      </c>
      <c r="Q38" s="68">
        <v>0</v>
      </c>
    </row>
    <row r="39" spans="1:17">
      <c r="A39" t="s">
        <v>206</v>
      </c>
      <c r="B39" t="s">
        <v>206</v>
      </c>
      <c r="C39" s="14"/>
      <c r="D39" t="s">
        <v>206</v>
      </c>
      <c r="G39" s="65">
        <v>0</v>
      </c>
      <c r="H39" t="s">
        <v>206</v>
      </c>
      <c r="I39" s="66">
        <v>0</v>
      </c>
      <c r="J39" s="66">
        <v>0</v>
      </c>
      <c r="K39" s="65">
        <v>0</v>
      </c>
      <c r="L39" s="65">
        <v>0</v>
      </c>
      <c r="N39" s="65">
        <v>0</v>
      </c>
      <c r="O39" s="66">
        <v>0</v>
      </c>
      <c r="P39" s="66">
        <v>0</v>
      </c>
      <c r="Q39" s="66">
        <v>0</v>
      </c>
    </row>
    <row r="40" spans="1:17">
      <c r="A40" s="90" t="s">
        <v>258</v>
      </c>
      <c r="B40" s="14"/>
      <c r="C40" s="14"/>
    </row>
    <row r="41" spans="1:17">
      <c r="A41" s="90" t="s">
        <v>259</v>
      </c>
      <c r="B41" s="14"/>
      <c r="C41" s="14"/>
    </row>
    <row r="42" spans="1:17">
      <c r="A42" s="90" t="s">
        <v>260</v>
      </c>
      <c r="B42" s="14"/>
      <c r="C42" s="14"/>
    </row>
    <row r="43" spans="1:17">
      <c r="A43" s="90" t="s">
        <v>261</v>
      </c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69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192</v>
      </c>
    </row>
    <row r="2" spans="1:22">
      <c r="A2" s="2" t="s">
        <v>1</v>
      </c>
    </row>
    <row r="3" spans="1:22">
      <c r="A3" s="2" t="s">
        <v>2</v>
      </c>
      <c r="B3" t="s">
        <v>193</v>
      </c>
    </row>
    <row r="4" spans="1:22">
      <c r="A4" s="2" t="s">
        <v>3</v>
      </c>
    </row>
    <row r="5" spans="1:22" ht="26.25" customHeight="1">
      <c r="A5" s="104" t="s">
        <v>178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195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499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206</v>
      </c>
      <c r="B12" t="s">
        <v>206</v>
      </c>
      <c r="C12" t="s">
        <v>206</v>
      </c>
      <c r="D12" t="s">
        <v>206</v>
      </c>
      <c r="E12" s="13"/>
      <c r="F12" s="13"/>
      <c r="G12" s="65">
        <v>0</v>
      </c>
      <c r="H12" t="s">
        <v>206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500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206</v>
      </c>
      <c r="B14" t="s">
        <v>206</v>
      </c>
      <c r="C14" t="s">
        <v>206</v>
      </c>
      <c r="D14" t="s">
        <v>206</v>
      </c>
      <c r="E14" s="13"/>
      <c r="F14" s="13"/>
      <c r="G14" s="65">
        <v>0</v>
      </c>
      <c r="H14" t="s">
        <v>206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263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206</v>
      </c>
      <c r="B16" t="s">
        <v>206</v>
      </c>
      <c r="C16" t="s">
        <v>206</v>
      </c>
      <c r="D16" t="s">
        <v>206</v>
      </c>
      <c r="E16" s="13"/>
      <c r="F16" s="13"/>
      <c r="G16" s="65">
        <v>0</v>
      </c>
      <c r="H16" t="s">
        <v>206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426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206</v>
      </c>
      <c r="B18" t="s">
        <v>206</v>
      </c>
      <c r="C18" t="s">
        <v>206</v>
      </c>
      <c r="D18" t="s">
        <v>206</v>
      </c>
      <c r="E18" s="13"/>
      <c r="F18" s="13"/>
      <c r="G18" s="65">
        <v>0</v>
      </c>
      <c r="H18" t="s">
        <v>206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211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264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206</v>
      </c>
      <c r="B21" t="s">
        <v>206</v>
      </c>
      <c r="C21" t="s">
        <v>206</v>
      </c>
      <c r="D21" t="s">
        <v>206</v>
      </c>
      <c r="G21" s="65">
        <v>0</v>
      </c>
      <c r="H21" t="s">
        <v>206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265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206</v>
      </c>
      <c r="B23" t="s">
        <v>206</v>
      </c>
      <c r="C23" t="s">
        <v>206</v>
      </c>
      <c r="D23" t="s">
        <v>206</v>
      </c>
      <c r="G23" s="65">
        <v>0</v>
      </c>
      <c r="H23" t="s">
        <v>206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90" t="s">
        <v>213</v>
      </c>
      <c r="C24" s="14"/>
    </row>
    <row r="25" spans="1:22">
      <c r="A25" s="90" t="s">
        <v>258</v>
      </c>
      <c r="C25" s="14"/>
    </row>
    <row r="26" spans="1:22">
      <c r="A26" s="90" t="s">
        <v>259</v>
      </c>
      <c r="C26" s="14"/>
    </row>
    <row r="27" spans="1:22">
      <c r="A27" s="90" t="s">
        <v>260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192</v>
      </c>
    </row>
    <row r="2" spans="1:67">
      <c r="A2" s="2" t="s">
        <v>1</v>
      </c>
    </row>
    <row r="3" spans="1:67">
      <c r="A3" s="2" t="s">
        <v>2</v>
      </c>
      <c r="B3" t="s">
        <v>193</v>
      </c>
    </row>
    <row r="4" spans="1:67">
      <c r="A4" s="2" t="s">
        <v>3</v>
      </c>
    </row>
    <row r="5" spans="1:67" ht="26.25" customHeight="1">
      <c r="A5" s="91" t="s">
        <v>67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  <c r="BO5" s="16"/>
    </row>
    <row r="6" spans="1:67" ht="26.25" customHeight="1">
      <c r="A6" s="91" t="s">
        <v>81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  <c r="BJ6" s="16"/>
      <c r="BO6" s="16"/>
    </row>
    <row r="7" spans="1:67" s="16" customFormat="1" ht="20.25">
      <c r="A7" s="102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98" t="s">
        <v>191</v>
      </c>
      <c r="Q7" s="43" t="s">
        <v>55</v>
      </c>
      <c r="R7" s="43" t="s">
        <v>72</v>
      </c>
      <c r="S7" s="43" t="s">
        <v>56</v>
      </c>
      <c r="T7" s="103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195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262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206</v>
      </c>
      <c r="B13" t="s">
        <v>206</v>
      </c>
      <c r="C13" s="14"/>
      <c r="D13" s="14"/>
      <c r="E13" s="14"/>
      <c r="F13" t="s">
        <v>206</v>
      </c>
      <c r="G13" t="s">
        <v>206</v>
      </c>
      <c r="J13" s="65">
        <v>0</v>
      </c>
      <c r="K13" t="s">
        <v>206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234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206</v>
      </c>
      <c r="B15" t="s">
        <v>206</v>
      </c>
      <c r="C15" s="14"/>
      <c r="D15" s="14"/>
      <c r="E15" s="14"/>
      <c r="F15" t="s">
        <v>206</v>
      </c>
      <c r="G15" t="s">
        <v>206</v>
      </c>
      <c r="J15" s="65">
        <v>0</v>
      </c>
      <c r="K15" t="s">
        <v>206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263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206</v>
      </c>
      <c r="B17" t="s">
        <v>206</v>
      </c>
      <c r="C17" s="14"/>
      <c r="D17" s="14"/>
      <c r="E17" s="14"/>
      <c r="F17" t="s">
        <v>206</v>
      </c>
      <c r="G17" t="s">
        <v>206</v>
      </c>
      <c r="J17" s="65">
        <v>0</v>
      </c>
      <c r="K17" t="s">
        <v>206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211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264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206</v>
      </c>
      <c r="B20" t="s">
        <v>206</v>
      </c>
      <c r="C20" s="14"/>
      <c r="D20" s="14"/>
      <c r="E20" s="14"/>
      <c r="F20" t="s">
        <v>206</v>
      </c>
      <c r="G20" t="s">
        <v>206</v>
      </c>
      <c r="J20" s="65">
        <v>0</v>
      </c>
      <c r="K20" t="s">
        <v>206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265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206</v>
      </c>
      <c r="B22" t="s">
        <v>206</v>
      </c>
      <c r="C22" s="14"/>
      <c r="D22" s="14"/>
      <c r="E22" s="14"/>
      <c r="F22" t="s">
        <v>206</v>
      </c>
      <c r="G22" t="s">
        <v>206</v>
      </c>
      <c r="J22" s="65">
        <v>0</v>
      </c>
      <c r="K22" t="s">
        <v>206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90" t="s">
        <v>213</v>
      </c>
      <c r="B23" s="14"/>
      <c r="C23" s="14"/>
      <c r="D23" s="14"/>
      <c r="E23" s="14"/>
      <c r="F23" s="14"/>
    </row>
    <row r="24" spans="1:20">
      <c r="A24" s="90" t="s">
        <v>258</v>
      </c>
      <c r="B24" s="14"/>
      <c r="C24" s="14"/>
      <c r="D24" s="14"/>
      <c r="E24" s="14"/>
      <c r="F24" s="14"/>
    </row>
    <row r="25" spans="1:20">
      <c r="A25" s="90" t="s">
        <v>259</v>
      </c>
      <c r="B25" s="14"/>
      <c r="C25" s="14"/>
      <c r="D25" s="14"/>
      <c r="E25" s="14"/>
      <c r="F25" s="14"/>
    </row>
    <row r="26" spans="1:20">
      <c r="A26" s="90" t="s">
        <v>260</v>
      </c>
      <c r="B26" s="14"/>
      <c r="C26" s="14"/>
      <c r="D26" s="14"/>
      <c r="E26" s="14"/>
      <c r="F26" s="14"/>
    </row>
    <row r="27" spans="1:20">
      <c r="A27" s="90" t="s">
        <v>261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6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4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192</v>
      </c>
    </row>
    <row r="2" spans="1:65">
      <c r="A2" s="2" t="s">
        <v>1</v>
      </c>
    </row>
    <row r="3" spans="1:65">
      <c r="A3" s="2" t="s">
        <v>2</v>
      </c>
      <c r="B3" t="s">
        <v>193</v>
      </c>
    </row>
    <row r="4" spans="1:65">
      <c r="A4" s="2" t="s">
        <v>3</v>
      </c>
    </row>
    <row r="5" spans="1:65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6"/>
    </row>
    <row r="6" spans="1:65" ht="26.25" customHeight="1">
      <c r="A6" s="104" t="s">
        <v>88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6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98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3.51</v>
      </c>
      <c r="K10" s="7"/>
      <c r="L10" s="7"/>
      <c r="M10" s="64">
        <v>1.9199999999999998E-2</v>
      </c>
      <c r="N10" s="63">
        <v>6207352.2000000002</v>
      </c>
      <c r="O10" s="28"/>
      <c r="P10" s="63">
        <v>175.24736999999999</v>
      </c>
      <c r="Q10" s="63">
        <v>7085.0245258634013</v>
      </c>
      <c r="R10" s="7"/>
      <c r="S10" s="64">
        <v>1</v>
      </c>
      <c r="T10" s="64">
        <v>8.3599999999999994E-2</v>
      </c>
      <c r="U10" s="30"/>
      <c r="BH10" s="14"/>
      <c r="BI10" s="16"/>
      <c r="BJ10" s="14"/>
      <c r="BM10" s="14"/>
    </row>
    <row r="11" spans="1:65">
      <c r="A11" s="67" t="s">
        <v>195</v>
      </c>
      <c r="B11" s="14"/>
      <c r="C11" s="14"/>
      <c r="D11" s="14"/>
      <c r="E11" s="14"/>
      <c r="J11" s="69">
        <v>3.1</v>
      </c>
      <c r="M11" s="68">
        <v>1.8499999999999999E-2</v>
      </c>
      <c r="N11" s="69">
        <v>6057352.2000000002</v>
      </c>
      <c r="P11" s="69">
        <v>175.24736999999999</v>
      </c>
      <c r="Q11" s="69">
        <v>6567.247970763402</v>
      </c>
      <c r="S11" s="68">
        <v>0.92689999999999995</v>
      </c>
      <c r="T11" s="68">
        <v>7.7499999999999999E-2</v>
      </c>
    </row>
    <row r="12" spans="1:65">
      <c r="A12" s="67" t="s">
        <v>262</v>
      </c>
      <c r="B12" s="14"/>
      <c r="C12" s="14"/>
      <c r="D12" s="14"/>
      <c r="E12" s="14"/>
      <c r="J12" s="69">
        <v>3.08</v>
      </c>
      <c r="M12" s="68">
        <v>2.24E-2</v>
      </c>
      <c r="N12" s="69">
        <v>2158737.98</v>
      </c>
      <c r="P12" s="69">
        <v>164.88612000000001</v>
      </c>
      <c r="Q12" s="69">
        <v>2477.8800068806449</v>
      </c>
      <c r="S12" s="68">
        <v>0.34970000000000001</v>
      </c>
      <c r="T12" s="68">
        <v>2.92E-2</v>
      </c>
    </row>
    <row r="13" spans="1:65">
      <c r="A13" t="s">
        <v>266</v>
      </c>
      <c r="B13" s="70">
        <v>1167048</v>
      </c>
      <c r="C13" t="s">
        <v>99</v>
      </c>
      <c r="D13" t="s">
        <v>122</v>
      </c>
      <c r="E13" t="s">
        <v>267</v>
      </c>
      <c r="F13" t="s">
        <v>268</v>
      </c>
      <c r="G13" t="s">
        <v>554</v>
      </c>
      <c r="H13" t="s">
        <v>200</v>
      </c>
      <c r="I13" t="s">
        <v>269</v>
      </c>
      <c r="J13" s="65">
        <v>2.97</v>
      </c>
      <c r="K13" t="s">
        <v>101</v>
      </c>
      <c r="L13" s="66">
        <v>5.0000000000000001E-3</v>
      </c>
      <c r="M13" s="66">
        <v>3.8E-3</v>
      </c>
      <c r="N13" s="65">
        <v>398000</v>
      </c>
      <c r="O13" s="65">
        <v>100.35</v>
      </c>
      <c r="P13" s="65">
        <v>0</v>
      </c>
      <c r="Q13" s="65">
        <v>399.39299999999997</v>
      </c>
      <c r="R13" s="66">
        <v>1.1999999999999999E-3</v>
      </c>
      <c r="S13" s="66">
        <v>5.6399999999999999E-2</v>
      </c>
      <c r="T13" s="66">
        <v>4.7000000000000002E-3</v>
      </c>
    </row>
    <row r="14" spans="1:65">
      <c r="A14" t="s">
        <v>270</v>
      </c>
      <c r="B14" s="70">
        <v>2310225</v>
      </c>
      <c r="C14" t="s">
        <v>99</v>
      </c>
      <c r="D14" t="s">
        <v>122</v>
      </c>
      <c r="E14" t="s">
        <v>271</v>
      </c>
      <c r="F14" t="s">
        <v>268</v>
      </c>
      <c r="G14" t="s">
        <v>554</v>
      </c>
      <c r="H14" t="s">
        <v>200</v>
      </c>
      <c r="I14" t="s">
        <v>219</v>
      </c>
      <c r="J14" s="65">
        <v>6.93</v>
      </c>
      <c r="K14" t="s">
        <v>101</v>
      </c>
      <c r="L14" s="66">
        <v>1.2200000000000001E-2</v>
      </c>
      <c r="M14" s="66">
        <v>3.5000000000000001E-3</v>
      </c>
      <c r="N14" s="65">
        <v>200000</v>
      </c>
      <c r="O14" s="65">
        <v>108.12</v>
      </c>
      <c r="P14" s="65">
        <v>0</v>
      </c>
      <c r="Q14" s="65">
        <v>216.24</v>
      </c>
      <c r="R14" s="66">
        <v>2.0000000000000001E-4</v>
      </c>
      <c r="S14" s="66">
        <v>3.0499999999999999E-2</v>
      </c>
      <c r="T14" s="66">
        <v>2.5999999999999999E-3</v>
      </c>
    </row>
    <row r="15" spans="1:65">
      <c r="A15" t="s">
        <v>272</v>
      </c>
      <c r="B15" s="70">
        <v>2310142</v>
      </c>
      <c r="C15" t="s">
        <v>99</v>
      </c>
      <c r="D15" t="s">
        <v>122</v>
      </c>
      <c r="E15" t="s">
        <v>271</v>
      </c>
      <c r="F15" t="s">
        <v>268</v>
      </c>
      <c r="G15" t="s">
        <v>554</v>
      </c>
      <c r="H15" t="s">
        <v>200</v>
      </c>
      <c r="I15" t="s">
        <v>273</v>
      </c>
      <c r="J15" s="65">
        <v>0.7</v>
      </c>
      <c r="K15" t="s">
        <v>101</v>
      </c>
      <c r="L15" s="66">
        <v>4.1000000000000003E-3</v>
      </c>
      <c r="M15" s="66">
        <v>2.3E-3</v>
      </c>
      <c r="N15" s="65">
        <v>2000</v>
      </c>
      <c r="O15" s="65">
        <v>100.05</v>
      </c>
      <c r="P15" s="65">
        <v>0</v>
      </c>
      <c r="Q15" s="65">
        <v>2.0009999999999999</v>
      </c>
      <c r="R15" s="66">
        <v>0</v>
      </c>
      <c r="S15" s="66">
        <v>2.9999999999999997E-4</v>
      </c>
      <c r="T15" s="66">
        <v>0</v>
      </c>
    </row>
    <row r="16" spans="1:65">
      <c r="A16" t="s">
        <v>274</v>
      </c>
      <c r="B16" s="70">
        <v>2310209</v>
      </c>
      <c r="C16" t="s">
        <v>99</v>
      </c>
      <c r="D16" t="s">
        <v>122</v>
      </c>
      <c r="E16" t="s">
        <v>271</v>
      </c>
      <c r="F16" t="s">
        <v>268</v>
      </c>
      <c r="G16" t="s">
        <v>554</v>
      </c>
      <c r="H16" t="s">
        <v>200</v>
      </c>
      <c r="I16" t="s">
        <v>275</v>
      </c>
      <c r="J16" s="65">
        <v>2.21</v>
      </c>
      <c r="K16" t="s">
        <v>101</v>
      </c>
      <c r="L16" s="66">
        <v>9.9000000000000008E-3</v>
      </c>
      <c r="M16" s="66">
        <v>7.7000000000000002E-3</v>
      </c>
      <c r="N16" s="65">
        <v>20500</v>
      </c>
      <c r="O16" s="65">
        <v>102.05</v>
      </c>
      <c r="P16" s="65">
        <v>0</v>
      </c>
      <c r="Q16" s="65">
        <v>20.920249999999999</v>
      </c>
      <c r="R16" s="66">
        <v>0</v>
      </c>
      <c r="S16" s="66">
        <v>3.0000000000000001E-3</v>
      </c>
      <c r="T16" s="66">
        <v>2.0000000000000001E-4</v>
      </c>
    </row>
    <row r="17" spans="1:20">
      <c r="A17" t="s">
        <v>276</v>
      </c>
      <c r="B17" s="70">
        <v>1940576</v>
      </c>
      <c r="C17" t="s">
        <v>99</v>
      </c>
      <c r="D17" t="s">
        <v>122</v>
      </c>
      <c r="E17" t="s">
        <v>277</v>
      </c>
      <c r="F17" t="s">
        <v>268</v>
      </c>
      <c r="G17" t="s">
        <v>554</v>
      </c>
      <c r="H17" t="s">
        <v>200</v>
      </c>
      <c r="I17" t="s">
        <v>273</v>
      </c>
      <c r="J17" s="65">
        <v>1.72</v>
      </c>
      <c r="K17" t="s">
        <v>101</v>
      </c>
      <c r="L17" s="66">
        <v>7.0000000000000001E-3</v>
      </c>
      <c r="M17" s="66">
        <v>9.7999999999999997E-3</v>
      </c>
      <c r="N17" s="65">
        <v>0.34</v>
      </c>
      <c r="O17" s="65">
        <v>101.5</v>
      </c>
      <c r="P17" s="65">
        <v>0</v>
      </c>
      <c r="Q17" s="65">
        <v>3.4509999999999999E-4</v>
      </c>
      <c r="R17" s="66">
        <v>0</v>
      </c>
      <c r="S17" s="66">
        <v>0</v>
      </c>
      <c r="T17" s="66">
        <v>0</v>
      </c>
    </row>
    <row r="18" spans="1:20">
      <c r="A18" t="s">
        <v>278</v>
      </c>
      <c r="B18" s="70">
        <v>1940535</v>
      </c>
      <c r="C18" t="s">
        <v>99</v>
      </c>
      <c r="D18" t="s">
        <v>122</v>
      </c>
      <c r="E18" t="s">
        <v>277</v>
      </c>
      <c r="F18" t="s">
        <v>268</v>
      </c>
      <c r="G18" t="s">
        <v>554</v>
      </c>
      <c r="H18" t="s">
        <v>200</v>
      </c>
      <c r="I18" t="s">
        <v>279</v>
      </c>
      <c r="J18" s="65">
        <v>2</v>
      </c>
      <c r="K18" t="s">
        <v>101</v>
      </c>
      <c r="L18" s="66">
        <v>0.05</v>
      </c>
      <c r="M18" s="66">
        <v>8.0000000000000002E-3</v>
      </c>
      <c r="N18" s="65">
        <v>200000</v>
      </c>
      <c r="O18" s="65">
        <v>114.21</v>
      </c>
      <c r="P18" s="65">
        <v>0</v>
      </c>
      <c r="Q18" s="65">
        <v>228.42</v>
      </c>
      <c r="R18" s="66">
        <v>1E-4</v>
      </c>
      <c r="S18" s="66">
        <v>3.2199999999999999E-2</v>
      </c>
      <c r="T18" s="66">
        <v>2.7000000000000001E-3</v>
      </c>
    </row>
    <row r="19" spans="1:20">
      <c r="A19" t="s">
        <v>280</v>
      </c>
      <c r="B19" s="70">
        <v>6910129</v>
      </c>
      <c r="C19" t="s">
        <v>99</v>
      </c>
      <c r="D19" t="s">
        <v>122</v>
      </c>
      <c r="E19" t="s">
        <v>281</v>
      </c>
      <c r="F19" t="s">
        <v>268</v>
      </c>
      <c r="G19" t="s">
        <v>555</v>
      </c>
      <c r="H19" t="s">
        <v>200</v>
      </c>
      <c r="I19" t="s">
        <v>282</v>
      </c>
      <c r="J19" s="65">
        <v>1.42</v>
      </c>
      <c r="K19" t="s">
        <v>101</v>
      </c>
      <c r="L19" s="66">
        <v>3.85E-2</v>
      </c>
      <c r="M19" s="66">
        <v>1.0699999999999999E-2</v>
      </c>
      <c r="N19" s="65">
        <v>1623.33</v>
      </c>
      <c r="O19" s="65">
        <v>112.31</v>
      </c>
      <c r="P19" s="65">
        <v>0</v>
      </c>
      <c r="Q19" s="65">
        <v>1.823161923</v>
      </c>
      <c r="R19" s="66">
        <v>0</v>
      </c>
      <c r="S19" s="66">
        <v>2.9999999999999997E-4</v>
      </c>
      <c r="T19" s="66">
        <v>0</v>
      </c>
    </row>
    <row r="20" spans="1:20">
      <c r="A20" t="s">
        <v>283</v>
      </c>
      <c r="B20" s="70">
        <v>1156603</v>
      </c>
      <c r="C20" t="s">
        <v>99</v>
      </c>
      <c r="D20" t="s">
        <v>122</v>
      </c>
      <c r="E20" t="s">
        <v>284</v>
      </c>
      <c r="F20" t="s">
        <v>568</v>
      </c>
      <c r="G20" t="s">
        <v>555</v>
      </c>
      <c r="H20" t="s">
        <v>200</v>
      </c>
      <c r="I20" t="s">
        <v>286</v>
      </c>
      <c r="J20" s="65">
        <v>5.79</v>
      </c>
      <c r="K20" t="s">
        <v>101</v>
      </c>
      <c r="L20" s="66">
        <v>1.77E-2</v>
      </c>
      <c r="M20" s="66">
        <v>1.14E-2</v>
      </c>
      <c r="N20" s="65">
        <v>120000</v>
      </c>
      <c r="O20" s="65">
        <v>103.6</v>
      </c>
      <c r="P20" s="65">
        <v>0</v>
      </c>
      <c r="Q20" s="65">
        <v>124.32</v>
      </c>
      <c r="R20" s="66">
        <v>0</v>
      </c>
      <c r="S20" s="66">
        <v>1.7500000000000002E-2</v>
      </c>
      <c r="T20" s="66">
        <v>1.5E-3</v>
      </c>
    </row>
    <row r="21" spans="1:20">
      <c r="A21" t="s">
        <v>287</v>
      </c>
      <c r="B21" s="70">
        <v>1134436</v>
      </c>
      <c r="C21" t="s">
        <v>99</v>
      </c>
      <c r="D21" t="s">
        <v>122</v>
      </c>
      <c r="E21" t="s">
        <v>284</v>
      </c>
      <c r="F21" t="s">
        <v>568</v>
      </c>
      <c r="G21" t="s">
        <v>555</v>
      </c>
      <c r="H21" t="s">
        <v>200</v>
      </c>
      <c r="I21" t="s">
        <v>288</v>
      </c>
      <c r="J21" s="65">
        <v>2.72</v>
      </c>
      <c r="K21" t="s">
        <v>101</v>
      </c>
      <c r="L21" s="66">
        <v>6.4999999999999997E-3</v>
      </c>
      <c r="M21" s="66">
        <v>1.04E-2</v>
      </c>
      <c r="N21" s="65">
        <v>25000</v>
      </c>
      <c r="O21" s="65">
        <v>98.99</v>
      </c>
      <c r="P21" s="65">
        <v>0</v>
      </c>
      <c r="Q21" s="65">
        <v>24.747499999999999</v>
      </c>
      <c r="R21" s="66">
        <v>0</v>
      </c>
      <c r="S21" s="66">
        <v>3.5000000000000001E-3</v>
      </c>
      <c r="T21" s="66">
        <v>2.9999999999999997E-4</v>
      </c>
    </row>
    <row r="22" spans="1:20">
      <c r="A22" t="s">
        <v>289</v>
      </c>
      <c r="B22" s="70">
        <v>1126630</v>
      </c>
      <c r="C22" t="s">
        <v>99</v>
      </c>
      <c r="D22" t="s">
        <v>122</v>
      </c>
      <c r="E22" t="s">
        <v>290</v>
      </c>
      <c r="F22" t="s">
        <v>568</v>
      </c>
      <c r="G22" t="s">
        <v>556</v>
      </c>
      <c r="H22" t="s">
        <v>200</v>
      </c>
      <c r="I22" t="s">
        <v>291</v>
      </c>
      <c r="J22" s="65">
        <v>0.95</v>
      </c>
      <c r="K22" t="s">
        <v>101</v>
      </c>
      <c r="L22" s="66">
        <v>4.8000000000000001E-2</v>
      </c>
      <c r="M22" s="66">
        <v>3.85E-2</v>
      </c>
      <c r="N22" s="65">
        <v>125520.67</v>
      </c>
      <c r="O22" s="65">
        <v>107.68</v>
      </c>
      <c r="P22" s="65">
        <v>73.156099999999995</v>
      </c>
      <c r="Q22" s="65">
        <v>208.316757456</v>
      </c>
      <c r="R22" s="66">
        <v>2.0000000000000001E-4</v>
      </c>
      <c r="S22" s="66">
        <v>2.9399999999999999E-2</v>
      </c>
      <c r="T22" s="66">
        <v>2.5000000000000001E-3</v>
      </c>
    </row>
    <row r="23" spans="1:20">
      <c r="A23" t="s">
        <v>292</v>
      </c>
      <c r="B23" s="70">
        <v>6040141</v>
      </c>
      <c r="C23" t="s">
        <v>99</v>
      </c>
      <c r="D23" t="s">
        <v>122</v>
      </c>
      <c r="E23" t="s">
        <v>293</v>
      </c>
      <c r="F23" t="s">
        <v>268</v>
      </c>
      <c r="G23" t="s">
        <v>556</v>
      </c>
      <c r="H23" t="s">
        <v>200</v>
      </c>
      <c r="I23" t="s">
        <v>294</v>
      </c>
      <c r="J23" s="65">
        <v>0.59</v>
      </c>
      <c r="K23" t="s">
        <v>101</v>
      </c>
      <c r="L23" s="66">
        <v>0.04</v>
      </c>
      <c r="M23" s="66">
        <v>2.5499999999999998E-2</v>
      </c>
      <c r="N23" s="65">
        <v>20000</v>
      </c>
      <c r="O23" s="65">
        <v>109.8</v>
      </c>
      <c r="P23" s="65">
        <v>0</v>
      </c>
      <c r="Q23" s="65">
        <v>21.96</v>
      </c>
      <c r="R23" s="66">
        <v>0</v>
      </c>
      <c r="S23" s="66">
        <v>3.0999999999999999E-3</v>
      </c>
      <c r="T23" s="66">
        <v>2.9999999999999997E-4</v>
      </c>
    </row>
    <row r="24" spans="1:20">
      <c r="A24" t="s">
        <v>295</v>
      </c>
      <c r="B24" s="70">
        <v>6040257</v>
      </c>
      <c r="C24" t="s">
        <v>99</v>
      </c>
      <c r="D24" t="s">
        <v>122</v>
      </c>
      <c r="E24" t="s">
        <v>293</v>
      </c>
      <c r="F24" t="s">
        <v>268</v>
      </c>
      <c r="G24" t="s">
        <v>556</v>
      </c>
      <c r="H24" t="s">
        <v>200</v>
      </c>
      <c r="I24" t="s">
        <v>286</v>
      </c>
      <c r="J24" s="65">
        <v>0.11</v>
      </c>
      <c r="K24" t="s">
        <v>101</v>
      </c>
      <c r="L24" s="66">
        <v>0.05</v>
      </c>
      <c r="M24" s="66">
        <v>3.0300000000000001E-2</v>
      </c>
      <c r="N24" s="65">
        <v>100000</v>
      </c>
      <c r="O24" s="65">
        <v>111.1</v>
      </c>
      <c r="P24" s="65">
        <v>0</v>
      </c>
      <c r="Q24" s="65">
        <v>111.1</v>
      </c>
      <c r="R24" s="66">
        <v>1E-4</v>
      </c>
      <c r="S24" s="66">
        <v>1.5699999999999999E-2</v>
      </c>
      <c r="T24" s="66">
        <v>1.2999999999999999E-3</v>
      </c>
    </row>
    <row r="25" spans="1:20" s="75" customFormat="1">
      <c r="A25" s="71" t="s">
        <v>296</v>
      </c>
      <c r="B25" s="72">
        <v>32302320</v>
      </c>
      <c r="C25" s="71" t="s">
        <v>99</v>
      </c>
      <c r="D25" s="71" t="s">
        <v>122</v>
      </c>
      <c r="E25" s="71" t="s">
        <v>297</v>
      </c>
      <c r="F25" s="71" t="s">
        <v>568</v>
      </c>
      <c r="G25" s="71" t="s">
        <v>556</v>
      </c>
      <c r="H25" s="71" t="s">
        <v>200</v>
      </c>
      <c r="I25" s="71" t="s">
        <v>298</v>
      </c>
      <c r="J25" s="73">
        <v>5.17</v>
      </c>
      <c r="K25" s="71" t="s">
        <v>101</v>
      </c>
      <c r="L25" s="74">
        <v>2.1499999999999998E-2</v>
      </c>
      <c r="M25" s="74">
        <v>1.3899999999999999E-2</v>
      </c>
      <c r="N25" s="73">
        <v>148387.1</v>
      </c>
      <c r="O25" s="73">
        <v>104.49869568850661</v>
      </c>
      <c r="P25" s="73">
        <v>0</v>
      </c>
      <c r="Q25" s="73">
        <v>155.06258407000001</v>
      </c>
      <c r="R25" s="74">
        <v>1E-4</v>
      </c>
      <c r="S25" s="74">
        <v>2.18E-2</v>
      </c>
      <c r="T25" s="74">
        <v>1.9E-3</v>
      </c>
    </row>
    <row r="26" spans="1:20">
      <c r="A26" t="s">
        <v>299</v>
      </c>
      <c r="B26" s="70">
        <v>3230091</v>
      </c>
      <c r="C26" t="s">
        <v>99</v>
      </c>
      <c r="D26" t="s">
        <v>122</v>
      </c>
      <c r="E26" t="s">
        <v>297</v>
      </c>
      <c r="F26" t="s">
        <v>568</v>
      </c>
      <c r="G26" t="s">
        <v>556</v>
      </c>
      <c r="H26" t="s">
        <v>200</v>
      </c>
      <c r="I26" t="s">
        <v>300</v>
      </c>
      <c r="J26" s="65">
        <v>0.03</v>
      </c>
      <c r="K26" t="s">
        <v>101</v>
      </c>
      <c r="L26" s="66">
        <v>5.0999999999999997E-2</v>
      </c>
      <c r="M26" s="66">
        <v>1.04E-2</v>
      </c>
      <c r="N26" s="65">
        <v>50000</v>
      </c>
      <c r="O26" s="65">
        <v>113.86</v>
      </c>
      <c r="P26" s="65">
        <v>0</v>
      </c>
      <c r="Q26" s="65">
        <v>56.93</v>
      </c>
      <c r="R26" s="66">
        <v>1E-4</v>
      </c>
      <c r="S26" s="66">
        <v>8.0000000000000002E-3</v>
      </c>
      <c r="T26" s="66">
        <v>6.9999999999999999E-4</v>
      </c>
    </row>
    <row r="27" spans="1:20">
      <c r="A27" t="s">
        <v>301</v>
      </c>
      <c r="B27" s="70">
        <v>1940444</v>
      </c>
      <c r="C27" t="s">
        <v>99</v>
      </c>
      <c r="D27" t="s">
        <v>122</v>
      </c>
      <c r="E27" t="s">
        <v>277</v>
      </c>
      <c r="F27" t="s">
        <v>268</v>
      </c>
      <c r="G27" t="s">
        <v>556</v>
      </c>
      <c r="H27" t="s">
        <v>200</v>
      </c>
      <c r="I27" t="s">
        <v>286</v>
      </c>
      <c r="J27" s="65">
        <v>0.99</v>
      </c>
      <c r="K27" t="s">
        <v>101</v>
      </c>
      <c r="L27" s="66">
        <v>3.9300000000000002E-2</v>
      </c>
      <c r="M27" s="66">
        <v>0.15809999999999999</v>
      </c>
      <c r="N27" s="65">
        <v>85722</v>
      </c>
      <c r="O27" s="65">
        <v>113.55</v>
      </c>
      <c r="P27" s="65">
        <v>51.521470000000001</v>
      </c>
      <c r="Q27" s="65">
        <v>148.858801</v>
      </c>
      <c r="R27" s="66">
        <v>1E-4</v>
      </c>
      <c r="S27" s="66">
        <v>2.1000000000000001E-2</v>
      </c>
      <c r="T27" s="66">
        <v>1.8E-3</v>
      </c>
    </row>
    <row r="28" spans="1:20">
      <c r="A28" t="s">
        <v>302</v>
      </c>
      <c r="B28" s="70">
        <v>1129899</v>
      </c>
      <c r="C28" t="s">
        <v>99</v>
      </c>
      <c r="D28" t="s">
        <v>122</v>
      </c>
      <c r="E28" t="s">
        <v>303</v>
      </c>
      <c r="F28" t="s">
        <v>568</v>
      </c>
      <c r="G28" t="s">
        <v>556</v>
      </c>
      <c r="H28" t="s">
        <v>200</v>
      </c>
      <c r="I28" t="s">
        <v>304</v>
      </c>
      <c r="J28" s="65">
        <v>2.62</v>
      </c>
      <c r="K28" t="s">
        <v>101</v>
      </c>
      <c r="L28" s="66">
        <v>0.04</v>
      </c>
      <c r="M28" s="66">
        <v>9.1000000000000004E-3</v>
      </c>
      <c r="N28" s="65">
        <v>198800</v>
      </c>
      <c r="O28" s="65">
        <v>109.1</v>
      </c>
      <c r="P28" s="65">
        <v>0</v>
      </c>
      <c r="Q28" s="65">
        <v>216.89080000000001</v>
      </c>
      <c r="R28" s="66">
        <v>5.9999999999999995E-4</v>
      </c>
      <c r="S28" s="66">
        <v>3.0599999999999999E-2</v>
      </c>
      <c r="T28" s="66">
        <v>2.5999999999999999E-3</v>
      </c>
    </row>
    <row r="29" spans="1:20">
      <c r="A29" t="s">
        <v>305</v>
      </c>
      <c r="B29" s="70">
        <v>1139492</v>
      </c>
      <c r="C29" t="s">
        <v>99</v>
      </c>
      <c r="D29" t="s">
        <v>122</v>
      </c>
      <c r="E29" t="s">
        <v>306</v>
      </c>
      <c r="F29" t="s">
        <v>268</v>
      </c>
      <c r="G29" t="s">
        <v>557</v>
      </c>
      <c r="H29" t="s">
        <v>149</v>
      </c>
      <c r="I29" t="s">
        <v>307</v>
      </c>
      <c r="J29" s="65">
        <v>2.64</v>
      </c>
      <c r="K29" t="s">
        <v>101</v>
      </c>
      <c r="L29" s="66">
        <v>9.4999999999999998E-3</v>
      </c>
      <c r="M29" s="66">
        <v>5.4000000000000003E-3</v>
      </c>
      <c r="N29" s="65">
        <v>8333.33</v>
      </c>
      <c r="O29" s="65">
        <v>102.09</v>
      </c>
      <c r="P29" s="65">
        <v>0</v>
      </c>
      <c r="Q29" s="65">
        <v>8.5074965969999994</v>
      </c>
      <c r="R29" s="66">
        <v>0</v>
      </c>
      <c r="S29" s="66">
        <v>1.1999999999999999E-3</v>
      </c>
      <c r="T29" s="66">
        <v>1E-4</v>
      </c>
    </row>
    <row r="30" spans="1:20">
      <c r="A30" t="s">
        <v>308</v>
      </c>
      <c r="B30" s="70">
        <v>1154764</v>
      </c>
      <c r="C30" t="s">
        <v>99</v>
      </c>
      <c r="D30" t="s">
        <v>122</v>
      </c>
      <c r="E30" t="s">
        <v>306</v>
      </c>
      <c r="F30" t="s">
        <v>268</v>
      </c>
      <c r="G30" t="s">
        <v>557</v>
      </c>
      <c r="H30" t="s">
        <v>149</v>
      </c>
      <c r="I30" t="s">
        <v>275</v>
      </c>
      <c r="J30" s="65">
        <v>2.2000000000000002</v>
      </c>
      <c r="K30" t="s">
        <v>101</v>
      </c>
      <c r="L30" s="66">
        <v>2.8E-3</v>
      </c>
      <c r="M30" s="66">
        <v>9.7999999999999997E-3</v>
      </c>
      <c r="N30" s="65">
        <v>20000</v>
      </c>
      <c r="O30" s="65">
        <v>98.5</v>
      </c>
      <c r="P30" s="65">
        <v>0</v>
      </c>
      <c r="Q30" s="65">
        <v>19.7</v>
      </c>
      <c r="R30" s="66">
        <v>0</v>
      </c>
      <c r="S30" s="66">
        <v>2.8E-3</v>
      </c>
      <c r="T30" s="66">
        <v>2.0000000000000001E-4</v>
      </c>
    </row>
    <row r="31" spans="1:20" s="75" customFormat="1">
      <c r="A31" s="71" t="s">
        <v>309</v>
      </c>
      <c r="B31" s="72">
        <v>11109150</v>
      </c>
      <c r="C31" s="71" t="s">
        <v>99</v>
      </c>
      <c r="D31" s="71" t="s">
        <v>122</v>
      </c>
      <c r="E31" s="71" t="s">
        <v>310</v>
      </c>
      <c r="F31" s="71" t="s">
        <v>311</v>
      </c>
      <c r="G31" s="71" t="s">
        <v>558</v>
      </c>
      <c r="H31" s="71" t="s">
        <v>200</v>
      </c>
      <c r="I31" s="71" t="s">
        <v>312</v>
      </c>
      <c r="J31" s="73">
        <v>7.14</v>
      </c>
      <c r="K31" s="71" t="s">
        <v>101</v>
      </c>
      <c r="L31" s="74">
        <v>5.1499999999999997E-2</v>
      </c>
      <c r="M31" s="74">
        <v>2.2100000000000002E-2</v>
      </c>
      <c r="N31" s="73">
        <v>45000</v>
      </c>
      <c r="O31" s="73">
        <v>142.86888888888888</v>
      </c>
      <c r="P31" s="73">
        <v>0</v>
      </c>
      <c r="Q31" s="73">
        <v>64.290999999999997</v>
      </c>
      <c r="R31" s="74">
        <v>0</v>
      </c>
      <c r="S31" s="74">
        <v>9.0999999999999987E-3</v>
      </c>
      <c r="T31" s="74">
        <v>8.0000000000000004E-4</v>
      </c>
    </row>
    <row r="32" spans="1:20">
      <c r="A32" t="s">
        <v>313</v>
      </c>
      <c r="B32" s="70">
        <v>3900271</v>
      </c>
      <c r="C32" t="s">
        <v>99</v>
      </c>
      <c r="D32" t="s">
        <v>122</v>
      </c>
      <c r="E32" t="s">
        <v>314</v>
      </c>
      <c r="F32" t="s">
        <v>568</v>
      </c>
      <c r="G32" t="s">
        <v>558</v>
      </c>
      <c r="H32" t="s">
        <v>200</v>
      </c>
      <c r="I32" t="s">
        <v>315</v>
      </c>
      <c r="J32" s="65">
        <v>1.62</v>
      </c>
      <c r="K32" t="s">
        <v>101</v>
      </c>
      <c r="L32" s="66">
        <v>4.4499999999999998E-2</v>
      </c>
      <c r="M32" s="66">
        <v>1.8100000000000002E-2</v>
      </c>
      <c r="N32" s="65">
        <v>15000</v>
      </c>
      <c r="O32" s="65">
        <v>109.12</v>
      </c>
      <c r="P32" s="65">
        <v>0</v>
      </c>
      <c r="Q32" s="65">
        <v>16.367999999999999</v>
      </c>
      <c r="R32" s="66">
        <v>0</v>
      </c>
      <c r="S32" s="66">
        <v>2.3E-3</v>
      </c>
      <c r="T32" s="66">
        <v>2.0000000000000001E-4</v>
      </c>
    </row>
    <row r="33" spans="1:20">
      <c r="A33" t="s">
        <v>316</v>
      </c>
      <c r="B33" s="70">
        <v>1127422</v>
      </c>
      <c r="C33" t="s">
        <v>99</v>
      </c>
      <c r="D33" t="s">
        <v>122</v>
      </c>
      <c r="E33" t="s">
        <v>317</v>
      </c>
      <c r="F33" t="s">
        <v>268</v>
      </c>
      <c r="G33" t="s">
        <v>558</v>
      </c>
      <c r="H33" t="s">
        <v>200</v>
      </c>
      <c r="I33" t="s">
        <v>318</v>
      </c>
      <c r="J33" s="65">
        <v>1</v>
      </c>
      <c r="K33" t="s">
        <v>101</v>
      </c>
      <c r="L33" s="66">
        <v>0.02</v>
      </c>
      <c r="M33" s="66">
        <v>1.9E-2</v>
      </c>
      <c r="N33" s="65">
        <v>24624</v>
      </c>
      <c r="O33" s="65">
        <v>102.8</v>
      </c>
      <c r="P33" s="65">
        <v>0</v>
      </c>
      <c r="Q33" s="65">
        <v>25.313472000000001</v>
      </c>
      <c r="R33" s="66">
        <v>1E-4</v>
      </c>
      <c r="S33" s="66">
        <v>3.5999999999999999E-3</v>
      </c>
      <c r="T33" s="66">
        <v>2.9999999999999997E-4</v>
      </c>
    </row>
    <row r="34" spans="1:20">
      <c r="A34" t="s">
        <v>319</v>
      </c>
      <c r="B34" s="70">
        <v>6950083</v>
      </c>
      <c r="C34" t="s">
        <v>99</v>
      </c>
      <c r="D34" t="s">
        <v>122</v>
      </c>
      <c r="E34" t="s">
        <v>320</v>
      </c>
      <c r="F34" t="s">
        <v>268</v>
      </c>
      <c r="G34" t="s">
        <v>558</v>
      </c>
      <c r="H34" t="s">
        <v>200</v>
      </c>
      <c r="I34" t="s">
        <v>321</v>
      </c>
      <c r="J34" s="65">
        <v>1.47</v>
      </c>
      <c r="K34" t="s">
        <v>101</v>
      </c>
      <c r="L34" s="66">
        <v>4.4999999999999998E-2</v>
      </c>
      <c r="M34" s="66">
        <v>1.7399999999999999E-2</v>
      </c>
      <c r="N34" s="65">
        <v>5000</v>
      </c>
      <c r="O34" s="65">
        <v>125.38</v>
      </c>
      <c r="P34" s="65">
        <v>6.7760000000000001E-2</v>
      </c>
      <c r="Q34" s="65">
        <v>6.3367599999999999</v>
      </c>
      <c r="R34" s="66">
        <v>0</v>
      </c>
      <c r="S34" s="66">
        <v>8.9999999999999998E-4</v>
      </c>
      <c r="T34" s="66">
        <v>1E-4</v>
      </c>
    </row>
    <row r="35" spans="1:20">
      <c r="A35" t="s">
        <v>322</v>
      </c>
      <c r="B35" s="70">
        <v>3230125</v>
      </c>
      <c r="C35" t="s">
        <v>99</v>
      </c>
      <c r="D35" t="s">
        <v>122</v>
      </c>
      <c r="E35" t="s">
        <v>297</v>
      </c>
      <c r="F35" t="s">
        <v>568</v>
      </c>
      <c r="G35" t="s">
        <v>558</v>
      </c>
      <c r="H35" t="s">
        <v>200</v>
      </c>
      <c r="I35" t="s">
        <v>233</v>
      </c>
      <c r="J35" s="65">
        <v>1.71</v>
      </c>
      <c r="K35" t="s">
        <v>101</v>
      </c>
      <c r="L35" s="66">
        <v>4.9000000000000002E-2</v>
      </c>
      <c r="M35" s="66">
        <v>2.12E-2</v>
      </c>
      <c r="N35" s="65">
        <v>63932</v>
      </c>
      <c r="O35" s="65">
        <v>109.04</v>
      </c>
      <c r="P35" s="65">
        <v>0</v>
      </c>
      <c r="Q35" s="65">
        <v>69.711452800000004</v>
      </c>
      <c r="R35" s="66">
        <v>1E-4</v>
      </c>
      <c r="S35" s="66">
        <v>9.7999999999999997E-3</v>
      </c>
      <c r="T35" s="66">
        <v>8.0000000000000004E-4</v>
      </c>
    </row>
    <row r="36" spans="1:20">
      <c r="A36" t="s">
        <v>323</v>
      </c>
      <c r="B36" s="70">
        <v>1128586</v>
      </c>
      <c r="C36" t="s">
        <v>99</v>
      </c>
      <c r="D36" t="s">
        <v>122</v>
      </c>
      <c r="E36" t="s">
        <v>324</v>
      </c>
      <c r="F36" t="s">
        <v>568</v>
      </c>
      <c r="G36" t="s">
        <v>557</v>
      </c>
      <c r="H36" t="s">
        <v>149</v>
      </c>
      <c r="I36" t="s">
        <v>325</v>
      </c>
      <c r="J36" s="65">
        <v>0.04</v>
      </c>
      <c r="K36" t="s">
        <v>101</v>
      </c>
      <c r="L36" s="66">
        <v>2.75E-2</v>
      </c>
      <c r="M36" s="66">
        <v>-0.25729999999999997</v>
      </c>
      <c r="N36" s="65">
        <v>2000</v>
      </c>
      <c r="O36" s="65">
        <v>103.56</v>
      </c>
      <c r="P36" s="65">
        <v>0</v>
      </c>
      <c r="Q36" s="65">
        <v>2.0712000000000002</v>
      </c>
      <c r="R36" s="66">
        <v>0</v>
      </c>
      <c r="S36" s="66">
        <v>2.9999999999999997E-4</v>
      </c>
      <c r="T36" s="66">
        <v>0</v>
      </c>
    </row>
    <row r="37" spans="1:20">
      <c r="A37" t="s">
        <v>326</v>
      </c>
      <c r="B37" s="70">
        <v>1410281</v>
      </c>
      <c r="C37" t="s">
        <v>99</v>
      </c>
      <c r="D37" t="s">
        <v>122</v>
      </c>
      <c r="E37" t="s">
        <v>327</v>
      </c>
      <c r="F37" t="s">
        <v>126</v>
      </c>
      <c r="G37" t="s">
        <v>558</v>
      </c>
      <c r="H37" t="s">
        <v>200</v>
      </c>
      <c r="I37" t="s">
        <v>328</v>
      </c>
      <c r="J37" s="65">
        <v>1.5</v>
      </c>
      <c r="K37" t="s">
        <v>101</v>
      </c>
      <c r="L37" s="66">
        <v>2.1499999999999998E-2</v>
      </c>
      <c r="M37" s="66">
        <v>3.44E-2</v>
      </c>
      <c r="N37" s="65">
        <v>33846.160000000003</v>
      </c>
      <c r="O37" s="65">
        <v>98.55</v>
      </c>
      <c r="P37" s="65">
        <v>3.29148</v>
      </c>
      <c r="Q37" s="65">
        <v>36.646870679999999</v>
      </c>
      <c r="R37" s="66">
        <v>1E-4</v>
      </c>
      <c r="S37" s="66">
        <v>5.1999999999999998E-3</v>
      </c>
      <c r="T37" s="66">
        <v>4.0000000000000002E-4</v>
      </c>
    </row>
    <row r="38" spans="1:20">
      <c r="A38" t="s">
        <v>329</v>
      </c>
      <c r="B38" s="70">
        <v>1124080</v>
      </c>
      <c r="C38" t="s">
        <v>99</v>
      </c>
      <c r="D38" t="s">
        <v>122</v>
      </c>
      <c r="E38" t="s">
        <v>306</v>
      </c>
      <c r="F38" t="s">
        <v>268</v>
      </c>
      <c r="G38" t="s">
        <v>559</v>
      </c>
      <c r="H38" t="s">
        <v>149</v>
      </c>
      <c r="I38" t="s">
        <v>250</v>
      </c>
      <c r="J38" s="65">
        <v>1.01</v>
      </c>
      <c r="K38" t="s">
        <v>101</v>
      </c>
      <c r="L38" s="66">
        <v>4.1500000000000002E-2</v>
      </c>
      <c r="M38" s="66">
        <v>4.1000000000000003E-3</v>
      </c>
      <c r="N38" s="65">
        <v>32500.05</v>
      </c>
      <c r="O38" s="65">
        <v>107.4</v>
      </c>
      <c r="P38" s="65">
        <v>36.451810000000002</v>
      </c>
      <c r="Q38" s="65">
        <v>71.356863700000005</v>
      </c>
      <c r="R38" s="66">
        <v>2.9999999999999997E-4</v>
      </c>
      <c r="S38" s="66">
        <v>1.01E-2</v>
      </c>
      <c r="T38" s="66">
        <v>8.0000000000000004E-4</v>
      </c>
    </row>
    <row r="39" spans="1:20">
      <c r="A39" t="s">
        <v>330</v>
      </c>
      <c r="B39" s="70">
        <v>1115278</v>
      </c>
      <c r="C39" t="s">
        <v>99</v>
      </c>
      <c r="D39" t="s">
        <v>122</v>
      </c>
      <c r="E39" t="s">
        <v>306</v>
      </c>
      <c r="F39" t="s">
        <v>268</v>
      </c>
      <c r="G39" t="s">
        <v>560</v>
      </c>
      <c r="H39" t="s">
        <v>149</v>
      </c>
      <c r="I39" t="s">
        <v>233</v>
      </c>
      <c r="J39" s="65">
        <v>0.2</v>
      </c>
      <c r="K39" t="s">
        <v>101</v>
      </c>
      <c r="L39" s="66">
        <v>5.2999999999999999E-2</v>
      </c>
      <c r="M39" s="66">
        <v>1.9900000000000001E-2</v>
      </c>
      <c r="N39" s="65">
        <v>29165</v>
      </c>
      <c r="O39" s="65">
        <v>109.95</v>
      </c>
      <c r="P39" s="65">
        <v>0</v>
      </c>
      <c r="Q39" s="65">
        <v>32.066917500000002</v>
      </c>
      <c r="R39" s="66">
        <v>1E-4</v>
      </c>
      <c r="S39" s="66">
        <v>4.4999999999999997E-3</v>
      </c>
      <c r="T39" s="66">
        <v>4.0000000000000002E-4</v>
      </c>
    </row>
    <row r="40" spans="1:20">
      <c r="A40" t="s">
        <v>332</v>
      </c>
      <c r="B40" s="70">
        <v>2510279</v>
      </c>
      <c r="C40" t="s">
        <v>99</v>
      </c>
      <c r="D40" t="s">
        <v>122</v>
      </c>
      <c r="E40" t="s">
        <v>333</v>
      </c>
      <c r="F40" t="s">
        <v>568</v>
      </c>
      <c r="G40" t="s">
        <v>565</v>
      </c>
      <c r="H40" t="s">
        <v>200</v>
      </c>
      <c r="I40" t="s">
        <v>219</v>
      </c>
      <c r="J40" s="65">
        <v>7.26</v>
      </c>
      <c r="K40" t="s">
        <v>101</v>
      </c>
      <c r="L40" s="66">
        <v>1.5299999999999999E-2</v>
      </c>
      <c r="M40" s="66">
        <v>1.5299999999999999E-2</v>
      </c>
      <c r="N40" s="65">
        <v>129000</v>
      </c>
      <c r="O40" s="65">
        <v>100</v>
      </c>
      <c r="P40" s="65">
        <v>0</v>
      </c>
      <c r="Q40" s="65">
        <v>129</v>
      </c>
      <c r="R40" s="66">
        <v>0</v>
      </c>
      <c r="S40" s="66">
        <v>1.8200000000000001E-2</v>
      </c>
      <c r="T40" s="66">
        <v>1.5E-3</v>
      </c>
    </row>
    <row r="41" spans="1:20">
      <c r="A41" t="s">
        <v>334</v>
      </c>
      <c r="B41" s="70">
        <v>5760160</v>
      </c>
      <c r="C41" t="s">
        <v>99</v>
      </c>
      <c r="D41" t="s">
        <v>122</v>
      </c>
      <c r="E41" t="s">
        <v>335</v>
      </c>
      <c r="F41" t="s">
        <v>336</v>
      </c>
      <c r="G41" t="s">
        <v>561</v>
      </c>
      <c r="H41" t="s">
        <v>200</v>
      </c>
      <c r="I41" t="s">
        <v>233</v>
      </c>
      <c r="J41" s="65">
        <v>0.69</v>
      </c>
      <c r="K41" t="s">
        <v>101</v>
      </c>
      <c r="L41" s="66">
        <v>4.9500000000000002E-2</v>
      </c>
      <c r="M41" s="66">
        <v>1.7299999999999999E-2</v>
      </c>
      <c r="N41" s="65">
        <v>24784</v>
      </c>
      <c r="O41" s="65">
        <v>125.35</v>
      </c>
      <c r="P41" s="65">
        <v>0</v>
      </c>
      <c r="Q41" s="65">
        <v>31.066744</v>
      </c>
      <c r="R41" s="66">
        <v>1E-4</v>
      </c>
      <c r="S41" s="66">
        <v>4.4000000000000003E-3</v>
      </c>
      <c r="T41" s="66">
        <v>4.0000000000000002E-4</v>
      </c>
    </row>
    <row r="42" spans="1:20">
      <c r="A42" t="s">
        <v>337</v>
      </c>
      <c r="B42" s="70">
        <v>1159680</v>
      </c>
      <c r="C42" t="s">
        <v>99</v>
      </c>
      <c r="D42" t="s">
        <v>122</v>
      </c>
      <c r="E42" t="s">
        <v>338</v>
      </c>
      <c r="F42" t="s">
        <v>568</v>
      </c>
      <c r="G42" t="s">
        <v>562</v>
      </c>
      <c r="H42" t="s">
        <v>149</v>
      </c>
      <c r="I42" t="s">
        <v>339</v>
      </c>
      <c r="J42" s="65">
        <v>3.01</v>
      </c>
      <c r="K42" t="s">
        <v>101</v>
      </c>
      <c r="L42" s="66">
        <v>2.6499999999999999E-2</v>
      </c>
      <c r="M42" s="66">
        <v>4.9599999999999998E-2</v>
      </c>
      <c r="N42" s="65">
        <v>30000</v>
      </c>
      <c r="O42" s="65">
        <v>93.54</v>
      </c>
      <c r="P42" s="65">
        <v>0.39750000000000002</v>
      </c>
      <c r="Q42" s="65">
        <v>28.459499999999998</v>
      </c>
      <c r="R42" s="66">
        <v>2.9999999999999997E-4</v>
      </c>
      <c r="S42" s="66">
        <v>4.0000000000000001E-3</v>
      </c>
      <c r="T42" s="66">
        <v>2.9999999999999997E-4</v>
      </c>
    </row>
    <row r="43" spans="1:20">
      <c r="A43" s="67" t="s">
        <v>234</v>
      </c>
      <c r="B43" s="14"/>
      <c r="C43" s="14"/>
      <c r="D43" s="14"/>
      <c r="E43" s="14"/>
      <c r="J43" s="69">
        <v>3.15</v>
      </c>
      <c r="M43" s="68">
        <v>1.32E-2</v>
      </c>
      <c r="N43" s="69">
        <v>3598475.33</v>
      </c>
      <c r="P43" s="69">
        <v>10.36125</v>
      </c>
      <c r="Q43" s="69">
        <v>3819.2707128487568</v>
      </c>
      <c r="S43" s="68">
        <v>0.53910000000000002</v>
      </c>
      <c r="T43" s="68">
        <v>4.5100000000000001E-2</v>
      </c>
    </row>
    <row r="44" spans="1:20">
      <c r="A44" t="s">
        <v>340</v>
      </c>
      <c r="B44" s="70">
        <v>7480155</v>
      </c>
      <c r="C44" t="s">
        <v>99</v>
      </c>
      <c r="D44" t="s">
        <v>122</v>
      </c>
      <c r="E44" t="s">
        <v>341</v>
      </c>
      <c r="F44" t="s">
        <v>268</v>
      </c>
      <c r="G44" t="s">
        <v>554</v>
      </c>
      <c r="H44" t="s">
        <v>200</v>
      </c>
      <c r="I44" t="s">
        <v>225</v>
      </c>
      <c r="J44" s="65">
        <v>2.38</v>
      </c>
      <c r="K44" t="s">
        <v>101</v>
      </c>
      <c r="L44" s="66">
        <v>1.8700000000000001E-2</v>
      </c>
      <c r="M44" s="66">
        <v>7.6E-3</v>
      </c>
      <c r="N44" s="65">
        <v>570000</v>
      </c>
      <c r="O44" s="65">
        <v>103.72</v>
      </c>
      <c r="P44" s="65">
        <v>0</v>
      </c>
      <c r="Q44" s="65">
        <v>591.20399999999995</v>
      </c>
      <c r="R44" s="66">
        <v>4.0000000000000002E-4</v>
      </c>
      <c r="S44" s="66">
        <v>8.3400000000000002E-2</v>
      </c>
      <c r="T44" s="66">
        <v>7.0000000000000001E-3</v>
      </c>
    </row>
    <row r="45" spans="1:20">
      <c r="A45" t="s">
        <v>342</v>
      </c>
      <c r="B45" s="70">
        <v>7480163</v>
      </c>
      <c r="C45" t="s">
        <v>99</v>
      </c>
      <c r="D45" t="s">
        <v>122</v>
      </c>
      <c r="E45" t="s">
        <v>341</v>
      </c>
      <c r="F45" t="s">
        <v>268</v>
      </c>
      <c r="G45" t="s">
        <v>554</v>
      </c>
      <c r="H45" t="s">
        <v>200</v>
      </c>
      <c r="I45" t="s">
        <v>343</v>
      </c>
      <c r="J45" s="65">
        <v>5.0999999999999996</v>
      </c>
      <c r="K45" t="s">
        <v>101</v>
      </c>
      <c r="L45" s="66">
        <v>2.6800000000000001E-2</v>
      </c>
      <c r="M45" s="66">
        <v>1.0999999999999999E-2</v>
      </c>
      <c r="N45" s="65">
        <v>20000</v>
      </c>
      <c r="O45" s="65">
        <v>109.7</v>
      </c>
      <c r="P45" s="65">
        <v>0</v>
      </c>
      <c r="Q45" s="65">
        <v>21.94</v>
      </c>
      <c r="R45" s="66">
        <v>0</v>
      </c>
      <c r="S45" s="66">
        <v>3.0999999999999999E-3</v>
      </c>
      <c r="T45" s="66">
        <v>2.9999999999999997E-4</v>
      </c>
    </row>
    <row r="46" spans="1:20">
      <c r="A46" t="s">
        <v>344</v>
      </c>
      <c r="B46" s="70">
        <v>6040323</v>
      </c>
      <c r="C46" t="s">
        <v>99</v>
      </c>
      <c r="D46" t="s">
        <v>122</v>
      </c>
      <c r="E46" t="s">
        <v>293</v>
      </c>
      <c r="F46" t="s">
        <v>268</v>
      </c>
      <c r="G46" t="s">
        <v>554</v>
      </c>
      <c r="H46" t="s">
        <v>200</v>
      </c>
      <c r="I46" t="s">
        <v>312</v>
      </c>
      <c r="J46" s="65">
        <v>3.56</v>
      </c>
      <c r="K46" t="s">
        <v>101</v>
      </c>
      <c r="L46" s="66">
        <v>3.0099999999999998E-2</v>
      </c>
      <c r="M46" s="66">
        <v>7.4000000000000003E-3</v>
      </c>
      <c r="N46" s="65">
        <v>50000</v>
      </c>
      <c r="O46" s="65">
        <v>109.14</v>
      </c>
      <c r="P46" s="65">
        <v>0</v>
      </c>
      <c r="Q46" s="65">
        <v>54.57</v>
      </c>
      <c r="R46" s="66">
        <v>0</v>
      </c>
      <c r="S46" s="66">
        <v>7.7000000000000002E-3</v>
      </c>
      <c r="T46" s="66">
        <v>5.9999999999999995E-4</v>
      </c>
    </row>
    <row r="47" spans="1:20">
      <c r="A47" t="s">
        <v>345</v>
      </c>
      <c r="B47" s="70">
        <v>6040422</v>
      </c>
      <c r="C47" t="s">
        <v>99</v>
      </c>
      <c r="D47" t="s">
        <v>122</v>
      </c>
      <c r="E47" t="s">
        <v>293</v>
      </c>
      <c r="F47" t="s">
        <v>268</v>
      </c>
      <c r="G47" t="s">
        <v>554</v>
      </c>
      <c r="H47" t="s">
        <v>200</v>
      </c>
      <c r="I47" t="s">
        <v>346</v>
      </c>
      <c r="J47" s="65">
        <v>3.55</v>
      </c>
      <c r="K47" t="s">
        <v>101</v>
      </c>
      <c r="L47" s="66">
        <v>2.0199999999999999E-2</v>
      </c>
      <c r="M47" s="66">
        <v>8.3000000000000001E-3</v>
      </c>
      <c r="N47" s="65">
        <v>110000</v>
      </c>
      <c r="O47" s="65">
        <v>104.95</v>
      </c>
      <c r="P47" s="65">
        <v>0</v>
      </c>
      <c r="Q47" s="65">
        <v>115.44499999999999</v>
      </c>
      <c r="R47" s="66">
        <v>1E-4</v>
      </c>
      <c r="S47" s="66">
        <v>1.6299999999999999E-2</v>
      </c>
      <c r="T47" s="66">
        <v>1.4E-3</v>
      </c>
    </row>
    <row r="48" spans="1:20">
      <c r="A48" t="s">
        <v>347</v>
      </c>
      <c r="B48" s="70">
        <v>2310167</v>
      </c>
      <c r="C48" t="s">
        <v>99</v>
      </c>
      <c r="D48" t="s">
        <v>122</v>
      </c>
      <c r="E48" t="s">
        <v>271</v>
      </c>
      <c r="F48" t="s">
        <v>268</v>
      </c>
      <c r="G48" t="s">
        <v>554</v>
      </c>
      <c r="H48" t="s">
        <v>200</v>
      </c>
      <c r="I48" t="s">
        <v>348</v>
      </c>
      <c r="J48" s="65">
        <v>4.68</v>
      </c>
      <c r="K48" t="s">
        <v>101</v>
      </c>
      <c r="L48" s="66">
        <v>2.98E-2</v>
      </c>
      <c r="M48" s="66">
        <v>9.7000000000000003E-3</v>
      </c>
      <c r="N48" s="65">
        <v>377560</v>
      </c>
      <c r="O48" s="65">
        <v>109.85</v>
      </c>
      <c r="P48" s="65">
        <v>0</v>
      </c>
      <c r="Q48" s="65">
        <v>414.74966000000001</v>
      </c>
      <c r="R48" s="66">
        <v>1E-4</v>
      </c>
      <c r="S48" s="66">
        <v>5.8500000000000003E-2</v>
      </c>
      <c r="T48" s="66">
        <v>4.8999999999999998E-3</v>
      </c>
    </row>
    <row r="49" spans="1:20">
      <c r="A49" t="s">
        <v>349</v>
      </c>
      <c r="B49" s="70">
        <v>2310175</v>
      </c>
      <c r="C49" t="s">
        <v>99</v>
      </c>
      <c r="D49" t="s">
        <v>122</v>
      </c>
      <c r="E49" t="s">
        <v>271</v>
      </c>
      <c r="F49" t="s">
        <v>268</v>
      </c>
      <c r="G49" t="s">
        <v>554</v>
      </c>
      <c r="H49" t="s">
        <v>200</v>
      </c>
      <c r="I49" t="s">
        <v>350</v>
      </c>
      <c r="J49" s="65">
        <v>1.91</v>
      </c>
      <c r="K49" t="s">
        <v>101</v>
      </c>
      <c r="L49" s="66">
        <v>2.47E-2</v>
      </c>
      <c r="M49" s="66">
        <v>6.1000000000000004E-3</v>
      </c>
      <c r="N49" s="65">
        <v>222000</v>
      </c>
      <c r="O49" s="65">
        <v>103.72</v>
      </c>
      <c r="P49" s="65">
        <v>0</v>
      </c>
      <c r="Q49" s="65">
        <v>230.25839999999999</v>
      </c>
      <c r="R49" s="66">
        <v>1E-4</v>
      </c>
      <c r="S49" s="66">
        <v>3.2500000000000001E-2</v>
      </c>
      <c r="T49" s="66">
        <v>2.7000000000000001E-3</v>
      </c>
    </row>
    <row r="50" spans="1:20">
      <c r="A50" t="s">
        <v>351</v>
      </c>
      <c r="B50" s="70">
        <v>1138205</v>
      </c>
      <c r="C50" t="s">
        <v>99</v>
      </c>
      <c r="D50" t="s">
        <v>122</v>
      </c>
      <c r="E50" t="s">
        <v>352</v>
      </c>
      <c r="F50" t="s">
        <v>268</v>
      </c>
      <c r="G50" t="s">
        <v>554</v>
      </c>
      <c r="H50" t="s">
        <v>200</v>
      </c>
      <c r="I50" t="s">
        <v>346</v>
      </c>
      <c r="J50" s="65">
        <v>1.73</v>
      </c>
      <c r="K50" t="s">
        <v>101</v>
      </c>
      <c r="L50" s="66">
        <v>2.07E-2</v>
      </c>
      <c r="M50" s="66">
        <v>6.3E-3</v>
      </c>
      <c r="N50" s="65">
        <v>22000</v>
      </c>
      <c r="O50" s="65">
        <v>103.01</v>
      </c>
      <c r="P50" s="65">
        <v>0</v>
      </c>
      <c r="Q50" s="65">
        <v>22.662199999999999</v>
      </c>
      <c r="R50" s="66">
        <v>1E-4</v>
      </c>
      <c r="S50" s="66">
        <v>3.2000000000000002E-3</v>
      </c>
      <c r="T50" s="66">
        <v>2.9999999999999997E-4</v>
      </c>
    </row>
    <row r="51" spans="1:20">
      <c r="A51" t="s">
        <v>353</v>
      </c>
      <c r="B51" s="70">
        <v>1143585</v>
      </c>
      <c r="C51" t="s">
        <v>99</v>
      </c>
      <c r="D51" t="s">
        <v>122</v>
      </c>
      <c r="E51" t="s">
        <v>354</v>
      </c>
      <c r="F51" t="s">
        <v>568</v>
      </c>
      <c r="G51" t="s">
        <v>554</v>
      </c>
      <c r="H51" t="s">
        <v>200</v>
      </c>
      <c r="I51" t="s">
        <v>355</v>
      </c>
      <c r="J51" s="65">
        <v>3.89</v>
      </c>
      <c r="K51" t="s">
        <v>101</v>
      </c>
      <c r="L51" s="66">
        <v>1.44E-2</v>
      </c>
      <c r="M51" s="66">
        <v>7.1999999999999998E-3</v>
      </c>
      <c r="N51" s="65">
        <v>337104.94</v>
      </c>
      <c r="O51" s="65">
        <v>103.2</v>
      </c>
      <c r="P51" s="65">
        <v>0</v>
      </c>
      <c r="Q51" s="65">
        <v>347.89229807999999</v>
      </c>
      <c r="R51" s="66">
        <v>4.0000000000000002E-4</v>
      </c>
      <c r="S51" s="66">
        <v>4.9099999999999998E-2</v>
      </c>
      <c r="T51" s="66">
        <v>4.1000000000000003E-3</v>
      </c>
    </row>
    <row r="52" spans="1:20">
      <c r="A52" t="s">
        <v>356</v>
      </c>
      <c r="B52" s="70">
        <v>6910137</v>
      </c>
      <c r="C52" t="s">
        <v>99</v>
      </c>
      <c r="D52" t="s">
        <v>122</v>
      </c>
      <c r="E52" t="s">
        <v>281</v>
      </c>
      <c r="F52" t="s">
        <v>268</v>
      </c>
      <c r="G52" t="s">
        <v>555</v>
      </c>
      <c r="H52" t="s">
        <v>200</v>
      </c>
      <c r="I52" t="s">
        <v>357</v>
      </c>
      <c r="J52" s="65">
        <v>1.41</v>
      </c>
      <c r="K52" t="s">
        <v>101</v>
      </c>
      <c r="L52" s="66">
        <v>6.4000000000000001E-2</v>
      </c>
      <c r="M52" s="66">
        <v>7.7999999999999996E-3</v>
      </c>
      <c r="N52" s="65">
        <v>50000</v>
      </c>
      <c r="O52" s="65">
        <v>108.41</v>
      </c>
      <c r="P52" s="65">
        <v>0</v>
      </c>
      <c r="Q52" s="65">
        <v>54.204999999999998</v>
      </c>
      <c r="R52" s="66">
        <v>2.9999999999999997E-4</v>
      </c>
      <c r="S52" s="66">
        <v>7.7000000000000002E-3</v>
      </c>
      <c r="T52" s="66">
        <v>5.9999999999999995E-4</v>
      </c>
    </row>
    <row r="53" spans="1:20">
      <c r="A53" t="s">
        <v>358</v>
      </c>
      <c r="B53" s="70">
        <v>1145580</v>
      </c>
      <c r="C53" t="s">
        <v>99</v>
      </c>
      <c r="D53" t="s">
        <v>122</v>
      </c>
      <c r="E53" t="s">
        <v>359</v>
      </c>
      <c r="F53" t="s">
        <v>568</v>
      </c>
      <c r="G53" t="s">
        <v>563</v>
      </c>
      <c r="H53" t="s">
        <v>149</v>
      </c>
      <c r="I53" t="s">
        <v>360</v>
      </c>
      <c r="J53" s="65">
        <v>2.95</v>
      </c>
      <c r="K53" t="s">
        <v>101</v>
      </c>
      <c r="L53" s="66">
        <v>1.6299999999999999E-2</v>
      </c>
      <c r="M53" s="66">
        <v>5.8999999999999999E-3</v>
      </c>
      <c r="N53" s="65">
        <v>209000</v>
      </c>
      <c r="O53" s="65">
        <v>103.09</v>
      </c>
      <c r="P53" s="65">
        <v>0</v>
      </c>
      <c r="Q53" s="65">
        <v>215.4581</v>
      </c>
      <c r="R53" s="66">
        <v>2.9999999999999997E-4</v>
      </c>
      <c r="S53" s="66">
        <v>3.04E-2</v>
      </c>
      <c r="T53" s="66">
        <v>2.5000000000000001E-3</v>
      </c>
    </row>
    <row r="54" spans="1:20">
      <c r="A54" t="s">
        <v>361</v>
      </c>
      <c r="B54" s="70">
        <v>1940550</v>
      </c>
      <c r="C54" t="s">
        <v>99</v>
      </c>
      <c r="D54" t="s">
        <v>122</v>
      </c>
      <c r="E54" t="s">
        <v>277</v>
      </c>
      <c r="F54" t="s">
        <v>268</v>
      </c>
      <c r="G54" t="s">
        <v>555</v>
      </c>
      <c r="H54" t="s">
        <v>200</v>
      </c>
      <c r="I54" t="s">
        <v>362</v>
      </c>
      <c r="J54" s="65">
        <v>1.87</v>
      </c>
      <c r="K54" t="s">
        <v>101</v>
      </c>
      <c r="L54" s="66">
        <v>6.5000000000000002E-2</v>
      </c>
      <c r="M54" s="66">
        <v>8.0999999999999996E-3</v>
      </c>
      <c r="N54" s="65">
        <v>55000</v>
      </c>
      <c r="O54" s="65">
        <v>111.3</v>
      </c>
      <c r="P54" s="65">
        <v>0</v>
      </c>
      <c r="Q54" s="65">
        <v>61.215000000000003</v>
      </c>
      <c r="R54" s="66">
        <v>2.0000000000000001E-4</v>
      </c>
      <c r="S54" s="66">
        <v>8.6E-3</v>
      </c>
      <c r="T54" s="66">
        <v>6.9999999999999999E-4</v>
      </c>
    </row>
    <row r="55" spans="1:20">
      <c r="A55" t="s">
        <v>363</v>
      </c>
      <c r="B55" s="70">
        <v>7460389</v>
      </c>
      <c r="C55" t="s">
        <v>99</v>
      </c>
      <c r="D55" t="s">
        <v>122</v>
      </c>
      <c r="E55" t="s">
        <v>364</v>
      </c>
      <c r="F55" t="s">
        <v>365</v>
      </c>
      <c r="G55" t="s">
        <v>555</v>
      </c>
      <c r="H55" t="s">
        <v>200</v>
      </c>
      <c r="I55" t="s">
        <v>346</v>
      </c>
      <c r="J55" s="65">
        <v>4.7</v>
      </c>
      <c r="K55" t="s">
        <v>101</v>
      </c>
      <c r="L55" s="66">
        <v>2.6100000000000002E-2</v>
      </c>
      <c r="M55" s="66">
        <v>9.1999999999999998E-3</v>
      </c>
      <c r="N55" s="65">
        <v>19000</v>
      </c>
      <c r="O55" s="65">
        <v>108.12</v>
      </c>
      <c r="P55" s="65">
        <v>0</v>
      </c>
      <c r="Q55" s="65">
        <v>20.5428</v>
      </c>
      <c r="R55" s="66">
        <v>0</v>
      </c>
      <c r="S55" s="66">
        <v>2.8999999999999998E-3</v>
      </c>
      <c r="T55" s="66">
        <v>2.0000000000000001E-4</v>
      </c>
    </row>
    <row r="56" spans="1:20">
      <c r="A56" t="s">
        <v>366</v>
      </c>
      <c r="B56" s="70">
        <v>7460363</v>
      </c>
      <c r="C56" t="s">
        <v>99</v>
      </c>
      <c r="D56" t="s">
        <v>122</v>
      </c>
      <c r="E56" t="s">
        <v>364</v>
      </c>
      <c r="F56" t="s">
        <v>365</v>
      </c>
      <c r="G56" t="s">
        <v>555</v>
      </c>
      <c r="H56" t="s">
        <v>200</v>
      </c>
      <c r="I56" t="s">
        <v>367</v>
      </c>
      <c r="J56" s="65">
        <v>2.04</v>
      </c>
      <c r="K56" t="s">
        <v>101</v>
      </c>
      <c r="L56" s="66">
        <v>4.4999999999999998E-2</v>
      </c>
      <c r="M56" s="66">
        <v>6.4000000000000003E-3</v>
      </c>
      <c r="N56" s="65">
        <v>75916.67</v>
      </c>
      <c r="O56" s="65">
        <v>109.22</v>
      </c>
      <c r="P56" s="65">
        <v>0</v>
      </c>
      <c r="Q56" s="65">
        <v>82.916186973999999</v>
      </c>
      <c r="R56" s="66">
        <v>4.0000000000000002E-4</v>
      </c>
      <c r="S56" s="66">
        <v>1.17E-2</v>
      </c>
      <c r="T56" s="66">
        <v>1E-3</v>
      </c>
    </row>
    <row r="57" spans="1:20">
      <c r="A57" t="s">
        <v>368</v>
      </c>
      <c r="B57" s="70">
        <v>4160149</v>
      </c>
      <c r="C57" t="s">
        <v>99</v>
      </c>
      <c r="D57" t="s">
        <v>122</v>
      </c>
      <c r="E57" t="s">
        <v>369</v>
      </c>
      <c r="F57" t="s">
        <v>568</v>
      </c>
      <c r="G57" t="s">
        <v>556</v>
      </c>
      <c r="H57" t="s">
        <v>200</v>
      </c>
      <c r="I57" t="s">
        <v>370</v>
      </c>
      <c r="J57" s="65">
        <v>1.95</v>
      </c>
      <c r="K57" t="s">
        <v>101</v>
      </c>
      <c r="L57" s="66">
        <v>4.5999999999999999E-2</v>
      </c>
      <c r="M57" s="66">
        <v>1.1299999999999999E-2</v>
      </c>
      <c r="N57" s="65">
        <v>59871</v>
      </c>
      <c r="O57" s="65">
        <v>106.83</v>
      </c>
      <c r="P57" s="65">
        <v>0</v>
      </c>
      <c r="Q57" s="65">
        <v>63.960189300000003</v>
      </c>
      <c r="R57" s="66">
        <v>2.9999999999999997E-4</v>
      </c>
      <c r="S57" s="66">
        <v>8.9999999999999993E-3</v>
      </c>
      <c r="T57" s="66">
        <v>8.0000000000000004E-4</v>
      </c>
    </row>
    <row r="58" spans="1:20">
      <c r="A58" t="s">
        <v>371</v>
      </c>
      <c r="B58" s="70">
        <v>4160156</v>
      </c>
      <c r="C58" t="s">
        <v>99</v>
      </c>
      <c r="D58" t="s">
        <v>122</v>
      </c>
      <c r="E58" t="s">
        <v>369</v>
      </c>
      <c r="F58" t="s">
        <v>568</v>
      </c>
      <c r="G58" t="s">
        <v>556</v>
      </c>
      <c r="H58" t="s">
        <v>200</v>
      </c>
      <c r="I58" t="s">
        <v>243</v>
      </c>
      <c r="J58" s="65">
        <v>3.55</v>
      </c>
      <c r="K58" t="s">
        <v>101</v>
      </c>
      <c r="L58" s="66">
        <v>2.5499999999999998E-2</v>
      </c>
      <c r="M58" s="66">
        <v>1.0800000000000001E-2</v>
      </c>
      <c r="N58" s="65">
        <v>60986</v>
      </c>
      <c r="O58" s="65">
        <v>105.32</v>
      </c>
      <c r="P58" s="65">
        <v>0</v>
      </c>
      <c r="Q58" s="65">
        <v>64.230455199999994</v>
      </c>
      <c r="R58" s="66">
        <v>2.0000000000000001E-4</v>
      </c>
      <c r="S58" s="66">
        <v>9.1000000000000004E-3</v>
      </c>
      <c r="T58" s="66">
        <v>8.0000000000000004E-4</v>
      </c>
    </row>
    <row r="59" spans="1:20">
      <c r="A59" t="s">
        <v>372</v>
      </c>
      <c r="B59" s="70">
        <v>6000202</v>
      </c>
      <c r="C59" t="s">
        <v>99</v>
      </c>
      <c r="D59" t="s">
        <v>122</v>
      </c>
      <c r="E59" t="s">
        <v>373</v>
      </c>
      <c r="F59" t="s">
        <v>374</v>
      </c>
      <c r="G59" t="s">
        <v>564</v>
      </c>
      <c r="H59" t="s">
        <v>149</v>
      </c>
      <c r="I59" t="s">
        <v>253</v>
      </c>
      <c r="J59" s="65">
        <v>2.1800000000000002</v>
      </c>
      <c r="K59" t="s">
        <v>101</v>
      </c>
      <c r="L59" s="66">
        <v>4.8000000000000001E-2</v>
      </c>
      <c r="M59" s="66">
        <v>8.0999999999999996E-3</v>
      </c>
      <c r="N59" s="65">
        <v>279100</v>
      </c>
      <c r="O59" s="65">
        <v>110</v>
      </c>
      <c r="P59" s="65">
        <v>0</v>
      </c>
      <c r="Q59" s="65">
        <v>307.01</v>
      </c>
      <c r="R59" s="66">
        <v>1E-4</v>
      </c>
      <c r="S59" s="66">
        <v>4.3299999999999998E-2</v>
      </c>
      <c r="T59" s="66">
        <v>3.5999999999999999E-3</v>
      </c>
    </row>
    <row r="60" spans="1:20">
      <c r="A60" t="s">
        <v>375</v>
      </c>
      <c r="B60" s="70">
        <v>6000277</v>
      </c>
      <c r="C60" t="s">
        <v>99</v>
      </c>
      <c r="D60" t="s">
        <v>122</v>
      </c>
      <c r="E60" t="s">
        <v>373</v>
      </c>
      <c r="F60" t="s">
        <v>374</v>
      </c>
      <c r="G60" t="s">
        <v>564</v>
      </c>
      <c r="H60" t="s">
        <v>149</v>
      </c>
      <c r="I60" t="s">
        <v>376</v>
      </c>
      <c r="J60" s="65">
        <v>3.56</v>
      </c>
      <c r="K60" t="s">
        <v>101</v>
      </c>
      <c r="L60" s="66">
        <v>2.5499999999999998E-2</v>
      </c>
      <c r="M60" s="66">
        <v>8.6999999999999994E-3</v>
      </c>
      <c r="N60" s="65">
        <v>26000</v>
      </c>
      <c r="O60" s="65">
        <v>106.85</v>
      </c>
      <c r="P60" s="65">
        <v>0</v>
      </c>
      <c r="Q60" s="65">
        <v>27.780999999999999</v>
      </c>
      <c r="R60" s="66">
        <v>0</v>
      </c>
      <c r="S60" s="66">
        <v>3.8999999999999998E-3</v>
      </c>
      <c r="T60" s="66">
        <v>2.9999999999999997E-4</v>
      </c>
    </row>
    <row r="61" spans="1:20">
      <c r="A61" t="s">
        <v>377</v>
      </c>
      <c r="B61" s="70">
        <v>2810299</v>
      </c>
      <c r="C61" t="s">
        <v>99</v>
      </c>
      <c r="D61" t="s">
        <v>122</v>
      </c>
      <c r="E61" t="s">
        <v>378</v>
      </c>
      <c r="F61" t="s">
        <v>311</v>
      </c>
      <c r="G61" t="s">
        <v>556</v>
      </c>
      <c r="H61" t="s">
        <v>200</v>
      </c>
      <c r="I61" t="s">
        <v>379</v>
      </c>
      <c r="J61" s="65">
        <v>2.19</v>
      </c>
      <c r="K61" t="s">
        <v>101</v>
      </c>
      <c r="L61" s="66">
        <v>2.4500000000000001E-2</v>
      </c>
      <c r="M61" s="66">
        <v>1.14E-2</v>
      </c>
      <c r="N61" s="65">
        <v>110000</v>
      </c>
      <c r="O61" s="65">
        <v>103.52</v>
      </c>
      <c r="P61" s="65">
        <v>0</v>
      </c>
      <c r="Q61" s="65">
        <v>113.872</v>
      </c>
      <c r="R61" s="66">
        <v>1E-4</v>
      </c>
      <c r="S61" s="66">
        <v>1.61E-2</v>
      </c>
      <c r="T61" s="66">
        <v>1.2999999999999999E-3</v>
      </c>
    </row>
    <row r="62" spans="1:20">
      <c r="A62" t="s">
        <v>380</v>
      </c>
      <c r="B62" s="70">
        <v>6040158</v>
      </c>
      <c r="C62" t="s">
        <v>99</v>
      </c>
      <c r="D62" t="s">
        <v>122</v>
      </c>
      <c r="E62" t="s">
        <v>293</v>
      </c>
      <c r="F62" t="s">
        <v>268</v>
      </c>
      <c r="G62" t="s">
        <v>556</v>
      </c>
      <c r="H62" t="s">
        <v>200</v>
      </c>
      <c r="I62" t="s">
        <v>381</v>
      </c>
      <c r="J62" s="65">
        <v>0.54</v>
      </c>
      <c r="K62" t="s">
        <v>101</v>
      </c>
      <c r="L62" s="66">
        <v>1.43E-2</v>
      </c>
      <c r="M62" s="66">
        <v>0.23719999999999999</v>
      </c>
      <c r="N62" s="65">
        <v>20000</v>
      </c>
      <c r="O62" s="65">
        <v>100.54</v>
      </c>
      <c r="P62" s="65">
        <v>0</v>
      </c>
      <c r="Q62" s="65">
        <v>20.108000000000001</v>
      </c>
      <c r="R62" s="66">
        <v>0</v>
      </c>
      <c r="S62" s="66">
        <v>2.8E-3</v>
      </c>
      <c r="T62" s="66">
        <v>2.0000000000000001E-4</v>
      </c>
    </row>
    <row r="63" spans="1:20">
      <c r="A63" t="s">
        <v>382</v>
      </c>
      <c r="B63" s="70">
        <v>5660063</v>
      </c>
      <c r="C63" t="s">
        <v>99</v>
      </c>
      <c r="D63" t="s">
        <v>122</v>
      </c>
      <c r="E63" t="s">
        <v>383</v>
      </c>
      <c r="F63" t="s">
        <v>384</v>
      </c>
      <c r="G63" t="s">
        <v>564</v>
      </c>
      <c r="H63" t="s">
        <v>149</v>
      </c>
      <c r="I63" t="s">
        <v>385</v>
      </c>
      <c r="J63" s="65">
        <v>3.11</v>
      </c>
      <c r="K63" t="s">
        <v>101</v>
      </c>
      <c r="L63" s="66">
        <v>2.9399999999999999E-2</v>
      </c>
      <c r="M63" s="66">
        <v>1.12E-2</v>
      </c>
      <c r="N63" s="65">
        <v>50000</v>
      </c>
      <c r="O63" s="65">
        <v>107.95</v>
      </c>
      <c r="P63" s="65">
        <v>0</v>
      </c>
      <c r="Q63" s="65">
        <v>53.975000000000001</v>
      </c>
      <c r="R63" s="66">
        <v>1E-4</v>
      </c>
      <c r="S63" s="66">
        <v>7.6E-3</v>
      </c>
      <c r="T63" s="66">
        <v>5.9999999999999995E-4</v>
      </c>
    </row>
    <row r="64" spans="1:20">
      <c r="A64" t="s">
        <v>386</v>
      </c>
      <c r="B64" s="70">
        <v>1156405</v>
      </c>
      <c r="C64" t="s">
        <v>99</v>
      </c>
      <c r="D64" t="s">
        <v>122</v>
      </c>
      <c r="E64" t="s">
        <v>387</v>
      </c>
      <c r="F64" t="s">
        <v>122</v>
      </c>
      <c r="G64" t="s">
        <v>564</v>
      </c>
      <c r="H64" t="s">
        <v>149</v>
      </c>
      <c r="I64" t="s">
        <v>388</v>
      </c>
      <c r="J64" s="65">
        <v>0.57999999999999996</v>
      </c>
      <c r="K64" t="s">
        <v>101</v>
      </c>
      <c r="L64" s="66">
        <v>2.1700000000000001E-2</v>
      </c>
      <c r="M64" s="66">
        <v>4.5999999999999999E-3</v>
      </c>
      <c r="N64" s="65">
        <v>19251</v>
      </c>
      <c r="O64" s="65">
        <v>101.9</v>
      </c>
      <c r="P64" s="65">
        <v>0</v>
      </c>
      <c r="Q64" s="65">
        <v>19.616769000000001</v>
      </c>
      <c r="R64" s="66">
        <v>1E-4</v>
      </c>
      <c r="S64" s="66">
        <v>2.8E-3</v>
      </c>
      <c r="T64" s="66">
        <v>2.0000000000000001E-4</v>
      </c>
    </row>
    <row r="65" spans="1:20">
      <c r="A65" t="s">
        <v>389</v>
      </c>
      <c r="B65" s="70">
        <v>7770209</v>
      </c>
      <c r="C65" t="s">
        <v>99</v>
      </c>
      <c r="D65" t="s">
        <v>122</v>
      </c>
      <c r="E65" t="s">
        <v>390</v>
      </c>
      <c r="F65" t="s">
        <v>391</v>
      </c>
      <c r="G65" t="s">
        <v>556</v>
      </c>
      <c r="H65" t="s">
        <v>200</v>
      </c>
      <c r="I65" t="s">
        <v>379</v>
      </c>
      <c r="J65" s="65">
        <v>4.3600000000000003</v>
      </c>
      <c r="K65" t="s">
        <v>101</v>
      </c>
      <c r="L65" s="66">
        <v>5.0900000000000001E-2</v>
      </c>
      <c r="M65" s="66">
        <v>1.1900000000000001E-2</v>
      </c>
      <c r="N65" s="65">
        <v>198300</v>
      </c>
      <c r="O65" s="65">
        <v>121.35</v>
      </c>
      <c r="P65" s="65">
        <v>0</v>
      </c>
      <c r="Q65" s="65">
        <v>240.63704999999999</v>
      </c>
      <c r="R65" s="66">
        <v>2.0000000000000001E-4</v>
      </c>
      <c r="S65" s="66">
        <v>3.4000000000000002E-2</v>
      </c>
      <c r="T65" s="66">
        <v>2.8E-3</v>
      </c>
    </row>
    <row r="66" spans="1:20">
      <c r="A66" t="s">
        <v>392</v>
      </c>
      <c r="B66" s="70">
        <v>3900354</v>
      </c>
      <c r="C66" t="s">
        <v>99</v>
      </c>
      <c r="D66" t="s">
        <v>122</v>
      </c>
      <c r="E66" t="s">
        <v>314</v>
      </c>
      <c r="F66" t="s">
        <v>571</v>
      </c>
      <c r="G66" t="s">
        <v>558</v>
      </c>
      <c r="H66" t="s">
        <v>200</v>
      </c>
      <c r="I66" t="s">
        <v>273</v>
      </c>
      <c r="J66" s="65">
        <v>3.74</v>
      </c>
      <c r="K66" t="s">
        <v>101</v>
      </c>
      <c r="L66" s="66">
        <v>3.85E-2</v>
      </c>
      <c r="M66" s="66">
        <v>2.1700000000000001E-2</v>
      </c>
      <c r="N66" s="65">
        <v>2859.3</v>
      </c>
      <c r="O66" s="65">
        <v>107.59</v>
      </c>
      <c r="P66" s="65">
        <v>0</v>
      </c>
      <c r="Q66" s="65">
        <v>3.07632087</v>
      </c>
      <c r="R66" s="66">
        <v>0</v>
      </c>
      <c r="S66" s="66">
        <v>4.0000000000000002E-4</v>
      </c>
      <c r="T66" s="66">
        <v>0</v>
      </c>
    </row>
    <row r="67" spans="1:20">
      <c r="A67" t="s">
        <v>393</v>
      </c>
      <c r="B67" s="70">
        <v>1132968</v>
      </c>
      <c r="C67" t="s">
        <v>99</v>
      </c>
      <c r="D67" t="s">
        <v>122</v>
      </c>
      <c r="E67" t="s">
        <v>394</v>
      </c>
      <c r="F67" t="s">
        <v>384</v>
      </c>
      <c r="G67" t="s">
        <v>558</v>
      </c>
      <c r="H67" t="s">
        <v>200</v>
      </c>
      <c r="I67" t="s">
        <v>346</v>
      </c>
      <c r="J67" s="65">
        <v>2.41</v>
      </c>
      <c r="K67" t="s">
        <v>101</v>
      </c>
      <c r="L67" s="66">
        <v>4.1399999999999999E-2</v>
      </c>
      <c r="M67" s="66">
        <v>1.7500000000000002E-2</v>
      </c>
      <c r="N67" s="65">
        <v>26051</v>
      </c>
      <c r="O67" s="65">
        <v>105.74</v>
      </c>
      <c r="P67" s="65">
        <v>0</v>
      </c>
      <c r="Q67" s="65">
        <v>27.546327399999999</v>
      </c>
      <c r="R67" s="66">
        <v>1E-4</v>
      </c>
      <c r="S67" s="66">
        <v>3.8999999999999998E-3</v>
      </c>
      <c r="T67" s="66">
        <v>2.9999999999999997E-4</v>
      </c>
    </row>
    <row r="68" spans="1:20">
      <c r="A68" t="s">
        <v>395</v>
      </c>
      <c r="B68" s="70">
        <v>1136696</v>
      </c>
      <c r="C68" t="s">
        <v>99</v>
      </c>
      <c r="D68" t="s">
        <v>122</v>
      </c>
      <c r="E68" t="s">
        <v>396</v>
      </c>
      <c r="F68" t="s">
        <v>384</v>
      </c>
      <c r="G68" t="s">
        <v>558</v>
      </c>
      <c r="H68" t="s">
        <v>200</v>
      </c>
      <c r="I68" t="s">
        <v>273</v>
      </c>
      <c r="J68" s="65">
        <v>2.48</v>
      </c>
      <c r="K68" t="s">
        <v>101</v>
      </c>
      <c r="L68" s="66">
        <v>3.0499999999999999E-2</v>
      </c>
      <c r="M68" s="66">
        <v>1.49E-2</v>
      </c>
      <c r="N68" s="65">
        <v>11544</v>
      </c>
      <c r="O68" s="65">
        <v>105.21</v>
      </c>
      <c r="P68" s="65">
        <v>0</v>
      </c>
      <c r="Q68" s="65">
        <v>12.1454424</v>
      </c>
      <c r="R68" s="66">
        <v>0</v>
      </c>
      <c r="S68" s="66">
        <v>1.6999999999999999E-3</v>
      </c>
      <c r="T68" s="66">
        <v>1E-4</v>
      </c>
    </row>
    <row r="69" spans="1:20">
      <c r="A69" t="s">
        <v>397</v>
      </c>
      <c r="B69" s="70">
        <v>2560209</v>
      </c>
      <c r="C69" t="s">
        <v>99</v>
      </c>
      <c r="D69" t="s">
        <v>122</v>
      </c>
      <c r="E69" t="s">
        <v>398</v>
      </c>
      <c r="F69" t="s">
        <v>399</v>
      </c>
      <c r="G69" t="s">
        <v>558</v>
      </c>
      <c r="H69" t="s">
        <v>200</v>
      </c>
      <c r="I69" t="s">
        <v>400</v>
      </c>
      <c r="J69" s="65">
        <v>3.83</v>
      </c>
      <c r="K69" t="s">
        <v>101</v>
      </c>
      <c r="L69" s="66">
        <v>2.29E-2</v>
      </c>
      <c r="M69" s="66">
        <v>1.3100000000000001E-2</v>
      </c>
      <c r="N69" s="65">
        <v>51480</v>
      </c>
      <c r="O69" s="65">
        <v>103.96</v>
      </c>
      <c r="P69" s="65">
        <v>0</v>
      </c>
      <c r="Q69" s="65">
        <v>53.518608</v>
      </c>
      <c r="R69" s="66">
        <v>2.0000000000000001E-4</v>
      </c>
      <c r="S69" s="66">
        <v>7.6E-3</v>
      </c>
      <c r="T69" s="66">
        <v>5.9999999999999995E-4</v>
      </c>
    </row>
    <row r="70" spans="1:20">
      <c r="A70" t="s">
        <v>401</v>
      </c>
      <c r="B70" s="70">
        <v>1141829</v>
      </c>
      <c r="C70" t="s">
        <v>99</v>
      </c>
      <c r="D70" t="s">
        <v>122</v>
      </c>
      <c r="E70" t="s">
        <v>402</v>
      </c>
      <c r="F70" t="s">
        <v>391</v>
      </c>
      <c r="G70" t="s">
        <v>557</v>
      </c>
      <c r="H70" t="s">
        <v>149</v>
      </c>
      <c r="I70" t="s">
        <v>385</v>
      </c>
      <c r="J70" s="65">
        <v>3.68</v>
      </c>
      <c r="K70" t="s">
        <v>101</v>
      </c>
      <c r="L70" s="66">
        <v>2.3E-2</v>
      </c>
      <c r="M70" s="66">
        <v>4.8899999999999999E-2</v>
      </c>
      <c r="N70" s="65">
        <v>50000</v>
      </c>
      <c r="O70" s="65">
        <v>91.79</v>
      </c>
      <c r="P70" s="65">
        <v>0</v>
      </c>
      <c r="Q70" s="65">
        <v>45.895000000000003</v>
      </c>
      <c r="R70" s="66">
        <v>2.0000000000000001E-4</v>
      </c>
      <c r="S70" s="66">
        <v>6.4999999999999997E-3</v>
      </c>
      <c r="T70" s="66">
        <v>5.0000000000000001E-4</v>
      </c>
    </row>
    <row r="71" spans="1:20">
      <c r="A71" t="s">
        <v>403</v>
      </c>
      <c r="B71" s="70">
        <v>3180338</v>
      </c>
      <c r="C71" t="s">
        <v>99</v>
      </c>
      <c r="D71" t="s">
        <v>122</v>
      </c>
      <c r="E71" t="s">
        <v>404</v>
      </c>
      <c r="F71" t="s">
        <v>336</v>
      </c>
      <c r="G71" t="s">
        <v>559</v>
      </c>
      <c r="H71" t="s">
        <v>149</v>
      </c>
      <c r="I71" t="s">
        <v>405</v>
      </c>
      <c r="J71" s="65">
        <v>4.07</v>
      </c>
      <c r="K71" t="s">
        <v>101</v>
      </c>
      <c r="L71" s="66">
        <v>1.8599999999999998E-2</v>
      </c>
      <c r="M71" s="66">
        <v>2.2599999999999999E-2</v>
      </c>
      <c r="N71" s="65">
        <v>1191</v>
      </c>
      <c r="O71" s="65">
        <v>99.55</v>
      </c>
      <c r="P71" s="65">
        <v>0</v>
      </c>
      <c r="Q71" s="65">
        <v>1.1856405000000001</v>
      </c>
      <c r="R71" s="66">
        <v>0</v>
      </c>
      <c r="S71" s="66">
        <v>2.0000000000000001E-4</v>
      </c>
      <c r="T71" s="66">
        <v>0</v>
      </c>
    </row>
    <row r="72" spans="1:20" s="75" customFormat="1">
      <c r="A72" s="71" t="s">
        <v>406</v>
      </c>
      <c r="B72" s="72">
        <v>1141950</v>
      </c>
      <c r="C72" s="71" t="s">
        <v>99</v>
      </c>
      <c r="D72" s="71" t="s">
        <v>122</v>
      </c>
      <c r="E72" s="71" t="s">
        <v>407</v>
      </c>
      <c r="F72" s="71" t="s">
        <v>408</v>
      </c>
      <c r="G72" s="71" t="s">
        <v>565</v>
      </c>
      <c r="H72" s="71" t="s">
        <v>200</v>
      </c>
      <c r="I72" s="71" t="s">
        <v>409</v>
      </c>
      <c r="J72" s="73">
        <v>4.63</v>
      </c>
      <c r="K72" s="71" t="s">
        <v>101</v>
      </c>
      <c r="L72" s="74">
        <v>2.6200000000000001E-2</v>
      </c>
      <c r="M72" s="74">
        <v>2.1299999999999999E-2</v>
      </c>
      <c r="N72" s="73">
        <v>90948.75</v>
      </c>
      <c r="O72" s="73">
        <v>101.81877705850822</v>
      </c>
      <c r="P72" s="73">
        <v>10.36125</v>
      </c>
      <c r="Q72" s="73">
        <v>102.96415499999999</v>
      </c>
      <c r="R72" s="74">
        <v>1E-4</v>
      </c>
      <c r="S72" s="74">
        <v>1.46E-2</v>
      </c>
      <c r="T72" s="74">
        <v>1.1999999999999999E-3</v>
      </c>
    </row>
    <row r="73" spans="1:20">
      <c r="A73" t="s">
        <v>410</v>
      </c>
      <c r="B73" s="70">
        <v>2580132</v>
      </c>
      <c r="C73" t="s">
        <v>99</v>
      </c>
      <c r="D73" t="s">
        <v>122</v>
      </c>
      <c r="E73" t="s">
        <v>411</v>
      </c>
      <c r="F73" t="s">
        <v>391</v>
      </c>
      <c r="G73" t="s">
        <v>559</v>
      </c>
      <c r="H73" t="s">
        <v>149</v>
      </c>
      <c r="I73" t="s">
        <v>228</v>
      </c>
      <c r="J73" s="65">
        <v>3.99</v>
      </c>
      <c r="K73" t="s">
        <v>101</v>
      </c>
      <c r="L73" s="66">
        <v>1.7500000000000002E-2</v>
      </c>
      <c r="M73" s="66">
        <v>1.7999999999999999E-2</v>
      </c>
      <c r="N73" s="65">
        <v>145000</v>
      </c>
      <c r="O73" s="65">
        <v>99.79</v>
      </c>
      <c r="P73" s="65">
        <v>0</v>
      </c>
      <c r="Q73" s="65">
        <v>144.69550000000001</v>
      </c>
      <c r="R73" s="66">
        <v>1.1999999999999999E-3</v>
      </c>
      <c r="S73" s="66">
        <v>2.0400000000000001E-2</v>
      </c>
      <c r="T73" s="66">
        <v>1.6999999999999999E-3</v>
      </c>
    </row>
    <row r="74" spans="1:20">
      <c r="A74" t="s">
        <v>412</v>
      </c>
      <c r="B74" s="70">
        <v>3100245</v>
      </c>
      <c r="C74" t="s">
        <v>99</v>
      </c>
      <c r="D74" t="s">
        <v>122</v>
      </c>
      <c r="E74" t="s">
        <v>413</v>
      </c>
      <c r="F74" t="s">
        <v>374</v>
      </c>
      <c r="G74" t="s">
        <v>566</v>
      </c>
      <c r="H74" t="s">
        <v>149</v>
      </c>
      <c r="I74" t="s">
        <v>370</v>
      </c>
      <c r="J74" s="65">
        <v>2.88</v>
      </c>
      <c r="K74" t="s">
        <v>101</v>
      </c>
      <c r="L74" s="66">
        <v>4.8500000000000001E-2</v>
      </c>
      <c r="M74" s="66">
        <v>4.4900000000000002E-2</v>
      </c>
      <c r="N74" s="65">
        <v>60666.67</v>
      </c>
      <c r="O74" s="65">
        <v>101.04</v>
      </c>
      <c r="P74" s="65">
        <v>0</v>
      </c>
      <c r="Q74" s="65">
        <v>61.297603367999997</v>
      </c>
      <c r="R74" s="66">
        <v>2.0000000000000001E-4</v>
      </c>
      <c r="S74" s="66">
        <v>8.6999999999999994E-3</v>
      </c>
      <c r="T74" s="66">
        <v>6.9999999999999999E-4</v>
      </c>
    </row>
    <row r="75" spans="1:20">
      <c r="A75" t="s">
        <v>414</v>
      </c>
      <c r="B75" s="70">
        <v>1155621</v>
      </c>
      <c r="C75" t="s">
        <v>99</v>
      </c>
      <c r="D75" t="s">
        <v>122</v>
      </c>
      <c r="E75" t="s">
        <v>415</v>
      </c>
      <c r="F75" t="s">
        <v>336</v>
      </c>
      <c r="G75" t="s">
        <v>562</v>
      </c>
      <c r="H75" t="s">
        <v>149</v>
      </c>
      <c r="I75" t="s">
        <v>321</v>
      </c>
      <c r="J75" s="65">
        <v>0.78</v>
      </c>
      <c r="K75" t="s">
        <v>101</v>
      </c>
      <c r="L75" s="66">
        <v>4.02E-2</v>
      </c>
      <c r="M75" s="66">
        <v>6.5000000000000002E-2</v>
      </c>
      <c r="N75" s="65">
        <v>4375</v>
      </c>
      <c r="O75" s="65">
        <v>98.84</v>
      </c>
      <c r="P75" s="65">
        <v>0</v>
      </c>
      <c r="Q75" s="65">
        <v>4.3242500000000001</v>
      </c>
      <c r="R75" s="66">
        <v>0</v>
      </c>
      <c r="S75" s="66">
        <v>5.9999999999999995E-4</v>
      </c>
      <c r="T75" s="66">
        <v>1E-4</v>
      </c>
    </row>
    <row r="76" spans="1:20">
      <c r="A76" t="s">
        <v>416</v>
      </c>
      <c r="B76" s="70">
        <v>1166222</v>
      </c>
      <c r="C76" t="s">
        <v>99</v>
      </c>
      <c r="D76" t="s">
        <v>122</v>
      </c>
      <c r="E76" t="s">
        <v>417</v>
      </c>
      <c r="F76" t="s">
        <v>374</v>
      </c>
      <c r="G76" t="s">
        <v>206</v>
      </c>
      <c r="H76" t="s">
        <v>418</v>
      </c>
      <c r="I76" t="s">
        <v>419</v>
      </c>
      <c r="J76" s="65">
        <v>3.28</v>
      </c>
      <c r="K76" t="s">
        <v>101</v>
      </c>
      <c r="L76" s="66">
        <v>3.85E-2</v>
      </c>
      <c r="M76" s="66">
        <v>3.6999999999999998E-2</v>
      </c>
      <c r="N76" s="65">
        <v>216000</v>
      </c>
      <c r="O76" s="65">
        <v>101.1</v>
      </c>
      <c r="P76" s="65">
        <v>0</v>
      </c>
      <c r="Q76" s="65">
        <v>218.376</v>
      </c>
      <c r="R76" s="66">
        <v>1.6999999999999999E-3</v>
      </c>
      <c r="S76" s="66">
        <v>3.0800000000000001E-2</v>
      </c>
      <c r="T76" s="66">
        <v>2.5999999999999999E-3</v>
      </c>
    </row>
    <row r="77" spans="1:20">
      <c r="A77" s="67" t="s">
        <v>263</v>
      </c>
      <c r="B77" s="14"/>
      <c r="C77" s="14"/>
      <c r="D77" s="14"/>
      <c r="E77" s="14"/>
      <c r="J77" s="69">
        <v>2.46</v>
      </c>
      <c r="M77" s="68">
        <v>5.7299999999999997E-2</v>
      </c>
      <c r="N77" s="69">
        <v>300138.89</v>
      </c>
      <c r="P77" s="69">
        <v>0</v>
      </c>
      <c r="Q77" s="69">
        <v>270.09725103400001</v>
      </c>
      <c r="S77" s="68">
        <v>3.8100000000000002E-2</v>
      </c>
      <c r="T77" s="68">
        <v>3.2000000000000002E-3</v>
      </c>
    </row>
    <row r="78" spans="1:20">
      <c r="A78" t="s">
        <v>420</v>
      </c>
      <c r="B78" s="70">
        <v>2320174</v>
      </c>
      <c r="C78" t="s">
        <v>99</v>
      </c>
      <c r="D78" t="s">
        <v>122</v>
      </c>
      <c r="E78" t="s">
        <v>421</v>
      </c>
      <c r="F78" t="s">
        <v>422</v>
      </c>
      <c r="G78" t="s">
        <v>556</v>
      </c>
      <c r="H78" t="s">
        <v>200</v>
      </c>
      <c r="I78" t="s">
        <v>423</v>
      </c>
      <c r="J78" s="65">
        <v>2.5499999999999998</v>
      </c>
      <c r="K78" t="s">
        <v>101</v>
      </c>
      <c r="L78" s="66">
        <v>3.49E-2</v>
      </c>
      <c r="M78" s="66">
        <v>6.08E-2</v>
      </c>
      <c r="N78" s="65">
        <v>77916.67</v>
      </c>
      <c r="O78" s="65">
        <v>90.82</v>
      </c>
      <c r="P78" s="65">
        <v>0</v>
      </c>
      <c r="Q78" s="65">
        <v>70.763919693999995</v>
      </c>
      <c r="R78" s="66">
        <v>0</v>
      </c>
      <c r="S78" s="66">
        <v>0.01</v>
      </c>
      <c r="T78" s="66">
        <v>8.0000000000000004E-4</v>
      </c>
    </row>
    <row r="79" spans="1:20">
      <c r="A79" t="s">
        <v>424</v>
      </c>
      <c r="B79" s="70">
        <v>5760244</v>
      </c>
      <c r="C79" t="s">
        <v>99</v>
      </c>
      <c r="D79" t="s">
        <v>122</v>
      </c>
      <c r="E79" t="s">
        <v>335</v>
      </c>
      <c r="F79" t="s">
        <v>336</v>
      </c>
      <c r="G79" t="s">
        <v>561</v>
      </c>
      <c r="H79" t="s">
        <v>200</v>
      </c>
      <c r="I79" t="s">
        <v>425</v>
      </c>
      <c r="J79" s="65">
        <v>2.4300000000000002</v>
      </c>
      <c r="K79" t="s">
        <v>101</v>
      </c>
      <c r="L79" s="66">
        <v>5.2499999999999998E-2</v>
      </c>
      <c r="M79" s="66">
        <v>5.6000000000000001E-2</v>
      </c>
      <c r="N79" s="65">
        <v>222222.22</v>
      </c>
      <c r="O79" s="65">
        <v>89.7</v>
      </c>
      <c r="P79" s="65">
        <v>0</v>
      </c>
      <c r="Q79" s="65">
        <v>199.33333134</v>
      </c>
      <c r="R79" s="66">
        <v>2.0000000000000001E-4</v>
      </c>
      <c r="S79" s="66">
        <v>2.81E-2</v>
      </c>
      <c r="T79" s="66">
        <v>2.3999999999999998E-3</v>
      </c>
    </row>
    <row r="80" spans="1:20">
      <c r="A80" s="67" t="s">
        <v>426</v>
      </c>
      <c r="B80" s="14"/>
      <c r="C80" s="14"/>
      <c r="D80" s="14"/>
      <c r="E80" s="14"/>
      <c r="J80" s="69">
        <v>0</v>
      </c>
      <c r="M80" s="68">
        <v>0</v>
      </c>
      <c r="N80" s="69">
        <v>0</v>
      </c>
      <c r="P80" s="69">
        <v>0</v>
      </c>
      <c r="Q80" s="69">
        <v>0</v>
      </c>
      <c r="S80" s="68">
        <v>0</v>
      </c>
      <c r="T80" s="68">
        <v>0</v>
      </c>
    </row>
    <row r="81" spans="1:20">
      <c r="A81" t="s">
        <v>206</v>
      </c>
      <c r="B81" s="70">
        <v>0</v>
      </c>
      <c r="C81" s="14"/>
      <c r="D81" s="14"/>
      <c r="E81" s="14"/>
      <c r="F81" t="s">
        <v>206</v>
      </c>
      <c r="G81" t="s">
        <v>206</v>
      </c>
      <c r="J81" s="65">
        <v>0</v>
      </c>
      <c r="K81" t="s">
        <v>206</v>
      </c>
      <c r="L81" s="66">
        <v>0</v>
      </c>
      <c r="M81" s="66">
        <v>0</v>
      </c>
      <c r="N81" s="65">
        <v>0</v>
      </c>
      <c r="O81" s="65">
        <v>0</v>
      </c>
      <c r="Q81" s="65">
        <v>0</v>
      </c>
      <c r="R81" s="66">
        <v>0</v>
      </c>
      <c r="S81" s="66">
        <v>0</v>
      </c>
      <c r="T81" s="66">
        <v>0</v>
      </c>
    </row>
    <row r="82" spans="1:20">
      <c r="A82" s="67" t="s">
        <v>211</v>
      </c>
      <c r="B82" s="14"/>
      <c r="C82" s="14"/>
      <c r="D82" s="14"/>
      <c r="E82" s="14"/>
      <c r="J82" s="69">
        <v>8.7799999999999994</v>
      </c>
      <c r="M82" s="68">
        <v>2.8199999999999999E-2</v>
      </c>
      <c r="N82" s="69">
        <v>150000</v>
      </c>
      <c r="P82" s="69">
        <v>0</v>
      </c>
      <c r="Q82" s="69">
        <v>517.7765551</v>
      </c>
      <c r="S82" s="68">
        <v>7.3099999999999998E-2</v>
      </c>
      <c r="T82" s="68">
        <v>6.1000000000000004E-3</v>
      </c>
    </row>
    <row r="83" spans="1:20">
      <c r="A83" s="67" t="s">
        <v>264</v>
      </c>
      <c r="B83" s="14"/>
      <c r="C83" s="14"/>
      <c r="D83" s="14"/>
      <c r="E83" s="14"/>
      <c r="J83" s="69">
        <v>0</v>
      </c>
      <c r="M83" s="68">
        <v>0</v>
      </c>
      <c r="N83" s="69">
        <v>0</v>
      </c>
      <c r="P83" s="69">
        <v>0</v>
      </c>
      <c r="Q83" s="69">
        <v>0</v>
      </c>
      <c r="S83" s="68">
        <v>0</v>
      </c>
      <c r="T83" s="68">
        <v>0</v>
      </c>
    </row>
    <row r="84" spans="1:20">
      <c r="A84" t="s">
        <v>206</v>
      </c>
      <c r="B84" s="70">
        <v>0</v>
      </c>
      <c r="C84" s="14"/>
      <c r="D84" s="14"/>
      <c r="E84" s="14"/>
      <c r="F84" t="s">
        <v>206</v>
      </c>
      <c r="G84" t="s">
        <v>206</v>
      </c>
      <c r="J84" s="65">
        <v>0</v>
      </c>
      <c r="K84" t="s">
        <v>206</v>
      </c>
      <c r="L84" s="66">
        <v>0</v>
      </c>
      <c r="M84" s="66">
        <v>0</v>
      </c>
      <c r="N84" s="65">
        <v>0</v>
      </c>
      <c r="O84" s="65">
        <v>0</v>
      </c>
      <c r="Q84" s="65">
        <v>0</v>
      </c>
      <c r="R84" s="66">
        <v>0</v>
      </c>
      <c r="S84" s="66">
        <v>0</v>
      </c>
      <c r="T84" s="66">
        <v>0</v>
      </c>
    </row>
    <row r="85" spans="1:20">
      <c r="A85" s="67" t="s">
        <v>265</v>
      </c>
      <c r="B85" s="14"/>
      <c r="C85" s="14"/>
      <c r="D85" s="14"/>
      <c r="E85" s="14"/>
      <c r="J85" s="69">
        <v>8.7799999999999994</v>
      </c>
      <c r="M85" s="68">
        <v>2.8199999999999999E-2</v>
      </c>
      <c r="N85" s="69">
        <v>150000</v>
      </c>
      <c r="P85" s="69">
        <v>0</v>
      </c>
      <c r="Q85" s="69">
        <v>517.7765551</v>
      </c>
      <c r="S85" s="68">
        <v>7.3099999999999998E-2</v>
      </c>
      <c r="T85" s="68">
        <v>6.1000000000000004E-3</v>
      </c>
    </row>
    <row r="86" spans="1:20">
      <c r="A86" t="s">
        <v>427</v>
      </c>
      <c r="B86" t="s">
        <v>428</v>
      </c>
      <c r="C86" t="s">
        <v>122</v>
      </c>
      <c r="D86" t="s">
        <v>429</v>
      </c>
      <c r="E86" t="s">
        <v>430</v>
      </c>
      <c r="F86" t="s">
        <v>431</v>
      </c>
      <c r="G86" t="s">
        <v>432</v>
      </c>
      <c r="H86" t="s">
        <v>433</v>
      </c>
      <c r="I86" t="s">
        <v>434</v>
      </c>
      <c r="J86" s="65">
        <v>8.85</v>
      </c>
      <c r="K86" t="s">
        <v>105</v>
      </c>
      <c r="L86" s="66">
        <v>2.5399999999999999E-2</v>
      </c>
      <c r="M86" s="66">
        <v>2.69E-2</v>
      </c>
      <c r="N86" s="65">
        <v>100000</v>
      </c>
      <c r="O86" s="65">
        <v>98.887349999999998</v>
      </c>
      <c r="P86" s="65">
        <v>0</v>
      </c>
      <c r="Q86" s="65">
        <v>342.74355509999998</v>
      </c>
      <c r="R86" s="66">
        <v>0</v>
      </c>
      <c r="S86" s="66">
        <v>4.8399999999999999E-2</v>
      </c>
      <c r="T86" s="66">
        <v>4.0000000000000001E-3</v>
      </c>
    </row>
    <row r="87" spans="1:20">
      <c r="A87" t="s">
        <v>435</v>
      </c>
      <c r="B87" t="s">
        <v>436</v>
      </c>
      <c r="C87" t="s">
        <v>122</v>
      </c>
      <c r="D87" t="s">
        <v>429</v>
      </c>
      <c r="E87" t="s">
        <v>437</v>
      </c>
      <c r="F87" t="s">
        <v>438</v>
      </c>
      <c r="G87" t="s">
        <v>439</v>
      </c>
      <c r="H87" t="s">
        <v>433</v>
      </c>
      <c r="I87" t="s">
        <v>222</v>
      </c>
      <c r="J87" s="65">
        <v>8.6300000000000008</v>
      </c>
      <c r="K87" t="s">
        <v>105</v>
      </c>
      <c r="L87" s="66">
        <v>3.15E-2</v>
      </c>
      <c r="M87" s="66">
        <v>3.0700000000000002E-2</v>
      </c>
      <c r="N87" s="65">
        <v>50000</v>
      </c>
      <c r="O87" s="65">
        <v>101</v>
      </c>
      <c r="P87" s="65">
        <v>0</v>
      </c>
      <c r="Q87" s="65">
        <v>175.03299999999999</v>
      </c>
      <c r="R87" s="66">
        <v>0</v>
      </c>
      <c r="S87" s="66">
        <v>2.47E-2</v>
      </c>
      <c r="T87" s="66">
        <v>2.0999999999999999E-3</v>
      </c>
    </row>
    <row r="88" spans="1:20">
      <c r="A88" s="90" t="s">
        <v>213</v>
      </c>
      <c r="B88" s="14"/>
      <c r="C88" s="14"/>
      <c r="D88" s="14"/>
      <c r="E88" s="14"/>
    </row>
    <row r="89" spans="1:20">
      <c r="A89" s="90" t="s">
        <v>258</v>
      </c>
      <c r="B89" s="14"/>
      <c r="C89" s="14"/>
      <c r="D89" s="14"/>
      <c r="E89" s="14"/>
    </row>
    <row r="90" spans="1:20">
      <c r="A90" s="90" t="s">
        <v>259</v>
      </c>
      <c r="B90" s="14"/>
      <c r="C90" s="14"/>
      <c r="D90" s="14"/>
      <c r="E90" s="14"/>
    </row>
    <row r="91" spans="1:20">
      <c r="A91" s="90" t="s">
        <v>260</v>
      </c>
      <c r="B91" s="14"/>
      <c r="C91" s="14"/>
      <c r="D91" s="14"/>
      <c r="E91" s="14"/>
    </row>
    <row r="92" spans="1:20">
      <c r="A92" s="90" t="s">
        <v>261</v>
      </c>
      <c r="B92" s="14"/>
      <c r="C92" s="14"/>
      <c r="D92" s="14"/>
      <c r="E92" s="14"/>
    </row>
    <row r="93" spans="1:20" hidden="1">
      <c r="B93" s="14"/>
      <c r="C93" s="14"/>
      <c r="D93" s="14"/>
      <c r="E93" s="14"/>
    </row>
    <row r="94" spans="1:20" hidden="1">
      <c r="B94" s="14"/>
      <c r="C94" s="14"/>
      <c r="D94" s="14"/>
      <c r="E94" s="14"/>
    </row>
    <row r="95" spans="1:20" hidden="1">
      <c r="B95" s="14"/>
      <c r="C95" s="14"/>
      <c r="D95" s="14"/>
      <c r="E95" s="14"/>
    </row>
    <row r="96" spans="1:20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A769" s="14"/>
      <c r="B769" s="14"/>
      <c r="C769" s="14"/>
      <c r="D769" s="14"/>
      <c r="E769" s="14"/>
    </row>
    <row r="770" spans="1:5" hidden="1">
      <c r="A770" s="14"/>
      <c r="B770" s="14"/>
      <c r="C770" s="14"/>
      <c r="D770" s="14"/>
      <c r="E770" s="14"/>
    </row>
    <row r="771" spans="1:5" hidden="1">
      <c r="A771" s="16"/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B773" s="14"/>
      <c r="C773" s="14"/>
      <c r="D773" s="14"/>
      <c r="E773" s="14"/>
    </row>
    <row r="774" spans="1:5" hidden="1"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/>
  </sheetData>
  <dataValidations count="5">
    <dataValidation allowBlank="1" showInputMessage="1" showErrorMessage="1" sqref="G2 P8"/>
    <dataValidation type="list" allowBlank="1" showInputMessage="1" showErrorMessage="1" sqref="K11:K801">
      <formula1>$BM$6:$BM$10</formula1>
    </dataValidation>
    <dataValidation type="list" allowBlank="1" showInputMessage="1" showErrorMessage="1" sqref="D11:D795">
      <formula1>$BH$6:$BH$10</formula1>
    </dataValidation>
    <dataValidation type="list" allowBlank="1" showInputMessage="1" showErrorMessage="1" sqref="H11:H801">
      <formula1>$BL$6:$BL$9</formula1>
    </dataValidation>
    <dataValidation type="list" allowBlank="1" showInputMessage="1" showErrorMessage="1" sqref="F11:F801">
      <formula1>$BJ$6:$BJ$10</formula1>
    </dataValidation>
  </dataValidations>
  <pageMargins left="0" right="0" top="0.5" bottom="0.5" header="0" footer="0.25"/>
  <pageSetup paperSize="9" scale="6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3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192</v>
      </c>
    </row>
    <row r="2" spans="1:61">
      <c r="A2" s="2" t="s">
        <v>1</v>
      </c>
    </row>
    <row r="3" spans="1:61">
      <c r="A3" s="2" t="s">
        <v>2</v>
      </c>
      <c r="B3" t="s">
        <v>193</v>
      </c>
    </row>
    <row r="4" spans="1:61">
      <c r="A4" s="2" t="s">
        <v>3</v>
      </c>
    </row>
    <row r="5" spans="1:61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BI5" s="16"/>
    </row>
    <row r="6" spans="1:61" ht="26.25" customHeight="1">
      <c r="A6" s="104" t="s">
        <v>90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E6" s="16"/>
      <c r="BI6" s="16"/>
    </row>
    <row r="7" spans="1:61" s="16" customFormat="1" ht="20.25">
      <c r="A7" s="40" t="s">
        <v>47</v>
      </c>
      <c r="B7" s="41" t="s">
        <v>48</v>
      </c>
      <c r="C7" s="107" t="s">
        <v>69</v>
      </c>
      <c r="D7" s="107" t="s">
        <v>82</v>
      </c>
      <c r="E7" s="107" t="s">
        <v>49</v>
      </c>
      <c r="F7" s="107" t="s">
        <v>83</v>
      </c>
      <c r="G7" s="107" t="s">
        <v>52</v>
      </c>
      <c r="H7" s="98" t="s">
        <v>186</v>
      </c>
      <c r="I7" s="98" t="s">
        <v>187</v>
      </c>
      <c r="J7" s="98" t="s">
        <v>191</v>
      </c>
      <c r="K7" s="98" t="s">
        <v>55</v>
      </c>
      <c r="L7" s="98" t="s">
        <v>72</v>
      </c>
      <c r="M7" s="98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273828.27</v>
      </c>
      <c r="I10" s="7"/>
      <c r="J10" s="63">
        <v>0</v>
      </c>
      <c r="K10" s="63">
        <v>692.98416590939883</v>
      </c>
      <c r="L10" s="7"/>
      <c r="M10" s="64">
        <v>1</v>
      </c>
      <c r="N10" s="64">
        <v>8.2000000000000007E-3</v>
      </c>
      <c r="BE10" s="14"/>
      <c r="BF10" s="16"/>
      <c r="BG10" s="14"/>
      <c r="BI10" s="14"/>
    </row>
    <row r="11" spans="1:61">
      <c r="A11" s="67" t="s">
        <v>195</v>
      </c>
      <c r="D11" s="14"/>
      <c r="E11" s="14"/>
      <c r="F11" s="14"/>
      <c r="H11" s="69">
        <v>240828.27</v>
      </c>
      <c r="J11" s="69">
        <v>0</v>
      </c>
      <c r="K11" s="69">
        <v>384.68346590939888</v>
      </c>
      <c r="M11" s="68">
        <v>0.55510000000000004</v>
      </c>
      <c r="N11" s="68">
        <v>4.4999999999999997E-3</v>
      </c>
    </row>
    <row r="12" spans="1:61">
      <c r="A12" s="67" t="s">
        <v>440</v>
      </c>
      <c r="D12" s="14"/>
      <c r="E12" s="14"/>
      <c r="F12" s="14"/>
      <c r="H12" s="69">
        <v>0</v>
      </c>
      <c r="J12" s="69">
        <v>0</v>
      </c>
      <c r="K12" s="69">
        <v>0</v>
      </c>
      <c r="M12" s="68">
        <v>0</v>
      </c>
      <c r="N12" s="68">
        <v>0</v>
      </c>
    </row>
    <row r="13" spans="1:61">
      <c r="A13" t="s">
        <v>206</v>
      </c>
      <c r="B13" t="s">
        <v>206</v>
      </c>
      <c r="D13" s="14"/>
      <c r="E13" s="14"/>
      <c r="F13" t="s">
        <v>206</v>
      </c>
      <c r="G13" t="s">
        <v>206</v>
      </c>
      <c r="H13" s="65">
        <v>0</v>
      </c>
      <c r="I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1">
      <c r="A14" s="67" t="s">
        <v>441</v>
      </c>
      <c r="D14" s="14"/>
      <c r="E14" s="14"/>
      <c r="F14" s="14"/>
      <c r="H14" s="69">
        <v>0.27</v>
      </c>
      <c r="J14" s="69">
        <v>0</v>
      </c>
      <c r="K14" s="69">
        <v>2.1227400000000001E-3</v>
      </c>
      <c r="M14" s="68">
        <v>0</v>
      </c>
      <c r="N14" s="68">
        <v>0</v>
      </c>
    </row>
    <row r="15" spans="1:61">
      <c r="A15" t="s">
        <v>442</v>
      </c>
      <c r="B15" t="s">
        <v>443</v>
      </c>
      <c r="C15" t="s">
        <v>99</v>
      </c>
      <c r="D15" t="s">
        <v>122</v>
      </c>
      <c r="E15" t="s">
        <v>444</v>
      </c>
      <c r="F15" t="s">
        <v>127</v>
      </c>
      <c r="G15" t="s">
        <v>101</v>
      </c>
      <c r="H15" s="65">
        <v>0.27</v>
      </c>
      <c r="I15" s="65">
        <v>786.2</v>
      </c>
      <c r="J15" s="65">
        <v>0</v>
      </c>
      <c r="K15" s="65">
        <v>2.1227400000000001E-3</v>
      </c>
      <c r="L15" s="66">
        <v>0</v>
      </c>
      <c r="M15" s="66">
        <v>0</v>
      </c>
      <c r="N15" s="66">
        <v>0</v>
      </c>
    </row>
    <row r="16" spans="1:61">
      <c r="A16" s="67" t="s">
        <v>445</v>
      </c>
      <c r="D16" s="14"/>
      <c r="E16" s="14"/>
      <c r="F16" s="14"/>
      <c r="H16" s="69">
        <v>240828</v>
      </c>
      <c r="J16" s="69">
        <v>0</v>
      </c>
      <c r="K16" s="69">
        <v>384.68134316939887</v>
      </c>
      <c r="M16" s="68">
        <v>0.55510000000000004</v>
      </c>
      <c r="N16" s="68">
        <v>4.4999999999999997E-3</v>
      </c>
    </row>
    <row r="17" spans="1:14">
      <c r="A17" t="s">
        <v>446</v>
      </c>
      <c r="B17">
        <v>10807200</v>
      </c>
      <c r="C17" t="s">
        <v>99</v>
      </c>
      <c r="D17" t="s">
        <v>122</v>
      </c>
      <c r="E17" t="s">
        <v>447</v>
      </c>
      <c r="F17" t="s">
        <v>448</v>
      </c>
      <c r="G17" t="s">
        <v>101</v>
      </c>
      <c r="H17" s="65">
        <v>40000</v>
      </c>
      <c r="I17" s="65">
        <v>442.875</v>
      </c>
      <c r="J17" s="65">
        <v>0</v>
      </c>
      <c r="K17" s="65">
        <v>177.15</v>
      </c>
      <c r="L17" s="66">
        <v>6.9999999999999999E-4</v>
      </c>
      <c r="M17" s="66">
        <v>0.25569999999999998</v>
      </c>
      <c r="N17" s="66">
        <v>2.0999999999999999E-3</v>
      </c>
    </row>
    <row r="18" spans="1:14">
      <c r="A18" t="s">
        <v>449</v>
      </c>
      <c r="B18">
        <v>11043630</v>
      </c>
      <c r="C18" t="s">
        <v>99</v>
      </c>
      <c r="D18" t="s">
        <v>122</v>
      </c>
      <c r="E18" t="s">
        <v>450</v>
      </c>
      <c r="F18" t="s">
        <v>451</v>
      </c>
      <c r="G18" t="s">
        <v>101</v>
      </c>
      <c r="H18" s="65">
        <v>30000</v>
      </c>
      <c r="I18" s="65">
        <v>271.8</v>
      </c>
      <c r="J18" s="65">
        <v>0</v>
      </c>
      <c r="K18" s="65">
        <v>81.540000000000006</v>
      </c>
      <c r="L18" s="66">
        <v>2.9999999999999997E-4</v>
      </c>
      <c r="M18" s="66">
        <v>0.1177</v>
      </c>
      <c r="N18" s="66">
        <v>1E-3</v>
      </c>
    </row>
    <row r="19" spans="1:14">
      <c r="A19" t="s">
        <v>452</v>
      </c>
      <c r="B19">
        <v>2490110</v>
      </c>
      <c r="C19" t="s">
        <v>99</v>
      </c>
      <c r="D19" t="s">
        <v>122</v>
      </c>
      <c r="E19" t="s">
        <v>453</v>
      </c>
      <c r="F19" t="s">
        <v>451</v>
      </c>
      <c r="G19" t="s">
        <v>101</v>
      </c>
      <c r="H19" s="65">
        <v>150000</v>
      </c>
      <c r="I19" s="65">
        <v>67.400000000000006</v>
      </c>
      <c r="J19" s="65">
        <v>0</v>
      </c>
      <c r="K19" s="65">
        <v>101.1</v>
      </c>
      <c r="L19" s="66">
        <v>4.0000000000000002E-4</v>
      </c>
      <c r="M19" s="66">
        <v>0.1459</v>
      </c>
      <c r="N19" s="66">
        <v>1.1999999999999999E-3</v>
      </c>
    </row>
    <row r="20" spans="1:14">
      <c r="A20" t="s">
        <v>454</v>
      </c>
      <c r="B20">
        <v>10840030</v>
      </c>
      <c r="C20" t="s">
        <v>99</v>
      </c>
      <c r="D20" t="s">
        <v>122</v>
      </c>
      <c r="E20" t="s">
        <v>455</v>
      </c>
      <c r="F20" t="s">
        <v>399</v>
      </c>
      <c r="G20" t="s">
        <v>101</v>
      </c>
      <c r="H20" s="65">
        <v>11928</v>
      </c>
      <c r="I20" s="65">
        <v>154.25385647216632</v>
      </c>
      <c r="J20" s="65">
        <v>0</v>
      </c>
      <c r="K20" s="65">
        <v>18.3994</v>
      </c>
      <c r="L20" s="66">
        <v>1.4E-3</v>
      </c>
      <c r="M20" s="66">
        <v>2.6499999999999999E-2</v>
      </c>
      <c r="N20" s="66">
        <v>2.0000000000000001E-4</v>
      </c>
    </row>
    <row r="21" spans="1:14">
      <c r="A21" t="s">
        <v>456</v>
      </c>
      <c r="B21" t="s">
        <v>457</v>
      </c>
      <c r="C21" t="s">
        <v>99</v>
      </c>
      <c r="D21" t="s">
        <v>122</v>
      </c>
      <c r="E21" t="s">
        <v>458</v>
      </c>
      <c r="F21" t="s">
        <v>131</v>
      </c>
      <c r="G21" t="s">
        <v>101</v>
      </c>
      <c r="H21" s="65">
        <v>8900</v>
      </c>
      <c r="I21" s="65">
        <v>72.878651685393265</v>
      </c>
      <c r="J21" s="65">
        <v>0</v>
      </c>
      <c r="K21" s="65">
        <v>6.4862000000000002</v>
      </c>
      <c r="L21" s="66">
        <v>2.0000000000000001E-4</v>
      </c>
      <c r="M21" s="66">
        <v>9.300000000000001E-3</v>
      </c>
      <c r="N21" s="66">
        <v>1E-4</v>
      </c>
    </row>
    <row r="22" spans="1:14">
      <c r="A22" s="67" t="s">
        <v>459</v>
      </c>
      <c r="D22" s="14"/>
      <c r="E22" s="14"/>
      <c r="F22" s="14"/>
      <c r="H22" s="69">
        <v>0</v>
      </c>
      <c r="J22" s="69">
        <v>0</v>
      </c>
      <c r="K22" s="69">
        <v>0</v>
      </c>
      <c r="M22" s="68">
        <v>0</v>
      </c>
      <c r="N22" s="68">
        <v>0</v>
      </c>
    </row>
    <row r="23" spans="1:14">
      <c r="A23" t="s">
        <v>206</v>
      </c>
      <c r="B23" t="s">
        <v>206</v>
      </c>
      <c r="D23" s="14"/>
      <c r="E23" s="14"/>
      <c r="F23" t="s">
        <v>206</v>
      </c>
      <c r="G23" t="s">
        <v>206</v>
      </c>
      <c r="H23" s="65">
        <v>0</v>
      </c>
      <c r="I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211</v>
      </c>
      <c r="D24" s="14"/>
      <c r="E24" s="14"/>
      <c r="F24" s="14"/>
      <c r="H24" s="69">
        <v>33000</v>
      </c>
      <c r="J24" s="69">
        <v>0</v>
      </c>
      <c r="K24" s="69">
        <v>308.30070000000001</v>
      </c>
      <c r="M24" s="68">
        <v>0.44490000000000002</v>
      </c>
      <c r="N24" s="68">
        <v>3.5999999999999999E-3</v>
      </c>
    </row>
    <row r="25" spans="1:14">
      <c r="A25" s="67" t="s">
        <v>264</v>
      </c>
      <c r="D25" s="14"/>
      <c r="E25" s="14"/>
      <c r="F25" s="14"/>
      <c r="H25" s="69">
        <v>21000</v>
      </c>
      <c r="J25" s="69">
        <v>0</v>
      </c>
      <c r="K25" s="69">
        <v>275.85894000000002</v>
      </c>
      <c r="M25" s="68">
        <v>0.39810000000000001</v>
      </c>
      <c r="N25" s="68">
        <v>3.3E-3</v>
      </c>
    </row>
    <row r="26" spans="1:14">
      <c r="A26" t="s">
        <v>460</v>
      </c>
      <c r="B26" t="s">
        <v>461</v>
      </c>
      <c r="C26" t="s">
        <v>462</v>
      </c>
      <c r="D26" t="s">
        <v>429</v>
      </c>
      <c r="E26" t="s">
        <v>463</v>
      </c>
      <c r="F26" t="s">
        <v>438</v>
      </c>
      <c r="G26" t="s">
        <v>105</v>
      </c>
      <c r="H26" s="65">
        <v>21000</v>
      </c>
      <c r="I26" s="65">
        <v>379</v>
      </c>
      <c r="J26" s="65">
        <v>0</v>
      </c>
      <c r="K26" s="65">
        <v>275.85894000000002</v>
      </c>
      <c r="L26" s="66">
        <v>0</v>
      </c>
      <c r="M26" s="66">
        <v>0.39810000000000001</v>
      </c>
      <c r="N26" s="66">
        <v>3.3E-3</v>
      </c>
    </row>
    <row r="27" spans="1:14">
      <c r="A27" s="67" t="s">
        <v>265</v>
      </c>
      <c r="D27" s="14"/>
      <c r="E27" s="14"/>
      <c r="F27" s="14"/>
      <c r="H27" s="69">
        <v>12000</v>
      </c>
      <c r="J27" s="69">
        <v>0</v>
      </c>
      <c r="K27" s="69">
        <v>32.441760000000002</v>
      </c>
      <c r="M27" s="68">
        <v>4.6800000000000001E-2</v>
      </c>
      <c r="N27" s="68">
        <v>4.0000000000000002E-4</v>
      </c>
    </row>
    <row r="28" spans="1:14">
      <c r="A28" t="s">
        <v>464</v>
      </c>
      <c r="B28" t="s">
        <v>465</v>
      </c>
      <c r="C28" t="s">
        <v>122</v>
      </c>
      <c r="D28" t="s">
        <v>429</v>
      </c>
      <c r="E28" t="s">
        <v>466</v>
      </c>
      <c r="F28" t="s">
        <v>467</v>
      </c>
      <c r="G28" t="s">
        <v>105</v>
      </c>
      <c r="H28" s="65">
        <v>12000</v>
      </c>
      <c r="I28" s="65">
        <v>78</v>
      </c>
      <c r="J28" s="65">
        <v>0</v>
      </c>
      <c r="K28" s="65">
        <v>32.441760000000002</v>
      </c>
      <c r="L28" s="66">
        <v>0</v>
      </c>
      <c r="M28" s="66">
        <v>4.6800000000000001E-2</v>
      </c>
      <c r="N28" s="66">
        <v>4.0000000000000002E-4</v>
      </c>
    </row>
    <row r="29" spans="1:14">
      <c r="A29" s="90" t="s">
        <v>213</v>
      </c>
      <c r="D29" s="14"/>
      <c r="E29" s="14"/>
      <c r="F29" s="14"/>
    </row>
    <row r="30" spans="1:14">
      <c r="A30" s="90" t="s">
        <v>258</v>
      </c>
      <c r="D30" s="14"/>
      <c r="E30" s="14"/>
      <c r="F30" s="14"/>
    </row>
    <row r="31" spans="1:14">
      <c r="A31" s="90" t="s">
        <v>259</v>
      </c>
      <c r="D31" s="14"/>
      <c r="E31" s="14"/>
      <c r="F31" s="14"/>
    </row>
    <row r="32" spans="1:14">
      <c r="A32" s="90" t="s">
        <v>260</v>
      </c>
      <c r="D32" s="14"/>
      <c r="E32" s="14"/>
      <c r="F32" s="14"/>
    </row>
    <row r="33" spans="1:6">
      <c r="A33" s="90" t="s">
        <v>261</v>
      </c>
      <c r="D33" s="14"/>
      <c r="E33" s="14"/>
      <c r="F33" s="14"/>
    </row>
    <row r="34" spans="1:6" hidden="1">
      <c r="D34" s="14"/>
      <c r="E34" s="14"/>
      <c r="F34" s="14"/>
    </row>
    <row r="35" spans="1:6" hidden="1">
      <c r="D35" s="14"/>
      <c r="E35" s="14"/>
      <c r="F35" s="14"/>
    </row>
    <row r="36" spans="1:6" hidden="1">
      <c r="D36" s="14"/>
      <c r="E36" s="14"/>
      <c r="F36" s="14"/>
    </row>
    <row r="37" spans="1:6" hidden="1">
      <c r="D37" s="14"/>
      <c r="E37" s="14"/>
      <c r="F37" s="14"/>
    </row>
    <row r="38" spans="1:6" hidden="1">
      <c r="D38" s="14"/>
      <c r="E38" s="14"/>
      <c r="F38" s="14"/>
    </row>
    <row r="39" spans="1:6" hidden="1">
      <c r="D39" s="14"/>
      <c r="E39" s="14"/>
      <c r="F39" s="14"/>
    </row>
    <row r="40" spans="1:6" hidden="1">
      <c r="D40" s="14"/>
      <c r="E40" s="14"/>
      <c r="F40" s="14"/>
    </row>
    <row r="41" spans="1:6" hidden="1">
      <c r="D41" s="14"/>
      <c r="E41" s="14"/>
      <c r="F41" s="14"/>
    </row>
    <row r="42" spans="1:6" hidden="1">
      <c r="D42" s="14"/>
      <c r="E42" s="14"/>
      <c r="F42" s="14"/>
    </row>
    <row r="43" spans="1:6" hidden="1">
      <c r="D43" s="14"/>
      <c r="E43" s="14"/>
      <c r="F43" s="14"/>
    </row>
    <row r="44" spans="1:6" hidden="1">
      <c r="D44" s="14"/>
      <c r="E44" s="14"/>
      <c r="F44" s="14"/>
    </row>
    <row r="45" spans="1:6" hidden="1">
      <c r="D45" s="14"/>
      <c r="E45" s="14"/>
      <c r="F45" s="14"/>
    </row>
    <row r="46" spans="1:6" hidden="1">
      <c r="D46" s="14"/>
      <c r="E46" s="14"/>
      <c r="F46" s="14"/>
    </row>
    <row r="47" spans="1:6" hidden="1">
      <c r="D47" s="14"/>
      <c r="E47" s="14"/>
      <c r="F47" s="14"/>
    </row>
    <row r="48" spans="1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A246" s="14"/>
      <c r="D246" s="14"/>
      <c r="E246" s="14"/>
      <c r="F246" s="14"/>
    </row>
    <row r="247" spans="1:6" hidden="1">
      <c r="A247" s="14"/>
      <c r="D247" s="14"/>
      <c r="E247" s="14"/>
      <c r="F247" s="14"/>
    </row>
    <row r="248" spans="1:6" hidden="1">
      <c r="A248" s="16"/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D250" s="14"/>
      <c r="E250" s="14"/>
      <c r="F250" s="14"/>
    </row>
    <row r="251" spans="1:6" hidden="1"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A267" s="14"/>
      <c r="D267" s="14"/>
      <c r="E267" s="14"/>
      <c r="F267" s="14"/>
    </row>
    <row r="268" spans="1:6" hidden="1">
      <c r="A268" s="14"/>
      <c r="D268" s="14"/>
      <c r="E268" s="14"/>
      <c r="F268" s="14"/>
    </row>
    <row r="269" spans="1:6" hidden="1">
      <c r="A269" s="16"/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D271" s="14"/>
      <c r="E271" s="14"/>
      <c r="F271" s="14"/>
    </row>
    <row r="272" spans="1:6" hidden="1"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1:6" hidden="1">
      <c r="D321" s="14"/>
      <c r="E321" s="14"/>
      <c r="F321" s="14"/>
    </row>
    <row r="322" spans="1:6" hidden="1">
      <c r="D322" s="14"/>
      <c r="E322" s="14"/>
      <c r="F322" s="14"/>
    </row>
    <row r="323" spans="1:6" hidden="1">
      <c r="D323" s="14"/>
      <c r="E323" s="14"/>
      <c r="F323" s="14"/>
    </row>
    <row r="324" spans="1:6" hidden="1">
      <c r="D324" s="14"/>
      <c r="E324" s="14"/>
      <c r="F324" s="14"/>
    </row>
    <row r="325" spans="1:6" hidden="1">
      <c r="D325" s="14"/>
      <c r="E325" s="14"/>
      <c r="F325" s="14"/>
    </row>
    <row r="326" spans="1:6" hidden="1">
      <c r="D326" s="14"/>
      <c r="E326" s="14"/>
      <c r="F326" s="14"/>
    </row>
    <row r="327" spans="1:6" hidden="1">
      <c r="D327" s="14"/>
      <c r="E327" s="14"/>
      <c r="F327" s="14"/>
    </row>
    <row r="328" spans="1:6" hidden="1">
      <c r="D328" s="14"/>
      <c r="E328" s="14"/>
      <c r="F328" s="14"/>
    </row>
    <row r="329" spans="1:6" hidden="1">
      <c r="D329" s="14"/>
      <c r="E329" s="14"/>
      <c r="F329" s="14"/>
    </row>
    <row r="330" spans="1:6" hidden="1">
      <c r="D330" s="14"/>
      <c r="E330" s="14"/>
      <c r="F330" s="14"/>
    </row>
    <row r="331" spans="1:6" hidden="1">
      <c r="D331" s="14"/>
      <c r="E331" s="14"/>
      <c r="F331" s="14"/>
    </row>
    <row r="332" spans="1:6" hidden="1">
      <c r="D332" s="14"/>
      <c r="E332" s="14"/>
      <c r="F332" s="14"/>
    </row>
    <row r="333" spans="1:6" hidden="1">
      <c r="D333" s="14"/>
      <c r="E333" s="14"/>
      <c r="F333" s="14"/>
    </row>
    <row r="334" spans="1:6" hidden="1">
      <c r="A334" s="14"/>
      <c r="D334" s="14"/>
      <c r="E334" s="14"/>
      <c r="F334" s="14"/>
    </row>
    <row r="335" spans="1:6" hidden="1">
      <c r="A335" s="14"/>
      <c r="D335" s="14"/>
      <c r="E335" s="14"/>
      <c r="F335" s="14"/>
    </row>
    <row r="336" spans="1:6" hidden="1">
      <c r="A336" s="16"/>
    </row>
    <row r="337" hidden="1"/>
  </sheetData>
  <dataValidations count="4">
    <dataValidation allowBlank="1" showInputMessage="1" showErrorMessage="1" sqref="J8"/>
    <dataValidation type="list" allowBlank="1" showInputMessage="1" showErrorMessage="1" sqref="F11:F336">
      <formula1>$BG$5:$BG$10</formula1>
    </dataValidation>
    <dataValidation type="list" allowBlank="1" showInputMessage="1" showErrorMessage="1" sqref="G11:G330">
      <formula1>$BI$5:$BI$10</formula1>
    </dataValidation>
    <dataValidation type="list" allowBlank="1" showInputMessage="1" showErrorMessage="1" sqref="D11:D330">
      <formula1>$BE$5:$BE$10</formula1>
    </dataValidation>
  </dataValidations>
  <pageMargins left="0" right="0" top="0.5" bottom="0.5" header="0" footer="0.25"/>
  <pageSetup paperSize="9" scale="8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192</v>
      </c>
    </row>
    <row r="2" spans="1:62">
      <c r="A2" s="2" t="s">
        <v>1</v>
      </c>
    </row>
    <row r="3" spans="1:62">
      <c r="A3" s="2" t="s">
        <v>2</v>
      </c>
      <c r="B3" t="s">
        <v>193</v>
      </c>
    </row>
    <row r="4" spans="1:62">
      <c r="A4" s="2" t="s">
        <v>3</v>
      </c>
    </row>
    <row r="5" spans="1:62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  <c r="BJ5" s="16"/>
    </row>
    <row r="6" spans="1:62" ht="26.25" customHeight="1">
      <c r="A6" s="104" t="s">
        <v>573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98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574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195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468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206</v>
      </c>
      <c r="B13" t="s">
        <v>206</v>
      </c>
      <c r="C13" s="14"/>
      <c r="D13" s="14"/>
      <c r="E13" t="s">
        <v>206</v>
      </c>
      <c r="F13" t="s">
        <v>206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469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206</v>
      </c>
      <c r="B15" t="s">
        <v>206</v>
      </c>
      <c r="C15" s="14"/>
      <c r="D15" s="14"/>
      <c r="E15" t="s">
        <v>206</v>
      </c>
      <c r="F15" t="s">
        <v>206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470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206</v>
      </c>
      <c r="B17" t="s">
        <v>206</v>
      </c>
      <c r="C17" s="14"/>
      <c r="D17" s="14"/>
      <c r="E17" t="s">
        <v>206</v>
      </c>
      <c r="F17" t="s">
        <v>206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471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206</v>
      </c>
      <c r="B19" t="s">
        <v>206</v>
      </c>
      <c r="C19" s="14"/>
      <c r="D19" s="14"/>
      <c r="E19" t="s">
        <v>206</v>
      </c>
      <c r="F19" t="s">
        <v>206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426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206</v>
      </c>
      <c r="B21" t="s">
        <v>206</v>
      </c>
      <c r="C21" s="14"/>
      <c r="D21" s="14"/>
      <c r="E21" t="s">
        <v>206</v>
      </c>
      <c r="F21" t="s">
        <v>206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472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206</v>
      </c>
      <c r="B23" t="s">
        <v>206</v>
      </c>
      <c r="C23" s="14"/>
      <c r="D23" s="14"/>
      <c r="E23" t="s">
        <v>206</v>
      </c>
      <c r="F23" t="s">
        <v>206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211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473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206</v>
      </c>
      <c r="B26" t="s">
        <v>206</v>
      </c>
      <c r="C26" s="14"/>
      <c r="D26" s="14"/>
      <c r="E26" t="s">
        <v>206</v>
      </c>
      <c r="F26" t="s">
        <v>206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474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206</v>
      </c>
      <c r="B28" t="s">
        <v>206</v>
      </c>
      <c r="C28" s="14"/>
      <c r="D28" s="14"/>
      <c r="E28" t="s">
        <v>206</v>
      </c>
      <c r="F28" t="s">
        <v>206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426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206</v>
      </c>
      <c r="B30" t="s">
        <v>206</v>
      </c>
      <c r="C30" s="14"/>
      <c r="D30" s="14"/>
      <c r="E30" t="s">
        <v>206</v>
      </c>
      <c r="F30" t="s">
        <v>206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472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206</v>
      </c>
      <c r="B32" t="s">
        <v>206</v>
      </c>
      <c r="C32" s="14"/>
      <c r="D32" s="14"/>
      <c r="E32" t="s">
        <v>206</v>
      </c>
      <c r="F32" t="s">
        <v>206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90" t="s">
        <v>213</v>
      </c>
      <c r="C33" s="14"/>
      <c r="D33" s="14"/>
      <c r="E33" s="14"/>
      <c r="F33" s="14"/>
    </row>
    <row r="34" spans="1:6">
      <c r="A34" s="90" t="s">
        <v>258</v>
      </c>
      <c r="C34" s="14"/>
      <c r="D34" s="14"/>
      <c r="E34" s="14"/>
      <c r="F34" s="14"/>
    </row>
    <row r="35" spans="1:6">
      <c r="A35" s="90" t="s">
        <v>259</v>
      </c>
      <c r="C35" s="14"/>
      <c r="D35" s="14"/>
      <c r="E35" s="14"/>
      <c r="F35" s="14"/>
    </row>
    <row r="36" spans="1:6">
      <c r="A36" s="90" t="s">
        <v>260</v>
      </c>
      <c r="C36" s="14"/>
      <c r="D36" s="14"/>
      <c r="E36" s="14"/>
      <c r="F36" s="14"/>
    </row>
    <row r="37" spans="1:6">
      <c r="A37" s="90" t="s">
        <v>261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8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192</v>
      </c>
    </row>
    <row r="2" spans="1:64">
      <c r="A2" s="2" t="s">
        <v>1</v>
      </c>
    </row>
    <row r="3" spans="1:64">
      <c r="A3" s="2" t="s">
        <v>2</v>
      </c>
      <c r="B3" t="s">
        <v>193</v>
      </c>
    </row>
    <row r="4" spans="1:64">
      <c r="A4" s="2" t="s">
        <v>3</v>
      </c>
    </row>
    <row r="5" spans="1:64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</row>
    <row r="6" spans="1:64" ht="26.25" customHeight="1">
      <c r="A6" s="104" t="s">
        <v>92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108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3398700</v>
      </c>
      <c r="J10" s="7"/>
      <c r="K10" s="63">
        <v>3821.4982799999998</v>
      </c>
      <c r="L10" s="7"/>
      <c r="M10" s="64">
        <v>1</v>
      </c>
      <c r="N10" s="64">
        <v>4.5100000000000001E-2</v>
      </c>
      <c r="O10" s="30"/>
      <c r="BF10" s="14"/>
      <c r="BG10" s="16"/>
      <c r="BH10" s="14"/>
      <c r="BL10" s="14"/>
    </row>
    <row r="11" spans="1:64">
      <c r="A11" s="67" t="s">
        <v>195</v>
      </c>
      <c r="B11" s="14"/>
      <c r="C11" s="14"/>
      <c r="D11" s="14"/>
      <c r="I11" s="69">
        <v>3398700</v>
      </c>
      <c r="K11" s="69">
        <v>3821.4982799999998</v>
      </c>
      <c r="M11" s="68">
        <v>1</v>
      </c>
      <c r="N11" s="68">
        <v>4.5100000000000001E-2</v>
      </c>
    </row>
    <row r="12" spans="1:64">
      <c r="A12" s="67" t="s">
        <v>475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206</v>
      </c>
      <c r="B13" t="s">
        <v>206</v>
      </c>
      <c r="C13" s="14"/>
      <c r="D13" s="14"/>
      <c r="E13" t="s">
        <v>206</v>
      </c>
      <c r="F13" t="s">
        <v>206</v>
      </c>
      <c r="H13" t="s">
        <v>206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476</v>
      </c>
      <c r="B14" s="14"/>
      <c r="C14" s="14"/>
      <c r="D14" s="14"/>
      <c r="I14" s="69">
        <v>3398700</v>
      </c>
      <c r="K14" s="69">
        <v>3821.4982799999998</v>
      </c>
      <c r="M14" s="68">
        <v>1</v>
      </c>
      <c r="N14" s="68">
        <v>4.5100000000000001E-2</v>
      </c>
    </row>
    <row r="15" spans="1:64">
      <c r="A15" t="s">
        <v>477</v>
      </c>
      <c r="B15" t="s">
        <v>478</v>
      </c>
      <c r="C15" t="s">
        <v>99</v>
      </c>
      <c r="D15" t="s">
        <v>479</v>
      </c>
      <c r="E15" t="s">
        <v>570</v>
      </c>
      <c r="F15" t="s">
        <v>567</v>
      </c>
      <c r="G15" t="s">
        <v>200</v>
      </c>
      <c r="H15" t="s">
        <v>101</v>
      </c>
      <c r="I15" s="65">
        <v>3398700</v>
      </c>
      <c r="J15" s="65">
        <v>112.44</v>
      </c>
      <c r="K15" s="65">
        <v>3821.4982799999998</v>
      </c>
      <c r="L15" s="66">
        <v>0</v>
      </c>
      <c r="M15" s="66">
        <v>1</v>
      </c>
      <c r="N15" s="66">
        <v>4.5100000000000001E-2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206</v>
      </c>
      <c r="B17" t="s">
        <v>206</v>
      </c>
      <c r="C17" s="14"/>
      <c r="D17" s="14"/>
      <c r="E17" t="s">
        <v>206</v>
      </c>
      <c r="F17" t="s">
        <v>206</v>
      </c>
      <c r="H17" t="s">
        <v>206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426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206</v>
      </c>
      <c r="B19" t="s">
        <v>206</v>
      </c>
      <c r="C19" s="14"/>
      <c r="D19" s="14"/>
      <c r="E19" t="s">
        <v>206</v>
      </c>
      <c r="F19" t="s">
        <v>206</v>
      </c>
      <c r="H19" t="s">
        <v>206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211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475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206</v>
      </c>
      <c r="B22" t="s">
        <v>206</v>
      </c>
      <c r="C22" s="14"/>
      <c r="D22" s="14"/>
      <c r="E22" t="s">
        <v>206</v>
      </c>
      <c r="F22" t="s">
        <v>206</v>
      </c>
      <c r="H22" t="s">
        <v>206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476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206</v>
      </c>
      <c r="B24" t="s">
        <v>206</v>
      </c>
      <c r="C24" s="14"/>
      <c r="D24" s="14"/>
      <c r="E24" t="s">
        <v>206</v>
      </c>
      <c r="F24" t="s">
        <v>206</v>
      </c>
      <c r="H24" t="s">
        <v>206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206</v>
      </c>
      <c r="B26" t="s">
        <v>206</v>
      </c>
      <c r="C26" s="14"/>
      <c r="D26" s="14"/>
      <c r="E26" t="s">
        <v>206</v>
      </c>
      <c r="F26" t="s">
        <v>206</v>
      </c>
      <c r="H26" t="s">
        <v>206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426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206</v>
      </c>
      <c r="B28" t="s">
        <v>206</v>
      </c>
      <c r="C28" s="14"/>
      <c r="D28" s="14"/>
      <c r="E28" t="s">
        <v>206</v>
      </c>
      <c r="F28" t="s">
        <v>206</v>
      </c>
      <c r="H28" t="s">
        <v>206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90" t="s">
        <v>213</v>
      </c>
      <c r="B29" s="14"/>
      <c r="C29" s="14"/>
      <c r="D29" s="14"/>
    </row>
    <row r="30" spans="1:14">
      <c r="A30" s="90" t="s">
        <v>258</v>
      </c>
      <c r="B30" s="14"/>
      <c r="C30" s="14"/>
      <c r="D30" s="14"/>
    </row>
    <row r="31" spans="1:14">
      <c r="A31" s="90" t="s">
        <v>259</v>
      </c>
      <c r="B31" s="14"/>
      <c r="C31" s="14"/>
      <c r="D31" s="14"/>
    </row>
    <row r="32" spans="1:14">
      <c r="A32" s="90" t="s">
        <v>260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192</v>
      </c>
    </row>
    <row r="2" spans="1:59">
      <c r="A2" s="2" t="s">
        <v>1</v>
      </c>
    </row>
    <row r="3" spans="1:59">
      <c r="A3" s="2" t="s">
        <v>2</v>
      </c>
      <c r="B3" t="s">
        <v>193</v>
      </c>
    </row>
    <row r="4" spans="1:59">
      <c r="A4" s="2" t="s">
        <v>3</v>
      </c>
    </row>
    <row r="5" spans="1:59" ht="26.25" customHeight="1">
      <c r="A5" s="104" t="s">
        <v>67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59" ht="26.25" customHeight="1">
      <c r="A6" s="104" t="s">
        <v>94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195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480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206</v>
      </c>
      <c r="B13" t="s">
        <v>206</v>
      </c>
      <c r="C13" s="14"/>
      <c r="D13" t="s">
        <v>206</v>
      </c>
      <c r="E13" t="s">
        <v>206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211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481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206</v>
      </c>
      <c r="B16" t="s">
        <v>206</v>
      </c>
      <c r="C16" s="14"/>
      <c r="D16" t="s">
        <v>206</v>
      </c>
      <c r="E16" t="s">
        <v>206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90" t="s">
        <v>213</v>
      </c>
      <c r="C17" s="14"/>
      <c r="D17" s="14"/>
    </row>
    <row r="18" spans="1:4">
      <c r="A18" s="90" t="s">
        <v>258</v>
      </c>
      <c r="C18" s="14"/>
      <c r="D18" s="14"/>
    </row>
    <row r="19" spans="1:4">
      <c r="A19" s="90" t="s">
        <v>259</v>
      </c>
      <c r="C19" s="14"/>
      <c r="D19" s="14"/>
    </row>
    <row r="20" spans="1:4">
      <c r="A20" s="90" t="s">
        <v>260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StartDate xmlns="http://schemas.microsoft.com/sharepoint/v3" xsi:nil="true"/>
    <PublishingExpirationDat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7812BB-E25D-4892-A8F8-B6A96249A0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5C14B-A34A-47F8-A15C-DC7E13C3A7B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C156FBC5-5C30-4620-AB8E-9BC461AEA2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520042177_b12936_0220</dc:title>
  <dc:creator>Yuli</dc:creator>
  <cp:lastModifiedBy>User</cp:lastModifiedBy>
  <dcterms:created xsi:type="dcterms:W3CDTF">2015-11-10T09:34:27Z</dcterms:created>
  <dcterms:modified xsi:type="dcterms:W3CDTF">2022-02-10T22:04:47Z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