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4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2" i="27" l="1"/>
  <c r="C23" i="27"/>
  <c r="C11" i="27" l="1"/>
  <c r="C43" i="1" s="1"/>
  <c r="C42" i="1"/>
  <c r="D41" i="1"/>
  <c r="D40" i="1"/>
  <c r="D36" i="1"/>
  <c r="D35" i="1"/>
  <c r="D32" i="1"/>
  <c r="D31" i="1"/>
  <c r="D28" i="1"/>
  <c r="D27" i="1"/>
  <c r="D24" i="1"/>
  <c r="D22" i="1"/>
  <c r="D20" i="1"/>
  <c r="D19" i="1"/>
  <c r="D18" i="1"/>
  <c r="D17" i="1"/>
  <c r="D16" i="1"/>
  <c r="D15" i="1"/>
  <c r="D14" i="1"/>
  <c r="D13" i="1"/>
  <c r="D11" i="1"/>
  <c r="C11" i="1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D43" i="1" l="1"/>
  <c r="D25" i="1"/>
  <c r="D29" i="1"/>
  <c r="D33" i="1"/>
  <c r="D37" i="1"/>
  <c r="D42" i="1"/>
  <c r="D21" i="1"/>
  <c r="D26" i="1"/>
  <c r="D30" i="1"/>
  <c r="D34" i="1"/>
  <c r="D39" i="1"/>
</calcChain>
</file>

<file path=xl/sharedStrings.xml><?xml version="1.0" encoding="utf-8"?>
<sst xmlns="http://schemas.openxmlformats.org/spreadsheetml/2006/main" count="4017" uniqueCount="1082">
  <si>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</si>
  <si>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</si>
  <si>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</si>
  <si>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</si>
  <si>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</si>
  <si>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</si>
  <si>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</si>
  <si>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</si>
  <si>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</si>
  <si>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</si>
  <si>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</si>
  <si>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</si>
  <si>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</si>
  <si>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</si>
  <si>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</si>
  <si>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</si>
  <si>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</si>
  <si>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</si>
  <si>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</si>
  <si>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</si>
  <si>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</si>
  <si>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</si>
  <si>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</si>
  <si>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</si>
  <si>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</si>
  <si>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</si>
  <si>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</si>
  <si>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</si>
  <si>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</si>
  <si>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</si>
  <si>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</si>
  <si>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</si>
  <si>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</si>
  <si>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</si>
  <si>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</si>
  <si>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</si>
  <si>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</si>
  <si>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</si>
  <si>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</si>
  <si>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</si>
  <si>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</si>
  <si>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</si>
  <si>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</si>
  <si>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</si>
  <si>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</si>
  <si>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</si>
  <si>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</si>
  <si>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</si>
  <si>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</si>
  <si>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</si>
  <si>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</si>
  <si>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</si>
  <si>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</si>
  <si>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</si>
  <si>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</si>
  <si>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</si>
  <si>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</si>
  <si>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</si>
  <si>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</si>
  <si>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</si>
  <si>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</si>
  <si>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</si>
  <si>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</si>
  <si>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</si>
  <si>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</si>
  <si>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</si>
  <si>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</si>
  <si>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</si>
  <si>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</si>
  <si>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</si>
  <si>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</si>
  <si>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</si>
  <si>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</si>
  <si>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</si>
  <si>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</si>
  <si>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</si>
  <si>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</si>
  <si>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</si>
  <si>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</si>
  <si>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</si>
  <si>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</si>
  <si>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</si>
  <si>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</si>
  <si>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</si>
  <si>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</si>
  <si>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</si>
  <si>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</si>
  <si>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</si>
  <si>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</si>
  <si>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</si>
  <si>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</si>
  <si>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</si>
  <si>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</si>
  <si>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</si>
  <si>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</si>
  <si>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</si>
  <si>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</si>
  <si>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</si>
  <si>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</si>
  <si>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</si>
  <si>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</si>
  <si>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</si>
  <si>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</si>
  <si>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</si>
  <si>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</si>
  <si>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</si>
  <si>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</si>
  <si>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</si>
  <si>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</si>
  <si>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</si>
  <si>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</si>
  <si>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</si>
  <si>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</si>
  <si>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</si>
  <si>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</si>
  <si>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</si>
  <si>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</si>
  <si>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</si>
  <si>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</si>
  <si>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</si>
  <si>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</si>
  <si>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</si>
  <si>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</si>
  <si>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</si>
  <si>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</si>
  <si>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</si>
  <si>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</si>
  <si>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</si>
  <si>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</si>
  <si>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</si>
  <si>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</si>
  <si>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</si>
  <si>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</si>
  <si>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</si>
  <si>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</si>
  <si>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</si>
  <si>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</si>
  <si>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</si>
  <si>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</si>
  <si>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</si>
  <si>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</si>
  <si>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</si>
  <si>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</si>
  <si>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</si>
  <si>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</si>
  <si>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</si>
  <si>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</si>
  <si>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</si>
  <si>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</si>
  <si>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</si>
  <si>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</si>
  <si>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</si>
  <si>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</si>
  <si>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</si>
  <si>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</si>
  <si>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</si>
  <si>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</si>
  <si>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</si>
  <si>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</si>
  <si>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</si>
  <si>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</si>
  <si>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</si>
  <si>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</si>
  <si>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</si>
  <si>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</si>
  <si>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</si>
  <si>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</si>
  <si>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</si>
  <si>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</si>
  <si>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</si>
  <si>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</si>
  <si>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</si>
  <si>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</si>
  <si>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</si>
  <si>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</si>
  <si>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</si>
  <si>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</si>
  <si>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</si>
  <si>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</si>
  <si>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</si>
  <si>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</si>
  <si>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</si>
  <si>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</si>
  <si>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</si>
  <si>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</si>
  <si>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</si>
  <si>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</si>
  <si>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</si>
  <si>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</si>
  <si>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</si>
  <si>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</si>
  <si>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</si>
  <si>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</si>
  <si>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</si>
  <si>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</si>
  <si>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</si>
  <si>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</si>
  <si>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</si>
  <si>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הכשרה לבני 50 ומטה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</si>
  <si>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</si>
  <si>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</si>
  <si>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</si>
  <si>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</si>
  <si>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</si>
  <si>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</si>
  <si>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</si>
  <si>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</si>
  <si>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</si>
  <si>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</si>
  <si>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</si>
  <si>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</si>
  <si>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</si>
  <si>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</si>
  <si>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</si>
  <si>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</si>
  <si>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</si>
  <si>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</si>
  <si>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</si>
  <si>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</si>
  <si>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</si>
  <si>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</si>
  <si>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</si>
  <si>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</si>
  <si>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</si>
  <si>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</si>
  <si>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</si>
  <si>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</si>
  <si>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</si>
  <si>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</si>
  <si>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</si>
  <si>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</si>
  <si>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</si>
  <si>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</si>
  <si>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</si>
  <si>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</si>
  <si>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</si>
  <si>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</si>
  <si>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</si>
  <si>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</si>
  <si>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</si>
  <si>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</si>
  <si>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</si>
  <si>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</si>
  <si>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</si>
  <si>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</si>
  <si>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</si>
  <si>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</si>
  <si>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</si>
  <si>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</si>
  <si>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</si>
  <si>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</si>
  <si>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</si>
  <si>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</si>
  <si>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19/09/21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</si>
  <si>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</si>
  <si>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</si>
  <si>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</si>
  <si>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</si>
  <si>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</si>
  <si>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</si>
  <si>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</si>
  <si>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</si>
  <si>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</si>
  <si>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</si>
  <si>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</si>
  <si>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</si>
  <si>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</si>
  <si>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</si>
  <si>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</si>
  <si>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</si>
  <si>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0432- האוצר - ממשלתית שקלית</t>
  </si>
  <si>
    <t>1180660</t>
  </si>
  <si>
    <t>ממשל שקלית 0537- האוצר - ממשלתית שקלית</t>
  </si>
  <si>
    <t>1166180</t>
  </si>
  <si>
    <t>18/05/20</t>
  </si>
  <si>
    <t>ממשלתי 0324- האוצר - ממשלתית שקלית</t>
  </si>
  <si>
    <t>1130848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</si>
  <si>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</si>
  <si>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</si>
  <si>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</si>
  <si>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</si>
  <si>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</si>
  <si>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</si>
  <si>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20/01/22</t>
  </si>
  <si>
    <t>ממשלת משתנה 1130- האוצר - ממשלתית משתנה</t>
  </si>
  <si>
    <t>1166552</t>
  </si>
  <si>
    <t>14/10/21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</si>
  <si>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</si>
  <si>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</si>
  <si>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</si>
  <si>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</si>
  <si>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</si>
  <si>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</si>
  <si>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</si>
  <si>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</si>
  <si>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</si>
  <si>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</si>
  <si>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</si>
  <si>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 אגח 200- פועלים</t>
  </si>
  <si>
    <t>6620496</t>
  </si>
  <si>
    <t>520000118</t>
  </si>
  <si>
    <t>בנקים</t>
  </si>
  <si>
    <t>15/03/22</t>
  </si>
  <si>
    <t>פועלים הנפקות  אג"ח 36- פועלים הנפקות</t>
  </si>
  <si>
    <t>1940659</t>
  </si>
  <si>
    <t>520032640</t>
  </si>
  <si>
    <t>19/11/20</t>
  </si>
  <si>
    <t>אמות אג2- אמות</t>
  </si>
  <si>
    <t>1126630</t>
  </si>
  <si>
    <t>520026683</t>
  </si>
  <si>
    <t>נדלן מניב בישראל</t>
  </si>
  <si>
    <t>ilAA</t>
  </si>
  <si>
    <t>16/11/17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</si>
  <si>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</si>
  <si>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</si>
  <si>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</si>
  <si>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</si>
  <si>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</si>
  <si>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</si>
  <si>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</si>
  <si>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</si>
  <si>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</si>
  <si>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</si>
  <si>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</si>
  <si>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</si>
  <si>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</si>
  <si>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</si>
  <si>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ריט1</t>
  </si>
  <si>
    <t>1129899</t>
  </si>
  <si>
    <t>513821488</t>
  </si>
  <si>
    <t>25/04/17</t>
  </si>
  <si>
    <t>אלוני חץ אג8- אלוני חץ</t>
  </si>
  <si>
    <t>3900271</t>
  </si>
  <si>
    <t>520038506</t>
  </si>
  <si>
    <t>ilAA-</t>
  </si>
  <si>
    <t>אלרוב נדלן אגחו- אלרוב נדל"ן</t>
  </si>
  <si>
    <t>3870185</t>
  </si>
  <si>
    <t>520038894</t>
  </si>
  <si>
    <t>נדלן מניב בחו"ל</t>
  </si>
  <si>
    <t>28/11/21</t>
  </si>
  <si>
    <t>מז טפ הנפ נד 56- מזרחי טפחות הנפק</t>
  </si>
  <si>
    <t>2310415</t>
  </si>
  <si>
    <t>520032046</t>
  </si>
  <si>
    <t>Aa3.il</t>
  </si>
  <si>
    <t>15/06/21</t>
  </si>
  <si>
    <t>סלע נדל"ן אג3</t>
  </si>
  <si>
    <t>1138973</t>
  </si>
  <si>
    <t>513992529</t>
  </si>
  <si>
    <t>23/12/20</t>
  </si>
  <si>
    <t>גזית גלוב אג11- גזית גלוב</t>
  </si>
  <si>
    <t>1260546</t>
  </si>
  <si>
    <t>520033234</t>
  </si>
  <si>
    <t>ilA+</t>
  </si>
  <si>
    <t>20/10/20</t>
  </si>
  <si>
    <t>גזית גלוב אגחטז- גזית גלוב</t>
  </si>
  <si>
    <t>1260785</t>
  </si>
  <si>
    <t>24/08/21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</si>
  <si>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</si>
  <si>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</si>
  <si>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</si>
  <si>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</si>
  <si>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</si>
  <si>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</si>
  <si>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</si>
  <si>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</si>
  <si>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12/07/21</t>
  </si>
  <si>
    <t>פז נפט    אגח ז- פז חברת הנפט</t>
  </si>
  <si>
    <t>1142595</t>
  </si>
  <si>
    <t>510216054</t>
  </si>
  <si>
    <t>אנרגיה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</si>
  <si>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</si>
  <si>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</si>
  <si>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</si>
  <si>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</si>
  <si>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</si>
  <si>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</si>
  <si>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</si>
  <si>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</si>
  <si>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</si>
  <si>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</si>
  <si>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</si>
  <si>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אלדן תחבו אגח ז- אלדן תחבורה</t>
  </si>
  <si>
    <t>1184779</t>
  </si>
  <si>
    <t>510454333</t>
  </si>
  <si>
    <t>שרותים</t>
  </si>
  <si>
    <t>ilA</t>
  </si>
  <si>
    <t>27/02/22</t>
  </si>
  <si>
    <t>אפריקה ישראל נכסים בע"מ אג"ח 7</t>
  </si>
  <si>
    <t>1132232</t>
  </si>
  <si>
    <t>510560188</t>
  </si>
  <si>
    <t>אשטרום נכסים אגח 8- אשטרום נכסים</t>
  </si>
  <si>
    <t>2510162</t>
  </si>
  <si>
    <t>520036617</t>
  </si>
  <si>
    <t>24/05/17</t>
  </si>
  <si>
    <t>אשטרום קב אגח ד- אשטרום קבוצה</t>
  </si>
  <si>
    <t>1182989</t>
  </si>
  <si>
    <t>510381601</t>
  </si>
  <si>
    <t>בנייה</t>
  </si>
  <si>
    <t>27/12/21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</si>
  <si>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</si>
  <si>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</si>
  <si>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</si>
  <si>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</si>
  <si>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</si>
  <si>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</si>
  <si>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</si>
  <si>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</si>
  <si>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</si>
  <si>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</si>
  <si>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</si>
  <si>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</si>
  <si>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513569780</t>
  </si>
  <si>
    <t>Aa1.il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</si>
  <si>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</si>
  <si>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</si>
  <si>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</si>
  <si>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</si>
  <si>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</si>
  <si>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</si>
  <si>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בזק       אגח 9</t>
  </si>
  <si>
    <t>2300176</t>
  </si>
  <si>
    <t>520031931</t>
  </si>
  <si>
    <t>15/03/20</t>
  </si>
  <si>
    <t>דמרי אג"ח 8- דמרי</t>
  </si>
  <si>
    <t>1153725</t>
  </si>
  <si>
    <t>511399388</t>
  </si>
  <si>
    <t>09/03/20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</si>
  <si>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</si>
  <si>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</si>
  <si>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</si>
  <si>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</si>
  <si>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</si>
  <si>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</si>
  <si>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</si>
  <si>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25/12/18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</si>
  <si>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</si>
  <si>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</si>
  <si>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</si>
  <si>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</si>
  <si>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</si>
  <si>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</si>
  <si>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</si>
  <si>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</si>
  <si>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</si>
  <si>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</si>
  <si>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</si>
  <si>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</si>
  <si>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</si>
  <si>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</si>
  <si>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</si>
  <si>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</si>
  <si>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</si>
  <si>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</si>
  <si>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</si>
  <si>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</si>
  <si>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</si>
  <si>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</si>
  <si>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</si>
  <si>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</si>
  <si>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</si>
  <si>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</si>
  <si>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בזן (בתי זיקוק)</t>
  </si>
  <si>
    <t>2590511</t>
  </si>
  <si>
    <t>520036658</t>
  </si>
  <si>
    <t>סאות'רן אג"ח ג- סאותרן פרופרטיס</t>
  </si>
  <si>
    <t>1159474</t>
  </si>
  <si>
    <t>1921080</t>
  </si>
  <si>
    <t>05/01/21</t>
  </si>
  <si>
    <t>או.פי.סי  אגח ג- או.פי.סי אנרגיה</t>
  </si>
  <si>
    <t>1180355</t>
  </si>
  <si>
    <t>514401702</t>
  </si>
  <si>
    <t>09/09/21</t>
  </si>
  <si>
    <t>אפקון החזקות אג"ח א- אפקון החזקות</t>
  </si>
  <si>
    <t>5780135</t>
  </si>
  <si>
    <t>520033473</t>
  </si>
  <si>
    <t>19/03/19</t>
  </si>
  <si>
    <t>דור אלון  אגח ה- דור אלון</t>
  </si>
  <si>
    <t>1136761</t>
  </si>
  <si>
    <t>520043878</t>
  </si>
  <si>
    <t>אאורה אגח יד- אאורה</t>
  </si>
  <si>
    <t>3730488</t>
  </si>
  <si>
    <t>520038274</t>
  </si>
  <si>
    <t>Baa1.il</t>
  </si>
  <si>
    <t>04/07/19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</si>
  <si>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</si>
  <si>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</si>
  <si>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</si>
  <si>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</si>
  <si>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</si>
  <si>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</si>
  <si>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</si>
  <si>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</si>
  <si>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</si>
  <si>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</si>
  <si>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</si>
  <si>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</si>
  <si>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</si>
  <si>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</si>
  <si>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</si>
  <si>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</si>
  <si>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</si>
  <si>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</si>
  <si>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</si>
  <si>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</si>
  <si>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</si>
  <si>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</si>
  <si>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</si>
  <si>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תמר פטרו  אגח א- תמר פטרוליום</t>
  </si>
  <si>
    <t>1141332</t>
  </si>
  <si>
    <t>515334662</t>
  </si>
  <si>
    <t>20/10/21</t>
  </si>
  <si>
    <t>בזן       אגח ט- בזן (בתי זיקוק)</t>
  </si>
  <si>
    <t>2590461</t>
  </si>
  <si>
    <t>06/09/17</t>
  </si>
  <si>
    <t>חברה לישראל אג"ח 13</t>
  </si>
  <si>
    <t>5760269</t>
  </si>
  <si>
    <t>520028010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</si>
  <si>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</si>
  <si>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</si>
  <si>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</si>
  <si>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</si>
  <si>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</si>
  <si>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</si>
  <si>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</si>
  <si>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</si>
  <si>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</si>
  <si>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</si>
  <si>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</si>
  <si>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</si>
  <si>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</si>
  <si>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</si>
  <si>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</si>
  <si>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</si>
  <si>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</si>
  <si>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</si>
  <si>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</si>
  <si>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</si>
  <si>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</si>
  <si>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</si>
  <si>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</si>
  <si>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</si>
  <si>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</si>
  <si>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</si>
  <si>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</si>
  <si>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</si>
  <si>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</si>
  <si>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</si>
  <si>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</si>
  <si>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</si>
  <si>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</si>
  <si>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</si>
  <si>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</si>
  <si>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</si>
  <si>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</si>
  <si>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</si>
  <si>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</si>
  <si>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</si>
  <si>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</si>
  <si>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</si>
  <si>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</si>
  <si>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</si>
  <si>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</si>
  <si>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</si>
  <si>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</si>
  <si>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</si>
  <si>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</si>
  <si>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</si>
  <si>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</si>
  <si>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520027830</t>
  </si>
  <si>
    <t>כימיה, גומי ופלסטיק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</si>
  <si>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</si>
  <si>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</si>
  <si>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</si>
  <si>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</si>
  <si>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</si>
  <si>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</si>
  <si>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</si>
  <si>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</si>
  <si>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</si>
  <si>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</si>
  <si>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</si>
  <si>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</si>
  <si>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</si>
  <si>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</si>
  <si>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</si>
  <si>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</si>
  <si>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</si>
  <si>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ביג- ביג</t>
  </si>
  <si>
    <t>1097260</t>
  </si>
  <si>
    <t>513623314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</si>
  <si>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</si>
  <si>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</si>
  <si>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</si>
  <si>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</si>
  <si>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</si>
  <si>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</si>
  <si>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510960719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</si>
  <si>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</si>
  <si>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</si>
  <si>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</si>
  <si>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</si>
  <si>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</si>
  <si>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</si>
  <si>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</si>
  <si>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</si>
  <si>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</si>
  <si>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</si>
  <si>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</si>
  <si>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</si>
  <si>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</si>
  <si>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</si>
  <si>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</si>
  <si>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</si>
  <si>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</si>
  <si>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</si>
  <si>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</si>
  <si>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</si>
  <si>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</si>
  <si>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</si>
  <si>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</si>
  <si>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</si>
  <si>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</si>
  <si>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</si>
  <si>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</si>
  <si>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</si>
  <si>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</si>
  <si>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</si>
  <si>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</si>
  <si>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</si>
  <si>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</si>
  <si>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</si>
  <si>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</si>
  <si>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</si>
  <si>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</si>
  <si>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</si>
  <si>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</si>
  <si>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</si>
  <si>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</si>
  <si>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</si>
  <si>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</si>
  <si>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</si>
  <si>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</si>
  <si>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</si>
  <si>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</si>
  <si>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</si>
  <si>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</si>
  <si>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</si>
  <si>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520043720</t>
  </si>
  <si>
    <t>מגה אור- מגה אור</t>
  </si>
  <si>
    <t>1104488</t>
  </si>
  <si>
    <t>ריט 1- ריט1</t>
  </si>
  <si>
    <t>1098920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</si>
  <si>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</si>
  <si>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</si>
  <si>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</si>
  <si>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</si>
  <si>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</si>
  <si>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</si>
  <si>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</si>
  <si>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</si>
  <si>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</si>
  <si>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</si>
  <si>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</si>
  <si>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</si>
  <si>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</si>
  <si>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</si>
  <si>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</si>
  <si>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</si>
  <si>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</t>
  </si>
  <si>
    <t>1159037</t>
  </si>
  <si>
    <t>513173393</t>
  </si>
  <si>
    <t>ישראכרט- ישראכרט</t>
  </si>
  <si>
    <t>1157403</t>
  </si>
  <si>
    <t>נאייקס- נאייקס</t>
  </si>
  <si>
    <t>1175116</t>
  </si>
  <si>
    <t>513639013</t>
  </si>
  <si>
    <t>פרטנר- פרטנר</t>
  </si>
  <si>
    <t>1083484</t>
  </si>
  <si>
    <t>סה"כ מניות היתר</t>
  </si>
  <si>
    <t>אימאג'סט- אימאג'סט אינטרנשיונל</t>
  </si>
  <si>
    <t>1183813</t>
  </si>
  <si>
    <t>512737560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</si>
  <si>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</si>
  <si>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</si>
  <si>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</si>
  <si>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</si>
  <si>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</si>
  <si>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</si>
  <si>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</si>
  <si>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</si>
  <si>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</si>
  <si>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</si>
  <si>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</si>
  <si>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</si>
  <si>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</si>
  <si>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</si>
  <si>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</si>
  <si>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</si>
  <si>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</si>
  <si>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</si>
  <si>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</si>
  <si>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</si>
  <si>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</si>
  <si>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</si>
  <si>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</si>
  <si>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</si>
  <si>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</si>
  <si>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</si>
  <si>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</si>
  <si>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</si>
  <si>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</si>
  <si>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</si>
  <si>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</si>
  <si>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</si>
  <si>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</si>
  <si>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</si>
  <si>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</si>
  <si>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</si>
  <si>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</si>
  <si>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</si>
  <si>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</si>
  <si>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</si>
  <si>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</si>
  <si>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</si>
  <si>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</si>
  <si>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</si>
  <si>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</si>
  <si>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</si>
  <si>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</si>
  <si>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</si>
  <si>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</si>
  <si>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</si>
  <si>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</si>
  <si>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</si>
  <si>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</si>
  <si>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</si>
  <si>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</si>
  <si>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</si>
  <si>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</si>
  <si>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</si>
  <si>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</si>
  <si>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</si>
  <si>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</si>
  <si>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</si>
  <si>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</si>
  <si>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GOOG GOOGLE C Class- GOOGLE</t>
  </si>
  <si>
    <t>US02079K1079</t>
  </si>
  <si>
    <t>960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</si>
  <si>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</si>
  <si>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</si>
  <si>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</si>
  <si>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</si>
  <si>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</si>
  <si>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</si>
  <si>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</si>
  <si>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</si>
  <si>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</si>
  <si>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</si>
  <si>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</si>
  <si>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</si>
  <si>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</si>
  <si>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</si>
  <si>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</si>
  <si>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</si>
  <si>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</si>
  <si>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</si>
  <si>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</si>
  <si>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</si>
  <si>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</si>
  <si>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</si>
  <si>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סה"כ שמחקות מדדי מניות בחו"ל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</si>
  <si>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</si>
  <si>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</si>
  <si>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</si>
  <si>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</si>
  <si>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</si>
  <si>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513765339</t>
  </si>
  <si>
    <t>FTSE CHINA 50 (D4) ETF קסם- קסם קרנות נאמנות</t>
  </si>
  <si>
    <t>1146521</t>
  </si>
  <si>
    <t>510938608</t>
  </si>
  <si>
    <t>Indxx China Internet (4D) ETF קסם- קסם קרנות נאמנות</t>
  </si>
  <si>
    <t>1170844</t>
  </si>
  <si>
    <t>MVIS US Listed semico 25 (4D) ETF קסם- קסם קרנות נאמנות</t>
  </si>
  <si>
    <t>1174119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</si>
  <si>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</si>
  <si>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</si>
  <si>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</si>
  <si>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</si>
  <si>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</si>
  <si>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</si>
  <si>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First Trust Nasdaq Cyber ETF</t>
  </si>
  <si>
    <t>US33734X8469</t>
  </si>
  <si>
    <t>3165</t>
  </si>
  <si>
    <t>DAXEX  GY - DAX- ISHARES</t>
  </si>
  <si>
    <t>DE0005933931</t>
  </si>
  <si>
    <t>4601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</si>
  <si>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</si>
  <si>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</si>
  <si>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</si>
  <si>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</si>
  <si>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</si>
  <si>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</si>
  <si>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</si>
  <si>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</si>
  <si>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LYXOR EURO STOXX BANKS- LYXOR</t>
  </si>
  <si>
    <t>LU1829219390</t>
  </si>
  <si>
    <t>EURONEXT</t>
  </si>
  <si>
    <t>4617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</si>
  <si>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</si>
  <si>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</si>
  <si>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</si>
  <si>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</si>
  <si>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</si>
  <si>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</si>
  <si>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</si>
  <si>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</si>
  <si>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</si>
  <si>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</si>
  <si>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</si>
  <si>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</si>
  <si>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</si>
  <si>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</si>
  <si>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</si>
  <si>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</si>
  <si>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</si>
  <si>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</si>
  <si>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</si>
  <si>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</si>
  <si>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</si>
  <si>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</si>
  <si>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</si>
  <si>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</si>
  <si>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</si>
  <si>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</si>
  <si>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</si>
  <si>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</si>
  <si>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</si>
  <si>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</si>
  <si>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</si>
  <si>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</si>
  <si>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</si>
  <si>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</si>
  <si>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</si>
  <si>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</si>
  <si>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</si>
  <si>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</si>
  <si>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3850 31/03/2022</t>
  </si>
  <si>
    <t>BBG00ZRQ9R51</t>
  </si>
  <si>
    <t>Other</t>
  </si>
  <si>
    <t>SPXW PUT 4030 31/03/2022</t>
  </si>
  <si>
    <t>BBG012T2T4C5</t>
  </si>
  <si>
    <t>SPXW US P4225 29.04.22</t>
  </si>
  <si>
    <t>BBG0139BLVS6</t>
  </si>
  <si>
    <t>סה"כ מטבע</t>
  </si>
  <si>
    <t>סה"כ סחורות</t>
  </si>
  <si>
    <t>DAX - DFWM2 -17/06/2022</t>
  </si>
  <si>
    <t>DE000C1TL540</t>
  </si>
  <si>
    <t>FTSE 100 - Z M2 - 17/06/2022</t>
  </si>
  <si>
    <t>GB00JH72L283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</si>
  <si>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</si>
  <si>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</si>
  <si>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</si>
  <si>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</si>
  <si>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</si>
  <si>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</si>
  <si>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</si>
  <si>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</si>
  <si>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-HIJ2 - 28/04/2022</t>
  </si>
  <si>
    <t>BBG015NSY2Z0</t>
  </si>
  <si>
    <t>MINI NASDAQ100-NQM2- 17/06/22</t>
  </si>
  <si>
    <t>BBG00ZLJP6H8</t>
  </si>
  <si>
    <t>RUSSELL2000 -RTYM2- 17/06/22</t>
  </si>
  <si>
    <t>BBG00ZLJPC58</t>
  </si>
  <si>
    <t>S&amp;P500 E-MINI -ESM2-17/06/22</t>
  </si>
  <si>
    <t>BBG00ZLJP660</t>
  </si>
  <si>
    <t>ULRTA 10 YEAR US - UXYM2 - 21/6/22</t>
  </si>
  <si>
    <t>BBG012J3GTL3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</si>
  <si>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</si>
  <si>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</si>
  <si>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</si>
  <si>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</si>
  <si>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</si>
  <si>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</si>
  <si>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</si>
  <si>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</si>
  <si>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</si>
  <si>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</si>
  <si>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</si>
  <si>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</si>
  <si>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</si>
  <si>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</si>
  <si>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</si>
  <si>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</si>
  <si>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</si>
  <si>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</si>
  <si>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</si>
  <si>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</si>
  <si>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</si>
  <si>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</si>
  <si>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</si>
  <si>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</si>
  <si>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</si>
  <si>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</si>
  <si>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</si>
  <si>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</si>
  <si>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</si>
  <si>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</si>
  <si>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</si>
  <si>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</si>
  <si>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</si>
  <si>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</si>
  <si>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</si>
  <si>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דאון טאון חיפה-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</si>
  <si>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</si>
  <si>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</si>
  <si>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</si>
  <si>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</si>
  <si>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</si>
  <si>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</si>
  <si>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</si>
  <si>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</si>
  <si>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</si>
  <si>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</si>
  <si>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</si>
  <si>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</si>
  <si>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</si>
  <si>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</si>
  <si>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</si>
  <si>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</si>
  <si>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</si>
  <si>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</si>
  <si>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ION CROSS OVER קרן- ION</t>
  </si>
  <si>
    <t>07/07/20</t>
  </si>
  <si>
    <t>קרן ION CROSS OVER 2- ION</t>
  </si>
  <si>
    <t>14/12/21</t>
  </si>
  <si>
    <t>ורטקס אופרטיוניטי 2- ורטקס אופרטיוניטי</t>
  </si>
  <si>
    <t>30/12/21</t>
  </si>
  <si>
    <t>סה"כ קרנות גידור</t>
  </si>
  <si>
    <t>קרן טוטאל-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</si>
  <si>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</si>
  <si>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</si>
  <si>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</si>
  <si>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</si>
  <si>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</si>
  <si>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</si>
  <si>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</si>
  <si>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</si>
  <si>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</si>
  <si>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</si>
  <si>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קרן להב 3- קרן להב</t>
  </si>
  <si>
    <t>09/03/22</t>
  </si>
  <si>
    <t>קרן קוגיטו 2- קרן קוגיטו</t>
  </si>
  <si>
    <t>21/03/22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</si>
  <si>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</si>
  <si>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</si>
  <si>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</si>
  <si>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</si>
  <si>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</si>
  <si>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</si>
  <si>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</si>
  <si>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23/01/22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</si>
  <si>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</si>
  <si>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</si>
  <si>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</si>
  <si>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</si>
  <si>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</si>
  <si>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</si>
  <si>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</si>
  <si>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</si>
  <si>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</si>
  <si>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</si>
  <si>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</si>
  <si>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</si>
  <si>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</si>
  <si>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</si>
  <si>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</si>
  <si>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</si>
  <si>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</si>
  <si>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</si>
  <si>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</si>
  <si>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</si>
  <si>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</si>
  <si>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</si>
  <si>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</si>
  <si>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</si>
  <si>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</si>
  <si>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03/01/22</t>
  </si>
  <si>
    <t>קרן COLLER 8- קרן COLLER 8</t>
  </si>
  <si>
    <t>16/11/21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</si>
  <si>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</si>
  <si>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</si>
  <si>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</si>
  <si>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</si>
  <si>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</si>
  <si>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</si>
  <si>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</si>
  <si>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26/08/21</t>
  </si>
  <si>
    <t>קרן ויולה קרדיט 6- קרן ויולה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</si>
  <si>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</si>
  <si>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</si>
  <si>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</si>
  <si>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</si>
  <si>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</si>
  <si>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3.5557 17/05/22 154025</t>
  </si>
  <si>
    <t>154025</t>
  </si>
  <si>
    <t>18/01/22</t>
  </si>
  <si>
    <t>פורוורד דולר/שקל 3.109 17/05/22 154026</t>
  </si>
  <si>
    <t>154026</t>
  </si>
  <si>
    <t>פורוורד דולר/שקל 3.113 17/05/22 154024</t>
  </si>
  <si>
    <t>154024</t>
  </si>
  <si>
    <t>פורוורד דולר/שקל 3.19565 17/05/22 154067</t>
  </si>
  <si>
    <t>154067</t>
  </si>
  <si>
    <t>29/03/22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</si>
  <si>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</si>
  <si>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</si>
  <si>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</si>
  <si>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</si>
  <si>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</si>
  <si>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</si>
  <si>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</si>
  <si>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</si>
  <si>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</si>
  <si>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</si>
  <si>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</si>
  <si>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</si>
  <si>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</si>
  <si>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</si>
  <si>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</si>
  <si>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</si>
  <si>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</si>
  <si>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</si>
  <si>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</si>
  <si>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</si>
  <si>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</si>
  <si>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</si>
  <si>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</si>
  <si>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</si>
  <si>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</si>
  <si>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</si>
  <si>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</si>
  <si>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</si>
  <si>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</si>
  <si>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</si>
  <si>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</si>
  <si>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</si>
  <si>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</si>
  <si>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</si>
  <si>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</si>
  <si>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</si>
  <si>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</si>
  <si>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</si>
  <si>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</si>
  <si>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</si>
  <si>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</si>
  <si>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</si>
  <si>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</si>
  <si>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</si>
  <si>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</si>
  <si>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</si>
  <si>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</si>
  <si>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</si>
  <si>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</si>
  <si>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</si>
  <si>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</si>
  <si>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</si>
  <si>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</si>
  <si>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</si>
  <si>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</si>
  <si>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</si>
  <si>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</si>
  <si>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</si>
  <si>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</si>
  <si>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</si>
  <si>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</si>
  <si>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</si>
  <si>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</si>
  <si>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</si>
  <si>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</si>
  <si>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 xml:space="preserve"> FUSE11</t>
  </si>
  <si>
    <t>קרן COLLER 8</t>
  </si>
  <si>
    <t>ורטקס אופרטיוניטי 2</t>
  </si>
  <si>
    <t>קוגיטו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</si>
</sst>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0" xfId="0" applyFont="1"/>
    <xf numFmtId="3" fontId="20" fillId="0" borderId="0" xfId="0" applyNumberFormat="1" applyFont="1"/>
    <xf numFmtId="14" fontId="0" fillId="0" borderId="0" xfId="0" applyNumberFormat="1" applyFill="1"/>
    <xf numFmtId="0" fontId="1" fillId="0" borderId="0" xfId="0" applyFont="1"/>
    <xf numFmtId="43" fontId="21" fillId="0" borderId="0" xfId="11" applyFont="1" applyFill="1" applyAlignment="1">
      <alignment horizontal="center" vertical="center" wrapText="1"/>
    </xf>
    <xf numFmtId="3" fontId="20" fillId="0" borderId="0" xfId="0" applyNumberFormat="1" applyFont="1" applyFill="1"/>
    <xf numFmtId="14" fontId="0" fillId="0" borderId="0" xfId="0" applyNumberFormat="1"/>
    <xf numFmtId="0" fontId="2" fillId="0" borderId="0" xfId="0" applyFont="1" applyFill="1" applyAlignment="1">
      <alignment horizontal="center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0" workbookViewId="0">
      <selection activeCell="G35" sqref="G3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1" t="s">
        <v>4</v>
      </c>
      <c r="C6" s="92"/>
      <c r="D6" s="93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30315.39601939694</v>
      </c>
      <c r="D11" s="76">
        <f>C11/$C$42</f>
        <v>0.11482208683209447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42585.819980599998</v>
      </c>
      <c r="D13" s="78">
        <f t="shared" ref="D13:D22" si="0">C13/$C$42</f>
        <v>0.16129733936181212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16550.826453196001</v>
      </c>
      <c r="D15" s="78">
        <f t="shared" si="0"/>
        <v>6.2687633403695237E-2</v>
      </c>
    </row>
    <row r="16" spans="1:36">
      <c r="A16" s="10" t="s">
        <v>13</v>
      </c>
      <c r="B16" s="70" t="s">
        <v>19</v>
      </c>
      <c r="C16" s="77">
        <v>71660.889727040005</v>
      </c>
      <c r="D16" s="78">
        <f t="shared" si="0"/>
        <v>0.2714215871512477</v>
      </c>
    </row>
    <row r="17" spans="1:4">
      <c r="A17" s="10" t="s">
        <v>13</v>
      </c>
      <c r="B17" s="70" t="s">
        <v>195</v>
      </c>
      <c r="C17" s="77">
        <v>31979.427289808002</v>
      </c>
      <c r="D17" s="78">
        <f t="shared" si="0"/>
        <v>0.12112474383516338</v>
      </c>
    </row>
    <row r="18" spans="1:4">
      <c r="A18" s="10" t="s">
        <v>13</v>
      </c>
      <c r="B18" s="70" t="s">
        <v>20</v>
      </c>
      <c r="C18" s="77">
        <v>2859.7659831599999</v>
      </c>
      <c r="D18" s="78">
        <f t="shared" si="0"/>
        <v>1.0831601798233729E-2</v>
      </c>
    </row>
    <row r="19" spans="1:4">
      <c r="A19" s="10" t="s">
        <v>13</v>
      </c>
      <c r="B19" s="70" t="s">
        <v>21</v>
      </c>
      <c r="C19" s="77">
        <v>221.53102000000001</v>
      </c>
      <c r="D19" s="78">
        <f t="shared" si="0"/>
        <v>8.3906718547127417E-4</v>
      </c>
    </row>
    <row r="20" spans="1:4">
      <c r="A20" s="10" t="s">
        <v>13</v>
      </c>
      <c r="B20" s="70" t="s">
        <v>22</v>
      </c>
      <c r="C20" s="77">
        <v>72.936840000000004</v>
      </c>
      <c r="D20" s="78">
        <f t="shared" si="0"/>
        <v>2.7625435506038227E-4</v>
      </c>
    </row>
    <row r="21" spans="1:4">
      <c r="A21" s="10" t="s">
        <v>13</v>
      </c>
      <c r="B21" s="70" t="s">
        <v>23</v>
      </c>
      <c r="C21" s="77">
        <v>1549.3155042222231</v>
      </c>
      <c r="D21" s="78">
        <f t="shared" si="0"/>
        <v>5.8681614860742687E-3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1393.6147845119999</v>
      </c>
      <c r="D26" s="78">
        <f t="shared" si="1"/>
        <v>5.2784320447386551E-3</v>
      </c>
    </row>
    <row r="27" spans="1:4">
      <c r="A27" s="10" t="s">
        <v>13</v>
      </c>
      <c r="B27" s="70" t="s">
        <v>28</v>
      </c>
      <c r="C27" s="77">
        <v>11384.712085617086</v>
      </c>
      <c r="D27" s="78">
        <f t="shared" si="1"/>
        <v>4.3120545046375566E-2</v>
      </c>
    </row>
    <row r="28" spans="1:4">
      <c r="A28" s="10" t="s">
        <v>13</v>
      </c>
      <c r="B28" s="70" t="s">
        <v>29</v>
      </c>
      <c r="C28" s="77">
        <v>49230.609039939038</v>
      </c>
      <c r="D28" s="78">
        <f t="shared" si="1"/>
        <v>0.18646503124563915</v>
      </c>
    </row>
    <row r="29" spans="1:4">
      <c r="A29" s="10" t="s">
        <v>13</v>
      </c>
      <c r="B29" s="70" t="s">
        <v>30</v>
      </c>
      <c r="C29" s="77">
        <v>124.66642079253501</v>
      </c>
      <c r="D29" s="78">
        <f t="shared" si="1"/>
        <v>4.7218444991211554E-4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-824.0168364549022</v>
      </c>
      <c r="D31" s="78">
        <f t="shared" si="1"/>
        <v>-3.1210323851944433E-3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3583.4503663192781</v>
      </c>
      <c r="D33" s="78">
        <f t="shared" si="1"/>
        <v>1.3572616661736685E-2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1331.6532380650001</v>
      </c>
      <c r="D37" s="78">
        <f t="shared" si="1"/>
        <v>5.043747527939465E-3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264020.59791621327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13916.589499618014</v>
      </c>
      <c r="D43" s="78">
        <f t="shared" si="2"/>
        <v>5.271024158514493E-2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3.4344000000000001</v>
      </c>
    </row>
    <row r="48" spans="1:4">
      <c r="C48" t="s">
        <v>110</v>
      </c>
      <c r="D48">
        <v>3.5236000000000001</v>
      </c>
    </row>
    <row r="49" spans="3:4">
      <c r="C49" t="s">
        <v>201</v>
      </c>
      <c r="D49">
        <v>0.40560000000000002</v>
      </c>
    </row>
    <row r="50" spans="3:4">
      <c r="C50" t="s">
        <v>106</v>
      </c>
      <c r="D50">
        <v>3.1760000000000002</v>
      </c>
    </row>
    <row r="51" spans="3:4">
      <c r="C51" t="s">
        <v>113</v>
      </c>
      <c r="D51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J12+J33</f>
        <v>30315.39601939694</v>
      </c>
      <c r="K11" s="76">
        <f>J11/$J$11</f>
        <v>1</v>
      </c>
      <c r="L11" s="76">
        <f>J11/'סכום נכסי הקרן'!$C$42</f>
        <v>0.11482208683209447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J13+J17+J23+J25+J27+J29+J31</f>
        <v>30315.39601939694</v>
      </c>
      <c r="K12" s="80">
        <f t="shared" ref="K12:K37" si="0">J12/$J$11</f>
        <v>1</v>
      </c>
      <c r="L12" s="80">
        <f>J12/'סכום נכסי הקרן'!$C$42</f>
        <v>0.11482208683209447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14512.180149999938</v>
      </c>
      <c r="K13" s="80">
        <f t="shared" si="0"/>
        <v>0.47870659979881164</v>
      </c>
      <c r="L13" s="80">
        <f>J13/'סכום נכסי הקרן'!$C$42</f>
        <v>5.4966090769195848E-2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398.05901999999998</v>
      </c>
      <c r="K14" s="78">
        <f t="shared" si="0"/>
        <v>1.3130589478207928E-2</v>
      </c>
      <c r="L14" s="78">
        <f>J14/'סכום נכסי הקרן'!$C$42</f>
        <v>1.5076816852233768E-3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14645.78622-772.822010000062</f>
        <v>13872.964209999938</v>
      </c>
      <c r="K15" s="78">
        <f t="shared" si="0"/>
        <v>0.45762107811896929</v>
      </c>
      <c r="L15" s="78">
        <f>J15/'סכום נכסי הקרן'!$C$42</f>
        <v>5.254500716797298E-2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241.15692000000001</v>
      </c>
      <c r="K16" s="78">
        <f t="shared" si="0"/>
        <v>7.9549322016343998E-3</v>
      </c>
      <c r="L16" s="78">
        <f>J16/'סכום נכסי הקרן'!$C$42</f>
        <v>9.1340191599948947E-4</v>
      </c>
    </row>
    <row r="17" spans="2:12">
      <c r="B17" s="79" t="s">
        <v>213</v>
      </c>
      <c r="D17" s="16"/>
      <c r="I17" s="80">
        <v>0</v>
      </c>
      <c r="J17" s="81">
        <v>15803.215869397</v>
      </c>
      <c r="K17" s="80">
        <f t="shared" si="0"/>
        <v>0.52129340020118831</v>
      </c>
      <c r="L17" s="80">
        <f>J17/'סכום נכסי הקרן'!$C$42</f>
        <v>5.9855996062898612E-2</v>
      </c>
    </row>
    <row r="18" spans="2:12">
      <c r="B18" t="s">
        <v>214</v>
      </c>
      <c r="C18" t="s">
        <v>215</v>
      </c>
      <c r="D18" t="s">
        <v>211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345.54666133199999</v>
      </c>
      <c r="K18" s="78">
        <f t="shared" si="0"/>
        <v>1.1398388499061867E-2</v>
      </c>
      <c r="L18" s="78">
        <f>J18/'סכום נכסי הקרן'!$C$42</f>
        <v>1.3087867539852286E-3</v>
      </c>
    </row>
    <row r="19" spans="2:12">
      <c r="B19" t="s">
        <v>216</v>
      </c>
      <c r="C19" t="s">
        <v>217</v>
      </c>
      <c r="D19" t="s">
        <v>206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160.16723623999999</v>
      </c>
      <c r="K19" s="78">
        <f t="shared" si="0"/>
        <v>5.283362821238387E-3</v>
      </c>
      <c r="L19" s="78">
        <f>J19/'סכום נכסי הקרן'!$C$42</f>
        <v>6.0664674462569375E-4</v>
      </c>
    </row>
    <row r="20" spans="2:12">
      <c r="B20" t="s">
        <v>218</v>
      </c>
      <c r="C20" t="s">
        <v>219</v>
      </c>
      <c r="D20" t="s">
        <v>211</v>
      </c>
      <c r="E20" t="s">
        <v>207</v>
      </c>
      <c r="F20" t="s">
        <v>208</v>
      </c>
      <c r="G20" t="s">
        <v>106</v>
      </c>
      <c r="H20" s="78">
        <v>0</v>
      </c>
      <c r="I20" s="78">
        <v>0</v>
      </c>
      <c r="J20" s="77">
        <v>14839.134442799999</v>
      </c>
      <c r="K20" s="78">
        <f t="shared" si="0"/>
        <v>0.48949169040395707</v>
      </c>
      <c r="L20" s="78">
        <f>J20/'סכום נכסי הקרן'!$C$42</f>
        <v>5.6204457379151862E-2</v>
      </c>
    </row>
    <row r="21" spans="2:12">
      <c r="B21" t="s">
        <v>220</v>
      </c>
      <c r="C21" t="s">
        <v>221</v>
      </c>
      <c r="D21" t="s">
        <v>211</v>
      </c>
      <c r="E21" t="s">
        <v>207</v>
      </c>
      <c r="F21" t="s">
        <v>208</v>
      </c>
      <c r="G21" t="s">
        <v>201</v>
      </c>
      <c r="H21" s="78">
        <v>0</v>
      </c>
      <c r="I21" s="78">
        <v>0</v>
      </c>
      <c r="J21" s="77">
        <v>2.4619920000000001E-3</v>
      </c>
      <c r="K21" s="78">
        <f t="shared" si="0"/>
        <v>8.1212595686519291E-8</v>
      </c>
      <c r="L21" s="78">
        <f>J21/'סכום נכסי הקרן'!$C$42</f>
        <v>9.3249997137772993E-9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113</v>
      </c>
      <c r="H22" s="78">
        <v>0</v>
      </c>
      <c r="I22" s="78">
        <v>0</v>
      </c>
      <c r="J22" s="77">
        <v>458.365067033</v>
      </c>
      <c r="K22" s="78">
        <f t="shared" si="0"/>
        <v>1.511987726433528E-2</v>
      </c>
      <c r="L22" s="78">
        <f>J22/'סכום נכסי הקרן'!$C$42</f>
        <v>1.7360958601361164E-3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225</v>
      </c>
      <c r="C24" t="s">
        <v>225</v>
      </c>
      <c r="D24" s="16"/>
      <c r="E24" t="s">
        <v>225</v>
      </c>
      <c r="G24" t="s">
        <v>225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225</v>
      </c>
      <c r="C26" t="s">
        <v>225</v>
      </c>
      <c r="D26" s="16"/>
      <c r="E26" t="s">
        <v>225</v>
      </c>
      <c r="G26" t="s">
        <v>225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225</v>
      </c>
      <c r="C28" t="s">
        <v>225</v>
      </c>
      <c r="D28" s="16"/>
      <c r="E28" t="s">
        <v>225</v>
      </c>
      <c r="G28" t="s">
        <v>225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225</v>
      </c>
      <c r="C30" t="s">
        <v>225</v>
      </c>
      <c r="D30" s="16"/>
      <c r="E30" t="s">
        <v>225</v>
      </c>
      <c r="G30" t="s">
        <v>225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225</v>
      </c>
      <c r="C32" t="s">
        <v>225</v>
      </c>
      <c r="D32" s="16"/>
      <c r="E32" t="s">
        <v>225</v>
      </c>
      <c r="G32" t="s">
        <v>225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231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225</v>
      </c>
      <c r="C35" t="s">
        <v>225</v>
      </c>
      <c r="D35" s="16"/>
      <c r="E35" t="s">
        <v>225</v>
      </c>
      <c r="G35" t="s">
        <v>225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229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225</v>
      </c>
      <c r="C37" t="s">
        <v>225</v>
      </c>
      <c r="D37" s="16"/>
      <c r="E37" t="s">
        <v>225</v>
      </c>
      <c r="G37" t="s">
        <v>225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</v>
      </c>
      <c r="I11" s="7"/>
      <c r="J11" s="7"/>
      <c r="K11" s="76">
        <v>-6.6E-3</v>
      </c>
      <c r="L11" s="75">
        <v>38460497</v>
      </c>
      <c r="M11" s="7"/>
      <c r="N11" s="75">
        <v>0</v>
      </c>
      <c r="O11" s="75">
        <v>42585.819980599998</v>
      </c>
      <c r="P11" s="7"/>
      <c r="Q11" s="76">
        <v>1</v>
      </c>
      <c r="R11" s="76">
        <v>0.1608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6.4</v>
      </c>
      <c r="K12" s="80">
        <v>-6.6E-3</v>
      </c>
      <c r="L12" s="81">
        <v>38460497</v>
      </c>
      <c r="N12" s="81">
        <v>0</v>
      </c>
      <c r="O12" s="81">
        <v>42585.819980599998</v>
      </c>
      <c r="Q12" s="80">
        <v>1</v>
      </c>
      <c r="R12" s="80">
        <v>0.1608</v>
      </c>
    </row>
    <row r="13" spans="2:53">
      <c r="B13" s="79" t="s">
        <v>233</v>
      </c>
      <c r="C13" s="16"/>
      <c r="D13" s="16"/>
      <c r="H13" s="81">
        <v>4.13</v>
      </c>
      <c r="K13" s="80">
        <v>-2.2499999999999999E-2</v>
      </c>
      <c r="L13" s="81">
        <v>20223432</v>
      </c>
      <c r="N13" s="81">
        <v>0</v>
      </c>
      <c r="O13" s="81">
        <v>23467.360522999999</v>
      </c>
      <c r="Q13" s="80">
        <v>0.55110000000000003</v>
      </c>
      <c r="R13" s="80">
        <v>8.8599999999999998E-2</v>
      </c>
    </row>
    <row r="14" spans="2:53">
      <c r="B14" s="79" t="s">
        <v>234</v>
      </c>
      <c r="C14" s="16"/>
      <c r="D14" s="16"/>
      <c r="H14" s="81">
        <v>4.13</v>
      </c>
      <c r="K14" s="80">
        <v>-2.2499999999999999E-2</v>
      </c>
      <c r="L14" s="81">
        <v>20223432</v>
      </c>
      <c r="N14" s="81">
        <v>0</v>
      </c>
      <c r="O14" s="81">
        <v>23467.360522999999</v>
      </c>
      <c r="Q14" s="80">
        <v>0.55110000000000003</v>
      </c>
      <c r="R14" s="80">
        <v>8.8599999999999998E-2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1588720</v>
      </c>
      <c r="M15" s="77">
        <v>150.44999999999999</v>
      </c>
      <c r="N15" s="77">
        <v>0</v>
      </c>
      <c r="O15" s="77">
        <v>2390.2292400000001</v>
      </c>
      <c r="P15" s="78">
        <v>1E-4</v>
      </c>
      <c r="Q15" s="78">
        <v>5.6099999999999997E-2</v>
      </c>
      <c r="R15" s="78">
        <v>8.9999999999999993E-3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0.5</v>
      </c>
      <c r="I16" t="s">
        <v>102</v>
      </c>
      <c r="J16" s="78">
        <v>2.75E-2</v>
      </c>
      <c r="K16" s="78">
        <v>-4.2099999999999999E-2</v>
      </c>
      <c r="L16" s="77">
        <v>5232926</v>
      </c>
      <c r="M16" s="77">
        <v>112.76</v>
      </c>
      <c r="N16" s="77">
        <v>0</v>
      </c>
      <c r="O16" s="77">
        <v>5900.6473575999999</v>
      </c>
      <c r="P16" s="78">
        <v>2.9999999999999997E-4</v>
      </c>
      <c r="Q16" s="78">
        <v>0.1386</v>
      </c>
      <c r="R16" s="78">
        <v>2.23E-2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1.48</v>
      </c>
      <c r="I17" t="s">
        <v>102</v>
      </c>
      <c r="J17" s="78">
        <v>1.7500000000000002E-2</v>
      </c>
      <c r="K17" s="78">
        <v>-2.7099999999999999E-2</v>
      </c>
      <c r="L17" s="77">
        <v>2684720</v>
      </c>
      <c r="M17" s="77">
        <v>113.7</v>
      </c>
      <c r="N17" s="77">
        <v>0</v>
      </c>
      <c r="O17" s="77">
        <v>3052.52664</v>
      </c>
      <c r="P17" s="78">
        <v>1E-4</v>
      </c>
      <c r="Q17" s="78">
        <v>7.17E-2</v>
      </c>
      <c r="R17" s="78">
        <v>1.15E-2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7.04</v>
      </c>
      <c r="I18" t="s">
        <v>102</v>
      </c>
      <c r="J18" s="78">
        <v>5.0000000000000001E-3</v>
      </c>
      <c r="K18" s="78">
        <v>-9.4000000000000004E-3</v>
      </c>
      <c r="L18" s="77">
        <v>339186</v>
      </c>
      <c r="M18" s="77">
        <v>115.28</v>
      </c>
      <c r="N18" s="77">
        <v>0</v>
      </c>
      <c r="O18" s="77">
        <v>391.01362080000001</v>
      </c>
      <c r="P18" s="78">
        <v>0</v>
      </c>
      <c r="Q18" s="78">
        <v>9.1999999999999998E-3</v>
      </c>
      <c r="R18" s="78">
        <v>1.5E-3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4.33</v>
      </c>
      <c r="I19" t="s">
        <v>102</v>
      </c>
      <c r="J19" s="78">
        <v>1E-3</v>
      </c>
      <c r="K19" s="78">
        <v>-1.6E-2</v>
      </c>
      <c r="L19" s="77">
        <v>892467</v>
      </c>
      <c r="M19" s="77">
        <v>111.76</v>
      </c>
      <c r="N19" s="77">
        <v>0</v>
      </c>
      <c r="O19" s="77">
        <v>997.42111920000002</v>
      </c>
      <c r="P19" s="78">
        <v>1E-4</v>
      </c>
      <c r="Q19" s="78">
        <v>2.3400000000000001E-2</v>
      </c>
      <c r="R19" s="78">
        <v>3.8E-3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3.55</v>
      </c>
      <c r="I20" t="s">
        <v>102</v>
      </c>
      <c r="J20" s="78">
        <v>7.4999999999999997E-3</v>
      </c>
      <c r="K20" s="78">
        <v>-1.78E-2</v>
      </c>
      <c r="L20" s="77">
        <v>4593618</v>
      </c>
      <c r="M20" s="77">
        <v>114.28</v>
      </c>
      <c r="N20" s="77">
        <v>0</v>
      </c>
      <c r="O20" s="77">
        <v>5249.5866503999996</v>
      </c>
      <c r="P20" s="78">
        <v>2.0000000000000001E-4</v>
      </c>
      <c r="Q20" s="78">
        <v>0.12330000000000001</v>
      </c>
      <c r="R20" s="78">
        <v>1.9800000000000002E-2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9.6300000000000008</v>
      </c>
      <c r="I21" t="s">
        <v>102</v>
      </c>
      <c r="J21" s="78">
        <v>1E-3</v>
      </c>
      <c r="K21" s="78">
        <v>-5.7000000000000002E-3</v>
      </c>
      <c r="L21" s="77">
        <v>3986497</v>
      </c>
      <c r="M21" s="77">
        <v>110.66</v>
      </c>
      <c r="N21" s="77">
        <v>0</v>
      </c>
      <c r="O21" s="77">
        <v>4411.4575801999999</v>
      </c>
      <c r="P21" s="78">
        <v>4.0000000000000002E-4</v>
      </c>
      <c r="Q21" s="78">
        <v>0.1036</v>
      </c>
      <c r="R21" s="78">
        <v>1.67E-2</v>
      </c>
    </row>
    <row r="22" spans="2:18">
      <c r="B22" t="s">
        <v>257</v>
      </c>
      <c r="C22" t="s">
        <v>258</v>
      </c>
      <c r="D22" t="s">
        <v>100</v>
      </c>
      <c r="E22" t="s">
        <v>237</v>
      </c>
      <c r="G22" t="s">
        <v>247</v>
      </c>
      <c r="H22" s="77">
        <v>5.07</v>
      </c>
      <c r="I22" t="s">
        <v>102</v>
      </c>
      <c r="J22" s="78">
        <v>7.4999999999999997E-3</v>
      </c>
      <c r="K22" s="78">
        <v>-2.3199999999999998E-2</v>
      </c>
      <c r="L22" s="77">
        <v>353552</v>
      </c>
      <c r="M22" s="77">
        <v>117.67</v>
      </c>
      <c r="N22" s="77">
        <v>0</v>
      </c>
      <c r="O22" s="77">
        <v>416.02463840000001</v>
      </c>
      <c r="P22" s="78">
        <v>0</v>
      </c>
      <c r="Q22" s="78">
        <v>9.7999999999999997E-3</v>
      </c>
      <c r="R22" s="78">
        <v>1.6000000000000001E-3</v>
      </c>
    </row>
    <row r="23" spans="2:18">
      <c r="B23" t="s">
        <v>259</v>
      </c>
      <c r="C23" t="s">
        <v>260</v>
      </c>
      <c r="D23" t="s">
        <v>100</v>
      </c>
      <c r="E23" t="s">
        <v>237</v>
      </c>
      <c r="G23" t="s">
        <v>261</v>
      </c>
      <c r="H23" s="77">
        <v>20.83</v>
      </c>
      <c r="I23" t="s">
        <v>102</v>
      </c>
      <c r="J23" s="78">
        <v>0.01</v>
      </c>
      <c r="K23" s="78">
        <v>4.0000000000000001E-3</v>
      </c>
      <c r="L23" s="77">
        <v>551746</v>
      </c>
      <c r="M23" s="77">
        <v>119.34</v>
      </c>
      <c r="N23" s="77">
        <v>0</v>
      </c>
      <c r="O23" s="77">
        <v>658.45367639999995</v>
      </c>
      <c r="P23" s="78">
        <v>0</v>
      </c>
      <c r="Q23" s="78">
        <v>1.55E-2</v>
      </c>
      <c r="R23" s="78">
        <v>2.5000000000000001E-3</v>
      </c>
    </row>
    <row r="24" spans="2:18">
      <c r="B24" s="79" t="s">
        <v>262</v>
      </c>
      <c r="C24" s="16"/>
      <c r="D24" s="16"/>
      <c r="H24" s="81">
        <v>9.18</v>
      </c>
      <c r="K24" s="80">
        <v>1.29E-2</v>
      </c>
      <c r="L24" s="81">
        <v>18237065</v>
      </c>
      <c r="N24" s="81">
        <v>0</v>
      </c>
      <c r="O24" s="81">
        <v>19118.459457600002</v>
      </c>
      <c r="Q24" s="80">
        <v>0.44890000000000002</v>
      </c>
      <c r="R24" s="80">
        <v>7.22E-2</v>
      </c>
    </row>
    <row r="25" spans="2:18">
      <c r="B25" s="79" t="s">
        <v>263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225</v>
      </c>
      <c r="C26" t="s">
        <v>225</v>
      </c>
      <c r="D26" s="16"/>
      <c r="E26" t="s">
        <v>225</v>
      </c>
      <c r="H26" s="77">
        <v>0</v>
      </c>
      <c r="I26" t="s">
        <v>225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264</v>
      </c>
      <c r="C27" s="16"/>
      <c r="D27" s="16"/>
      <c r="H27" s="81">
        <v>11.06</v>
      </c>
      <c r="K27" s="80">
        <v>2.3800000000000002E-2</v>
      </c>
      <c r="L27" s="81">
        <v>9126846</v>
      </c>
      <c r="N27" s="81">
        <v>0</v>
      </c>
      <c r="O27" s="81">
        <v>10060.036335000001</v>
      </c>
      <c r="Q27" s="80">
        <v>0.23619999999999999</v>
      </c>
      <c r="R27" s="80">
        <v>3.7999999999999999E-2</v>
      </c>
    </row>
    <row r="28" spans="2:18">
      <c r="B28" t="s">
        <v>265</v>
      </c>
      <c r="C28" t="s">
        <v>266</v>
      </c>
      <c r="D28" t="s">
        <v>100</v>
      </c>
      <c r="E28" t="s">
        <v>237</v>
      </c>
      <c r="G28" t="s">
        <v>247</v>
      </c>
      <c r="H28" s="77">
        <v>2.58</v>
      </c>
      <c r="I28" t="s">
        <v>102</v>
      </c>
      <c r="J28" s="78">
        <v>4.0000000000000001E-3</v>
      </c>
      <c r="K28" s="78">
        <v>1.47E-2</v>
      </c>
      <c r="L28" s="77">
        <v>172982</v>
      </c>
      <c r="M28" s="77">
        <v>97.46</v>
      </c>
      <c r="N28" s="77">
        <v>0</v>
      </c>
      <c r="O28" s="77">
        <v>168.58825719999999</v>
      </c>
      <c r="P28" s="78">
        <v>0</v>
      </c>
      <c r="Q28" s="78">
        <v>4.0000000000000001E-3</v>
      </c>
      <c r="R28" s="78">
        <v>5.9999999999999995E-4</v>
      </c>
    </row>
    <row r="29" spans="2:18">
      <c r="B29" t="s">
        <v>267</v>
      </c>
      <c r="C29" t="s">
        <v>268</v>
      </c>
      <c r="D29" t="s">
        <v>100</v>
      </c>
      <c r="E29" t="s">
        <v>237</v>
      </c>
      <c r="G29" t="s">
        <v>269</v>
      </c>
      <c r="H29" s="77">
        <v>17.21</v>
      </c>
      <c r="I29" t="s">
        <v>102</v>
      </c>
      <c r="J29" s="78">
        <v>3.7499999999999999E-2</v>
      </c>
      <c r="K29" s="78">
        <v>2.98E-2</v>
      </c>
      <c r="L29" s="77">
        <v>1726428</v>
      </c>
      <c r="M29" s="77">
        <v>113.4</v>
      </c>
      <c r="N29" s="77">
        <v>0</v>
      </c>
      <c r="O29" s="77">
        <v>1957.769352</v>
      </c>
      <c r="P29" s="78">
        <v>1E-4</v>
      </c>
      <c r="Q29" s="78">
        <v>4.5999999999999999E-2</v>
      </c>
      <c r="R29" s="78">
        <v>7.4000000000000003E-3</v>
      </c>
    </row>
    <row r="30" spans="2:18">
      <c r="B30" t="s">
        <v>270</v>
      </c>
      <c r="C30" t="s">
        <v>271</v>
      </c>
      <c r="D30" t="s">
        <v>100</v>
      </c>
      <c r="E30" t="s">
        <v>237</v>
      </c>
      <c r="G30" t="s">
        <v>247</v>
      </c>
      <c r="H30" s="77">
        <v>9.43</v>
      </c>
      <c r="I30" t="s">
        <v>102</v>
      </c>
      <c r="J30" s="78">
        <v>1.2999999999999999E-2</v>
      </c>
      <c r="K30" s="78">
        <v>2.1700000000000001E-2</v>
      </c>
      <c r="L30" s="77">
        <v>170740</v>
      </c>
      <c r="M30" s="77">
        <v>92.79</v>
      </c>
      <c r="N30" s="77">
        <v>0</v>
      </c>
      <c r="O30" s="77">
        <v>158.42964599999999</v>
      </c>
      <c r="P30" s="78">
        <v>0</v>
      </c>
      <c r="Q30" s="78">
        <v>3.7000000000000002E-3</v>
      </c>
      <c r="R30" s="78">
        <v>5.9999999999999995E-4</v>
      </c>
    </row>
    <row r="31" spans="2:18">
      <c r="B31" t="s">
        <v>272</v>
      </c>
      <c r="C31" t="s">
        <v>273</v>
      </c>
      <c r="D31" t="s">
        <v>100</v>
      </c>
      <c r="E31" t="s">
        <v>237</v>
      </c>
      <c r="G31" t="s">
        <v>274</v>
      </c>
      <c r="H31" s="77">
        <v>13.35</v>
      </c>
      <c r="I31" t="s">
        <v>102</v>
      </c>
      <c r="J31" s="78">
        <v>1.4999999999999999E-2</v>
      </c>
      <c r="K31" s="78">
        <v>2.63E-2</v>
      </c>
      <c r="L31" s="77">
        <v>2450449</v>
      </c>
      <c r="M31" s="77">
        <v>87.22</v>
      </c>
      <c r="N31" s="77">
        <v>0</v>
      </c>
      <c r="O31" s="77">
        <v>2137.2816177999998</v>
      </c>
      <c r="P31" s="78">
        <v>1E-4</v>
      </c>
      <c r="Q31" s="78">
        <v>5.0200000000000002E-2</v>
      </c>
      <c r="R31" s="78">
        <v>8.0999999999999996E-3</v>
      </c>
    </row>
    <row r="32" spans="2:18">
      <c r="B32" t="s">
        <v>275</v>
      </c>
      <c r="C32" t="s">
        <v>276</v>
      </c>
      <c r="D32" t="s">
        <v>100</v>
      </c>
      <c r="E32" t="s">
        <v>237</v>
      </c>
      <c r="G32" t="s">
        <v>244</v>
      </c>
      <c r="H32" s="77">
        <v>1.97</v>
      </c>
      <c r="I32" t="s">
        <v>102</v>
      </c>
      <c r="J32" s="78">
        <v>3.7499999999999999E-2</v>
      </c>
      <c r="K32" s="78">
        <v>1.37E-2</v>
      </c>
      <c r="L32" s="77">
        <v>2461145</v>
      </c>
      <c r="M32" s="77">
        <v>104.66</v>
      </c>
      <c r="N32" s="77">
        <v>0</v>
      </c>
      <c r="O32" s="77">
        <v>2575.8343570000002</v>
      </c>
      <c r="P32" s="78">
        <v>1E-4</v>
      </c>
      <c r="Q32" s="78">
        <v>6.0499999999999998E-2</v>
      </c>
      <c r="R32" s="78">
        <v>9.7000000000000003E-3</v>
      </c>
    </row>
    <row r="33" spans="2:18">
      <c r="B33" t="s">
        <v>277</v>
      </c>
      <c r="C33" t="s">
        <v>278</v>
      </c>
      <c r="D33" t="s">
        <v>100</v>
      </c>
      <c r="E33" t="s">
        <v>237</v>
      </c>
      <c r="G33" t="s">
        <v>279</v>
      </c>
      <c r="H33" s="77">
        <v>13.72</v>
      </c>
      <c r="I33" t="s">
        <v>102</v>
      </c>
      <c r="J33" s="78">
        <v>5.5E-2</v>
      </c>
      <c r="K33" s="78">
        <v>2.7300000000000001E-2</v>
      </c>
      <c r="L33" s="77">
        <v>2145102</v>
      </c>
      <c r="M33" s="77">
        <v>142.75</v>
      </c>
      <c r="N33" s="77">
        <v>0</v>
      </c>
      <c r="O33" s="77">
        <v>3062.1331049999999</v>
      </c>
      <c r="P33" s="78">
        <v>1E-4</v>
      </c>
      <c r="Q33" s="78">
        <v>7.1900000000000006E-2</v>
      </c>
      <c r="R33" s="78">
        <v>1.1599999999999999E-2</v>
      </c>
    </row>
    <row r="34" spans="2:18">
      <c r="B34" s="79" t="s">
        <v>280</v>
      </c>
      <c r="C34" s="16"/>
      <c r="D34" s="16"/>
      <c r="H34" s="81">
        <v>7.1</v>
      </c>
      <c r="K34" s="80">
        <v>6.9999999999999999E-4</v>
      </c>
      <c r="L34" s="81">
        <v>9110219</v>
      </c>
      <c r="N34" s="81">
        <v>0</v>
      </c>
      <c r="O34" s="81">
        <v>9058.4231225999993</v>
      </c>
      <c r="Q34" s="80">
        <v>0.2127</v>
      </c>
      <c r="R34" s="80">
        <v>3.4200000000000001E-2</v>
      </c>
    </row>
    <row r="35" spans="2:18">
      <c r="B35" t="s">
        <v>281</v>
      </c>
      <c r="C35" t="s">
        <v>282</v>
      </c>
      <c r="D35" t="s">
        <v>100</v>
      </c>
      <c r="E35" t="s">
        <v>237</v>
      </c>
      <c r="G35" t="s">
        <v>283</v>
      </c>
      <c r="H35" s="77">
        <v>4.17</v>
      </c>
      <c r="I35" t="s">
        <v>102</v>
      </c>
      <c r="J35" s="78">
        <v>0</v>
      </c>
      <c r="K35" s="78">
        <v>5.0000000000000001E-4</v>
      </c>
      <c r="L35" s="77">
        <v>3171234</v>
      </c>
      <c r="M35" s="77">
        <v>99.79</v>
      </c>
      <c r="N35" s="77">
        <v>0</v>
      </c>
      <c r="O35" s="77">
        <v>3164.5744086</v>
      </c>
      <c r="P35" s="78">
        <v>1E-4</v>
      </c>
      <c r="Q35" s="78">
        <v>7.4300000000000005E-2</v>
      </c>
      <c r="R35" s="78">
        <v>1.2E-2</v>
      </c>
    </row>
    <row r="36" spans="2:18">
      <c r="B36" t="s">
        <v>284</v>
      </c>
      <c r="C36" t="s">
        <v>285</v>
      </c>
      <c r="D36" t="s">
        <v>100</v>
      </c>
      <c r="E36" t="s">
        <v>237</v>
      </c>
      <c r="G36" t="s">
        <v>286</v>
      </c>
      <c r="H36" s="77">
        <v>8.67</v>
      </c>
      <c r="I36" t="s">
        <v>102</v>
      </c>
      <c r="J36" s="78">
        <v>0</v>
      </c>
      <c r="K36" s="78">
        <v>8.9999999999999998E-4</v>
      </c>
      <c r="L36" s="77">
        <v>5938985</v>
      </c>
      <c r="M36" s="77">
        <v>99.24</v>
      </c>
      <c r="N36" s="77">
        <v>0</v>
      </c>
      <c r="O36" s="77">
        <v>5893.8487139999997</v>
      </c>
      <c r="P36" s="78">
        <v>2.9999999999999997E-4</v>
      </c>
      <c r="Q36" s="78">
        <v>0.1384</v>
      </c>
      <c r="R36" s="78">
        <v>2.23E-2</v>
      </c>
    </row>
    <row r="37" spans="2:18">
      <c r="B37" s="79" t="s">
        <v>287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225</v>
      </c>
      <c r="C38" t="s">
        <v>225</v>
      </c>
      <c r="D38" s="16"/>
      <c r="E38" t="s">
        <v>225</v>
      </c>
      <c r="H38" s="77">
        <v>0</v>
      </c>
      <c r="I38" t="s">
        <v>225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230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225</v>
      </c>
      <c r="C41" t="s">
        <v>225</v>
      </c>
      <c r="D41" s="16"/>
      <c r="E41" t="s">
        <v>225</v>
      </c>
      <c r="H41" s="77">
        <v>0</v>
      </c>
      <c r="I41" t="s">
        <v>225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289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225</v>
      </c>
      <c r="C43" t="s">
        <v>225</v>
      </c>
      <c r="D43" s="16"/>
      <c r="E43" t="s">
        <v>225</v>
      </c>
      <c r="H43" s="77">
        <v>0</v>
      </c>
      <c r="I43" t="s">
        <v>225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290</v>
      </c>
      <c r="C44" s="16"/>
      <c r="D44" s="16"/>
    </row>
    <row r="45" spans="2:18">
      <c r="B45" t="s">
        <v>291</v>
      </c>
      <c r="C45" s="16"/>
      <c r="D45" s="16"/>
    </row>
    <row r="46" spans="2:18">
      <c r="B46" t="s">
        <v>292</v>
      </c>
      <c r="C46" s="16"/>
      <c r="D46" s="16"/>
    </row>
    <row r="47" spans="2:18">
      <c r="B47" t="s">
        <v>293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3.63</v>
      </c>
      <c r="L11" s="7"/>
      <c r="M11" s="7"/>
      <c r="N11" s="76">
        <v>1.4200000000000001E-2</v>
      </c>
      <c r="O11" s="75">
        <v>14899461.470000001</v>
      </c>
      <c r="P11" s="33"/>
      <c r="Q11" s="75">
        <v>0.89790999999999999</v>
      </c>
      <c r="R11" s="75">
        <v>16550.826453196001</v>
      </c>
      <c r="S11" s="7"/>
      <c r="T11" s="76">
        <v>1</v>
      </c>
      <c r="U11" s="76">
        <v>6.25E-2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3.58</v>
      </c>
      <c r="N12" s="80">
        <v>1.3599999999999999E-2</v>
      </c>
      <c r="O12" s="81">
        <v>14795461.470000001</v>
      </c>
      <c r="Q12" s="81">
        <v>0.89790999999999999</v>
      </c>
      <c r="R12" s="81">
        <v>16227.617383115999</v>
      </c>
      <c r="T12" s="80">
        <v>0.98050000000000004</v>
      </c>
      <c r="U12" s="80">
        <v>6.13E-2</v>
      </c>
    </row>
    <row r="13" spans="2:66">
      <c r="B13" s="79" t="s">
        <v>294</v>
      </c>
      <c r="C13" s="16"/>
      <c r="D13" s="16"/>
      <c r="E13" s="16"/>
      <c r="F13" s="16"/>
      <c r="K13" s="81">
        <v>4.1100000000000003</v>
      </c>
      <c r="N13" s="80">
        <v>-3.0000000000000001E-3</v>
      </c>
      <c r="O13" s="81">
        <v>8268985.9199999999</v>
      </c>
      <c r="Q13" s="81">
        <v>0.89790999999999999</v>
      </c>
      <c r="R13" s="81">
        <v>10015.182738854</v>
      </c>
      <c r="T13" s="80">
        <v>0.60509999999999997</v>
      </c>
      <c r="U13" s="80">
        <v>3.78E-2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207</v>
      </c>
      <c r="I14" t="s">
        <v>208</v>
      </c>
      <c r="J14" t="s">
        <v>302</v>
      </c>
      <c r="K14" s="77">
        <v>5.23</v>
      </c>
      <c r="L14" t="s">
        <v>102</v>
      </c>
      <c r="M14" s="78">
        <v>1E-3</v>
      </c>
      <c r="N14" s="78">
        <v>-5.4000000000000003E-3</v>
      </c>
      <c r="O14" s="77">
        <v>750000</v>
      </c>
      <c r="P14" s="77">
        <v>104.55</v>
      </c>
      <c r="Q14" s="77">
        <v>0</v>
      </c>
      <c r="R14" s="77">
        <v>784.125</v>
      </c>
      <c r="S14" s="78">
        <v>2.0000000000000001E-4</v>
      </c>
      <c r="T14" s="78">
        <v>4.7399999999999998E-2</v>
      </c>
      <c r="U14" s="78">
        <v>3.0000000000000001E-3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305</v>
      </c>
      <c r="G15" t="s">
        <v>301</v>
      </c>
      <c r="H15" t="s">
        <v>207</v>
      </c>
      <c r="I15" t="s">
        <v>208</v>
      </c>
      <c r="J15" t="s">
        <v>306</v>
      </c>
      <c r="K15" s="77">
        <v>4.66</v>
      </c>
      <c r="L15" t="s">
        <v>102</v>
      </c>
      <c r="M15" s="78">
        <v>1.7500000000000002E-2</v>
      </c>
      <c r="N15" s="78">
        <v>-1.2800000000000001E-2</v>
      </c>
      <c r="O15" s="77">
        <v>217934.04</v>
      </c>
      <c r="P15" s="77">
        <v>115.41</v>
      </c>
      <c r="Q15" s="77">
        <v>0</v>
      </c>
      <c r="R15" s="77">
        <v>251.517675564</v>
      </c>
      <c r="S15" s="78">
        <v>1E-4</v>
      </c>
      <c r="T15" s="78">
        <v>1.52E-2</v>
      </c>
      <c r="U15" s="78">
        <v>8.9999999999999998E-4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310</v>
      </c>
      <c r="H16" t="s">
        <v>311</v>
      </c>
      <c r="I16" t="s">
        <v>208</v>
      </c>
      <c r="J16" t="s">
        <v>312</v>
      </c>
      <c r="K16" s="77">
        <v>0.25</v>
      </c>
      <c r="L16" t="s">
        <v>102</v>
      </c>
      <c r="M16" s="78">
        <v>4.8000000000000001E-2</v>
      </c>
      <c r="N16" s="78">
        <v>-5.74E-2</v>
      </c>
      <c r="O16" s="77">
        <v>208787.7</v>
      </c>
      <c r="P16" s="77">
        <v>112.42</v>
      </c>
      <c r="Q16" s="77">
        <v>0</v>
      </c>
      <c r="R16" s="77">
        <v>234.71913233999999</v>
      </c>
      <c r="S16" s="78">
        <v>5.0000000000000001E-4</v>
      </c>
      <c r="T16" s="78">
        <v>1.4200000000000001E-2</v>
      </c>
      <c r="U16" s="78">
        <v>8.9999999999999998E-4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310</v>
      </c>
      <c r="H17" t="s">
        <v>311</v>
      </c>
      <c r="I17" t="s">
        <v>208</v>
      </c>
      <c r="J17" t="s">
        <v>316</v>
      </c>
      <c r="K17" s="77">
        <v>5.51</v>
      </c>
      <c r="L17" t="s">
        <v>102</v>
      </c>
      <c r="M17" s="78">
        <v>2.81E-2</v>
      </c>
      <c r="N17" s="78">
        <v>3.7000000000000002E-3</v>
      </c>
      <c r="O17" s="77">
        <v>14845.6</v>
      </c>
      <c r="P17" s="77">
        <v>119.63</v>
      </c>
      <c r="Q17" s="77">
        <v>0</v>
      </c>
      <c r="R17" s="77">
        <v>17.759791280000002</v>
      </c>
      <c r="S17" s="78">
        <v>0</v>
      </c>
      <c r="T17" s="78">
        <v>1.1000000000000001E-3</v>
      </c>
      <c r="U17" s="78">
        <v>1E-4</v>
      </c>
    </row>
    <row r="18" spans="2:21">
      <c r="B18" t="s">
        <v>317</v>
      </c>
      <c r="C18" t="s">
        <v>318</v>
      </c>
      <c r="D18" t="s">
        <v>100</v>
      </c>
      <c r="E18" t="s">
        <v>123</v>
      </c>
      <c r="F18" t="s">
        <v>315</v>
      </c>
      <c r="G18" t="s">
        <v>310</v>
      </c>
      <c r="H18" t="s">
        <v>311</v>
      </c>
      <c r="I18" t="s">
        <v>208</v>
      </c>
      <c r="J18" t="s">
        <v>319</v>
      </c>
      <c r="K18" s="77">
        <v>2.11</v>
      </c>
      <c r="L18" t="s">
        <v>102</v>
      </c>
      <c r="M18" s="78">
        <v>2.8500000000000001E-2</v>
      </c>
      <c r="N18" s="78">
        <v>-1.2800000000000001E-2</v>
      </c>
      <c r="O18" s="77">
        <v>286835</v>
      </c>
      <c r="P18" s="77">
        <v>116.81</v>
      </c>
      <c r="Q18" s="77">
        <v>0</v>
      </c>
      <c r="R18" s="77">
        <v>335.0519635</v>
      </c>
      <c r="S18" s="78">
        <v>4.0000000000000002E-4</v>
      </c>
      <c r="T18" s="78">
        <v>2.0199999999999999E-2</v>
      </c>
      <c r="U18" s="78">
        <v>1.2999999999999999E-3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322</v>
      </c>
      <c r="G19" t="s">
        <v>310</v>
      </c>
      <c r="H19" t="s">
        <v>311</v>
      </c>
      <c r="I19" t="s">
        <v>208</v>
      </c>
      <c r="J19" t="s">
        <v>323</v>
      </c>
      <c r="K19" s="77">
        <v>7.1</v>
      </c>
      <c r="L19" t="s">
        <v>102</v>
      </c>
      <c r="M19" s="78">
        <v>2.5000000000000001E-3</v>
      </c>
      <c r="N19" s="78">
        <v>8.2000000000000007E-3</v>
      </c>
      <c r="O19" s="77">
        <v>61752</v>
      </c>
      <c r="P19" s="77">
        <v>97.7</v>
      </c>
      <c r="Q19" s="77">
        <v>0</v>
      </c>
      <c r="R19" s="77">
        <v>60.331704000000002</v>
      </c>
      <c r="S19" s="78">
        <v>1E-4</v>
      </c>
      <c r="T19" s="78">
        <v>3.5999999999999999E-3</v>
      </c>
      <c r="U19" s="78">
        <v>2.0000000000000001E-4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305</v>
      </c>
      <c r="G20" t="s">
        <v>301</v>
      </c>
      <c r="H20" t="s">
        <v>311</v>
      </c>
      <c r="I20" t="s">
        <v>208</v>
      </c>
      <c r="J20" t="s">
        <v>326</v>
      </c>
      <c r="K20" s="77">
        <v>1.07</v>
      </c>
      <c r="L20" t="s">
        <v>102</v>
      </c>
      <c r="M20" s="78">
        <v>1.4200000000000001E-2</v>
      </c>
      <c r="N20" s="78">
        <v>-1.6E-2</v>
      </c>
      <c r="O20" s="77">
        <v>9</v>
      </c>
      <c r="P20" s="77">
        <v>5485000</v>
      </c>
      <c r="Q20" s="77">
        <v>0</v>
      </c>
      <c r="R20" s="77">
        <v>493.65</v>
      </c>
      <c r="S20" s="78">
        <v>0</v>
      </c>
      <c r="T20" s="78">
        <v>2.98E-2</v>
      </c>
      <c r="U20" s="78">
        <v>1.9E-3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329</v>
      </c>
      <c r="G21" t="s">
        <v>310</v>
      </c>
      <c r="H21" t="s">
        <v>311</v>
      </c>
      <c r="I21" t="s">
        <v>208</v>
      </c>
      <c r="J21" t="s">
        <v>330</v>
      </c>
      <c r="K21" s="77">
        <v>1.47</v>
      </c>
      <c r="L21" t="s">
        <v>102</v>
      </c>
      <c r="M21" s="78">
        <v>0.04</v>
      </c>
      <c r="N21" s="78">
        <v>-1.67E-2</v>
      </c>
      <c r="O21" s="77">
        <v>59718.23</v>
      </c>
      <c r="P21" s="77">
        <v>112.33</v>
      </c>
      <c r="Q21" s="77">
        <v>0</v>
      </c>
      <c r="R21" s="77">
        <v>67.081487758999998</v>
      </c>
      <c r="S21" s="78">
        <v>2.0000000000000001E-4</v>
      </c>
      <c r="T21" s="78">
        <v>4.1000000000000003E-3</v>
      </c>
      <c r="U21" s="78">
        <v>2.9999999999999997E-4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310</v>
      </c>
      <c r="H22" t="s">
        <v>334</v>
      </c>
      <c r="I22" t="s">
        <v>208</v>
      </c>
      <c r="J22" t="s">
        <v>306</v>
      </c>
      <c r="K22" s="77">
        <v>0.9</v>
      </c>
      <c r="L22" t="s">
        <v>102</v>
      </c>
      <c r="M22" s="78">
        <v>4.4499999999999998E-2</v>
      </c>
      <c r="N22" s="78">
        <v>-3.0300000000000001E-2</v>
      </c>
      <c r="O22" s="77">
        <v>131083</v>
      </c>
      <c r="P22" s="77">
        <v>114.9</v>
      </c>
      <c r="Q22" s="77">
        <v>0</v>
      </c>
      <c r="R22" s="77">
        <v>150.61436699999999</v>
      </c>
      <c r="S22" s="78">
        <v>5.9999999999999995E-4</v>
      </c>
      <c r="T22" s="78">
        <v>9.1000000000000004E-3</v>
      </c>
      <c r="U22" s="78">
        <v>5.9999999999999995E-4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337</v>
      </c>
      <c r="G23" t="s">
        <v>338</v>
      </c>
      <c r="H23" t="s">
        <v>334</v>
      </c>
      <c r="I23" t="s">
        <v>208</v>
      </c>
      <c r="J23" t="s">
        <v>339</v>
      </c>
      <c r="K23" s="77">
        <v>4.8899999999999997</v>
      </c>
      <c r="L23" t="s">
        <v>102</v>
      </c>
      <c r="M23" s="78">
        <v>5.0000000000000001E-3</v>
      </c>
      <c r="N23" s="78">
        <v>5.1000000000000004E-3</v>
      </c>
      <c r="O23" s="77">
        <v>523000</v>
      </c>
      <c r="P23" s="77">
        <v>101.01</v>
      </c>
      <c r="Q23" s="77">
        <v>0.89790999999999999</v>
      </c>
      <c r="R23" s="77">
        <v>529.18020999999999</v>
      </c>
      <c r="S23" s="78">
        <v>8.9999999999999998E-4</v>
      </c>
      <c r="T23" s="78">
        <v>3.2000000000000001E-2</v>
      </c>
      <c r="U23" s="78">
        <v>2E-3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342</v>
      </c>
      <c r="G24" t="s">
        <v>301</v>
      </c>
      <c r="H24" t="s">
        <v>343</v>
      </c>
      <c r="I24" t="s">
        <v>150</v>
      </c>
      <c r="J24" t="s">
        <v>344</v>
      </c>
      <c r="K24" s="77">
        <v>0.45</v>
      </c>
      <c r="L24" t="s">
        <v>102</v>
      </c>
      <c r="M24" s="78">
        <v>1.6899999999999998E-2</v>
      </c>
      <c r="N24" s="78">
        <v>-2.81E-2</v>
      </c>
      <c r="O24" s="77">
        <v>14</v>
      </c>
      <c r="P24" s="77">
        <v>5400000</v>
      </c>
      <c r="Q24" s="77">
        <v>0</v>
      </c>
      <c r="R24" s="77">
        <v>756</v>
      </c>
      <c r="S24" s="78">
        <v>0</v>
      </c>
      <c r="T24" s="78">
        <v>4.5699999999999998E-2</v>
      </c>
      <c r="U24" s="78">
        <v>2.8999999999999998E-3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347</v>
      </c>
      <c r="G25" t="s">
        <v>310</v>
      </c>
      <c r="H25" t="s">
        <v>343</v>
      </c>
      <c r="I25" t="s">
        <v>150</v>
      </c>
      <c r="J25" t="s">
        <v>348</v>
      </c>
      <c r="K25" s="77">
        <v>5.26</v>
      </c>
      <c r="L25" t="s">
        <v>102</v>
      </c>
      <c r="M25" s="78">
        <v>1.9599999999999999E-2</v>
      </c>
      <c r="N25" s="78">
        <v>2.8999999999999998E-3</v>
      </c>
      <c r="O25" s="77">
        <v>28916</v>
      </c>
      <c r="P25" s="77">
        <v>114.73</v>
      </c>
      <c r="Q25" s="77">
        <v>0</v>
      </c>
      <c r="R25" s="77">
        <v>33.175326800000001</v>
      </c>
      <c r="S25" s="78">
        <v>0</v>
      </c>
      <c r="T25" s="78">
        <v>2E-3</v>
      </c>
      <c r="U25" s="78">
        <v>1E-4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351</v>
      </c>
      <c r="G26" t="s">
        <v>338</v>
      </c>
      <c r="H26" t="s">
        <v>352</v>
      </c>
      <c r="I26" t="s">
        <v>208</v>
      </c>
      <c r="J26" t="s">
        <v>353</v>
      </c>
      <c r="K26" s="77">
        <v>1.49</v>
      </c>
      <c r="L26" t="s">
        <v>102</v>
      </c>
      <c r="M26" s="78">
        <v>5.3499999999999999E-2</v>
      </c>
      <c r="N26" s="78">
        <v>-5.4000000000000003E-3</v>
      </c>
      <c r="O26" s="77">
        <v>389415</v>
      </c>
      <c r="P26" s="77">
        <v>116.84</v>
      </c>
      <c r="Q26" s="77">
        <v>0</v>
      </c>
      <c r="R26" s="77">
        <v>454.99248599999999</v>
      </c>
      <c r="S26" s="78">
        <v>4.0000000000000002E-4</v>
      </c>
      <c r="T26" s="78">
        <v>2.75E-2</v>
      </c>
      <c r="U26" s="78">
        <v>1.6999999999999999E-3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351</v>
      </c>
      <c r="G27" t="s">
        <v>338</v>
      </c>
      <c r="H27" t="s">
        <v>352</v>
      </c>
      <c r="I27" t="s">
        <v>208</v>
      </c>
      <c r="J27" t="s">
        <v>356</v>
      </c>
      <c r="K27" s="77">
        <v>5.48</v>
      </c>
      <c r="L27" t="s">
        <v>102</v>
      </c>
      <c r="M27" s="78">
        <v>1.2500000000000001E-2</v>
      </c>
      <c r="N27" s="78">
        <v>1.38E-2</v>
      </c>
      <c r="O27" s="77">
        <v>672000</v>
      </c>
      <c r="P27" s="77">
        <v>101</v>
      </c>
      <c r="Q27" s="77">
        <v>0</v>
      </c>
      <c r="R27" s="77">
        <v>678.72</v>
      </c>
      <c r="S27" s="78">
        <v>6.9999999999999999E-4</v>
      </c>
      <c r="T27" s="78">
        <v>4.1000000000000002E-2</v>
      </c>
      <c r="U27" s="78">
        <v>2.5999999999999999E-3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359</v>
      </c>
      <c r="G28" t="s">
        <v>310</v>
      </c>
      <c r="H28" t="s">
        <v>360</v>
      </c>
      <c r="I28" t="s">
        <v>150</v>
      </c>
      <c r="J28" t="s">
        <v>361</v>
      </c>
      <c r="K28" s="77">
        <v>8.25</v>
      </c>
      <c r="L28" t="s">
        <v>102</v>
      </c>
      <c r="M28" s="78">
        <v>3.8999999999999998E-3</v>
      </c>
      <c r="N28" s="78">
        <v>1.12E-2</v>
      </c>
      <c r="O28" s="77">
        <v>668431</v>
      </c>
      <c r="P28" s="77">
        <v>95.3</v>
      </c>
      <c r="Q28" s="77">
        <v>0</v>
      </c>
      <c r="R28" s="77">
        <v>637.01474299999995</v>
      </c>
      <c r="S28" s="78">
        <v>2.7000000000000001E-3</v>
      </c>
      <c r="T28" s="78">
        <v>3.85E-2</v>
      </c>
      <c r="U28" s="78">
        <v>2.3999999999999998E-3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310</v>
      </c>
      <c r="H29" t="s">
        <v>352</v>
      </c>
      <c r="I29" t="s">
        <v>208</v>
      </c>
      <c r="J29" t="s">
        <v>365</v>
      </c>
      <c r="K29" s="77">
        <v>7.34</v>
      </c>
      <c r="L29" t="s">
        <v>102</v>
      </c>
      <c r="M29" s="78">
        <v>5.0000000000000001E-3</v>
      </c>
      <c r="N29" s="78">
        <v>1.26E-2</v>
      </c>
      <c r="O29" s="77">
        <v>445575</v>
      </c>
      <c r="P29" s="77">
        <v>96.63</v>
      </c>
      <c r="Q29" s="77">
        <v>0</v>
      </c>
      <c r="R29" s="77">
        <v>430.5591225</v>
      </c>
      <c r="S29" s="78">
        <v>2.3E-3</v>
      </c>
      <c r="T29" s="78">
        <v>2.5999999999999999E-2</v>
      </c>
      <c r="U29" s="78">
        <v>1.6000000000000001E-3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368</v>
      </c>
      <c r="G30" t="s">
        <v>369</v>
      </c>
      <c r="H30" t="s">
        <v>352</v>
      </c>
      <c r="I30" t="s">
        <v>208</v>
      </c>
      <c r="J30" t="s">
        <v>306</v>
      </c>
      <c r="K30" s="77">
        <v>4.6399999999999997</v>
      </c>
      <c r="L30" t="s">
        <v>102</v>
      </c>
      <c r="M30" s="78">
        <v>1.23E-2</v>
      </c>
      <c r="N30" s="78">
        <v>-1.4E-3</v>
      </c>
      <c r="O30" s="77">
        <v>342900.22</v>
      </c>
      <c r="P30" s="77">
        <v>111.36</v>
      </c>
      <c r="Q30" s="77">
        <v>0</v>
      </c>
      <c r="R30" s="77">
        <v>381.85368499200001</v>
      </c>
      <c r="S30" s="78">
        <v>2.0000000000000001E-4</v>
      </c>
      <c r="T30" s="78">
        <v>2.3099999999999999E-2</v>
      </c>
      <c r="U30" s="78">
        <v>1.4E-3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310</v>
      </c>
      <c r="H31" t="s">
        <v>360</v>
      </c>
      <c r="I31" t="s">
        <v>150</v>
      </c>
      <c r="J31" t="s">
        <v>373</v>
      </c>
      <c r="K31" s="77">
        <v>3.6</v>
      </c>
      <c r="L31" t="s">
        <v>102</v>
      </c>
      <c r="M31" s="78">
        <v>2.1499999999999998E-2</v>
      </c>
      <c r="N31" s="78">
        <v>5.0000000000000001E-4</v>
      </c>
      <c r="O31" s="77">
        <v>390606.3</v>
      </c>
      <c r="P31" s="77">
        <v>114.05</v>
      </c>
      <c r="Q31" s="77">
        <v>0</v>
      </c>
      <c r="R31" s="77">
        <v>445.48648515000002</v>
      </c>
      <c r="S31" s="78">
        <v>2.0000000000000001E-4</v>
      </c>
      <c r="T31" s="78">
        <v>2.69E-2</v>
      </c>
      <c r="U31" s="78">
        <v>1.6999999999999999E-3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376</v>
      </c>
      <c r="G32" t="s">
        <v>338</v>
      </c>
      <c r="H32" t="s">
        <v>377</v>
      </c>
      <c r="I32" t="s">
        <v>150</v>
      </c>
      <c r="J32" t="s">
        <v>306</v>
      </c>
      <c r="K32" s="77">
        <v>1.73</v>
      </c>
      <c r="L32" t="s">
        <v>102</v>
      </c>
      <c r="M32" s="78">
        <v>4.65E-2</v>
      </c>
      <c r="N32" s="78">
        <v>-0.01</v>
      </c>
      <c r="O32" s="77">
        <v>319365.59999999998</v>
      </c>
      <c r="P32" s="77">
        <v>115.79</v>
      </c>
      <c r="Q32" s="77">
        <v>0</v>
      </c>
      <c r="R32" s="77">
        <v>369.79342824000003</v>
      </c>
      <c r="S32" s="78">
        <v>5.9999999999999995E-4</v>
      </c>
      <c r="T32" s="78">
        <v>2.23E-2</v>
      </c>
      <c r="U32" s="78">
        <v>1.4E-3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376</v>
      </c>
      <c r="G33" t="s">
        <v>338</v>
      </c>
      <c r="H33" t="s">
        <v>377</v>
      </c>
      <c r="I33" t="s">
        <v>150</v>
      </c>
      <c r="J33" t="s">
        <v>380</v>
      </c>
      <c r="K33" s="77">
        <v>6.57</v>
      </c>
      <c r="L33" t="s">
        <v>102</v>
      </c>
      <c r="M33" s="78">
        <v>4.3E-3</v>
      </c>
      <c r="N33" s="78">
        <v>1.5599999999999999E-2</v>
      </c>
      <c r="O33" s="77">
        <v>719000</v>
      </c>
      <c r="P33" s="77">
        <v>94.01</v>
      </c>
      <c r="Q33" s="77">
        <v>0</v>
      </c>
      <c r="R33" s="77">
        <v>675.93190000000004</v>
      </c>
      <c r="S33" s="78">
        <v>2.8999999999999998E-3</v>
      </c>
      <c r="T33" s="78">
        <v>4.0800000000000003E-2</v>
      </c>
      <c r="U33" s="78">
        <v>2.5999999999999999E-3</v>
      </c>
    </row>
    <row r="34" spans="2:21">
      <c r="B34" t="s">
        <v>381</v>
      </c>
      <c r="C34" t="s">
        <v>382</v>
      </c>
      <c r="D34" t="s">
        <v>100</v>
      </c>
      <c r="E34" t="s">
        <v>123</v>
      </c>
      <c r="F34" t="s">
        <v>383</v>
      </c>
      <c r="G34" t="s">
        <v>384</v>
      </c>
      <c r="H34" t="s">
        <v>385</v>
      </c>
      <c r="I34" t="s">
        <v>208</v>
      </c>
      <c r="J34" t="s">
        <v>386</v>
      </c>
      <c r="K34" s="77">
        <v>3.75</v>
      </c>
      <c r="L34" t="s">
        <v>102</v>
      </c>
      <c r="M34" s="78">
        <v>0.01</v>
      </c>
      <c r="N34" s="78">
        <v>1.8E-3</v>
      </c>
      <c r="O34" s="77">
        <v>307029</v>
      </c>
      <c r="P34" s="77">
        <v>103.91</v>
      </c>
      <c r="Q34" s="77">
        <v>0</v>
      </c>
      <c r="R34" s="77">
        <v>319.03383389999999</v>
      </c>
      <c r="S34" s="78">
        <v>1.4E-3</v>
      </c>
      <c r="T34" s="78">
        <v>1.9300000000000001E-2</v>
      </c>
      <c r="U34" s="78">
        <v>1.1999999999999999E-3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389</v>
      </c>
      <c r="G35" t="s">
        <v>338</v>
      </c>
      <c r="H35" t="s">
        <v>377</v>
      </c>
      <c r="I35" t="s">
        <v>150</v>
      </c>
      <c r="J35" t="s">
        <v>306</v>
      </c>
      <c r="K35" s="77">
        <v>0.59</v>
      </c>
      <c r="L35" t="s">
        <v>102</v>
      </c>
      <c r="M35" s="78">
        <v>3.6999999999999998E-2</v>
      </c>
      <c r="N35" s="78">
        <v>-0.03</v>
      </c>
      <c r="O35" s="77">
        <v>283436.79999999999</v>
      </c>
      <c r="P35" s="77">
        <v>109.72</v>
      </c>
      <c r="Q35" s="77">
        <v>0</v>
      </c>
      <c r="R35" s="77">
        <v>310.98685696000001</v>
      </c>
      <c r="S35" s="78">
        <v>5.9999999999999995E-4</v>
      </c>
      <c r="T35" s="78">
        <v>1.8800000000000001E-2</v>
      </c>
      <c r="U35" s="78">
        <v>1.1999999999999999E-3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392</v>
      </c>
      <c r="G36" t="s">
        <v>310</v>
      </c>
      <c r="H36" t="s">
        <v>385</v>
      </c>
      <c r="I36" t="s">
        <v>208</v>
      </c>
      <c r="J36" t="s">
        <v>393</v>
      </c>
      <c r="K36" s="77">
        <v>0.42</v>
      </c>
      <c r="L36" t="s">
        <v>102</v>
      </c>
      <c r="M36" s="78">
        <v>4.5999999999999999E-2</v>
      </c>
      <c r="N36" s="78">
        <v>-2.69E-2</v>
      </c>
      <c r="O36" s="77">
        <v>12542.43</v>
      </c>
      <c r="P36" s="77">
        <v>109.83</v>
      </c>
      <c r="Q36" s="77">
        <v>0</v>
      </c>
      <c r="R36" s="77">
        <v>13.775350869</v>
      </c>
      <c r="S36" s="78">
        <v>2.0000000000000001E-4</v>
      </c>
      <c r="T36" s="78">
        <v>8.0000000000000004E-4</v>
      </c>
      <c r="U36" s="78">
        <v>1E-4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396</v>
      </c>
      <c r="G37" t="s">
        <v>397</v>
      </c>
      <c r="H37" t="s">
        <v>385</v>
      </c>
      <c r="I37" t="s">
        <v>208</v>
      </c>
      <c r="J37" t="s">
        <v>398</v>
      </c>
      <c r="K37" s="77">
        <v>5.55</v>
      </c>
      <c r="L37" t="s">
        <v>102</v>
      </c>
      <c r="M37" s="78">
        <v>7.4999999999999997E-3</v>
      </c>
      <c r="N37" s="78">
        <v>8.8000000000000005E-3</v>
      </c>
      <c r="O37" s="77">
        <v>282000</v>
      </c>
      <c r="P37" s="77">
        <v>100.66</v>
      </c>
      <c r="Q37" s="77">
        <v>0</v>
      </c>
      <c r="R37" s="77">
        <v>283.8612</v>
      </c>
      <c r="S37" s="78">
        <v>8.9999999999999998E-4</v>
      </c>
      <c r="T37" s="78">
        <v>1.72E-2</v>
      </c>
      <c r="U37" s="78">
        <v>1.1000000000000001E-3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401</v>
      </c>
      <c r="G38" t="s">
        <v>369</v>
      </c>
      <c r="H38" t="s">
        <v>402</v>
      </c>
      <c r="I38" t="s">
        <v>150</v>
      </c>
      <c r="J38" t="s">
        <v>403</v>
      </c>
      <c r="K38" s="77">
        <v>5.28</v>
      </c>
      <c r="L38" t="s">
        <v>102</v>
      </c>
      <c r="M38" s="78">
        <v>1.7999999999999999E-2</v>
      </c>
      <c r="N38" s="78">
        <v>3.7000000000000002E-3</v>
      </c>
      <c r="O38" s="77">
        <v>839790</v>
      </c>
      <c r="P38" s="77">
        <v>111.91</v>
      </c>
      <c r="Q38" s="77">
        <v>0</v>
      </c>
      <c r="R38" s="77">
        <v>939.808989</v>
      </c>
      <c r="S38" s="78">
        <v>8.0000000000000004E-4</v>
      </c>
      <c r="T38" s="78">
        <v>5.6800000000000003E-2</v>
      </c>
      <c r="U38" s="78">
        <v>3.5000000000000001E-3</v>
      </c>
    </row>
    <row r="39" spans="2:21">
      <c r="B39" t="s">
        <v>404</v>
      </c>
      <c r="C39" t="s">
        <v>405</v>
      </c>
      <c r="D39" t="s">
        <v>100</v>
      </c>
      <c r="E39" t="s">
        <v>123</v>
      </c>
      <c r="F39" t="s">
        <v>406</v>
      </c>
      <c r="G39" t="s">
        <v>310</v>
      </c>
      <c r="H39" t="s">
        <v>407</v>
      </c>
      <c r="I39" t="s">
        <v>208</v>
      </c>
      <c r="J39" t="s">
        <v>408</v>
      </c>
      <c r="K39" s="77">
        <v>4.2</v>
      </c>
      <c r="L39" t="s">
        <v>102</v>
      </c>
      <c r="M39" s="78">
        <v>3.3000000000000002E-2</v>
      </c>
      <c r="N39" s="78">
        <v>9.7999999999999997E-3</v>
      </c>
      <c r="O39" s="77">
        <v>314000</v>
      </c>
      <c r="P39" s="77">
        <v>114.7</v>
      </c>
      <c r="Q39" s="77">
        <v>0</v>
      </c>
      <c r="R39" s="77">
        <v>360.15800000000002</v>
      </c>
      <c r="S39" s="78">
        <v>5.9999999999999995E-4</v>
      </c>
      <c r="T39" s="78">
        <v>2.18E-2</v>
      </c>
      <c r="U39" s="78">
        <v>1.4E-3</v>
      </c>
    </row>
    <row r="40" spans="2:21">
      <c r="B40" s="79" t="s">
        <v>262</v>
      </c>
      <c r="C40" s="16"/>
      <c r="D40" s="16"/>
      <c r="E40" s="16"/>
      <c r="F40" s="16"/>
      <c r="K40" s="81">
        <v>2.44</v>
      </c>
      <c r="N40" s="80">
        <v>3.3399999999999999E-2</v>
      </c>
      <c r="O40" s="81">
        <v>3443993</v>
      </c>
      <c r="Q40" s="81">
        <v>0</v>
      </c>
      <c r="R40" s="81">
        <v>3458.4264393630001</v>
      </c>
      <c r="T40" s="80">
        <v>0.20899999999999999</v>
      </c>
      <c r="U40" s="80">
        <v>1.3100000000000001E-2</v>
      </c>
    </row>
    <row r="41" spans="2:21">
      <c r="B41" t="s">
        <v>409</v>
      </c>
      <c r="C41" t="s">
        <v>410</v>
      </c>
      <c r="D41" t="s">
        <v>100</v>
      </c>
      <c r="E41" t="s">
        <v>123</v>
      </c>
      <c r="F41" t="s">
        <v>411</v>
      </c>
      <c r="G41" t="s">
        <v>310</v>
      </c>
      <c r="H41" t="s">
        <v>412</v>
      </c>
      <c r="I41" t="s">
        <v>150</v>
      </c>
      <c r="J41" t="s">
        <v>319</v>
      </c>
      <c r="K41" s="77">
        <v>1.72</v>
      </c>
      <c r="L41" t="s">
        <v>102</v>
      </c>
      <c r="M41" s="78">
        <v>1.6299999999999999E-2</v>
      </c>
      <c r="N41" s="78">
        <v>1.9599999999999999E-2</v>
      </c>
      <c r="O41" s="77">
        <v>244798.5</v>
      </c>
      <c r="P41" s="77">
        <v>99.84</v>
      </c>
      <c r="Q41" s="77">
        <v>0</v>
      </c>
      <c r="R41" s="77">
        <v>244.40682240000001</v>
      </c>
      <c r="S41" s="78">
        <v>8.0000000000000004E-4</v>
      </c>
      <c r="T41" s="78">
        <v>1.4800000000000001E-2</v>
      </c>
      <c r="U41" s="78">
        <v>8.9999999999999998E-4</v>
      </c>
    </row>
    <row r="42" spans="2:21">
      <c r="B42" t="s">
        <v>413</v>
      </c>
      <c r="C42" t="s">
        <v>414</v>
      </c>
      <c r="D42" t="s">
        <v>100</v>
      </c>
      <c r="E42" t="s">
        <v>123</v>
      </c>
      <c r="F42" t="s">
        <v>415</v>
      </c>
      <c r="G42" t="s">
        <v>416</v>
      </c>
      <c r="H42" t="s">
        <v>417</v>
      </c>
      <c r="I42" t="s">
        <v>150</v>
      </c>
      <c r="J42" t="s">
        <v>418</v>
      </c>
      <c r="K42" s="77">
        <v>1.1499999999999999</v>
      </c>
      <c r="L42" t="s">
        <v>102</v>
      </c>
      <c r="M42" s="78">
        <v>1.49E-2</v>
      </c>
      <c r="N42" s="78">
        <v>1.77E-2</v>
      </c>
      <c r="O42" s="77">
        <v>5721</v>
      </c>
      <c r="P42" s="77">
        <v>100.18</v>
      </c>
      <c r="Q42" s="77">
        <v>0</v>
      </c>
      <c r="R42" s="77">
        <v>5.7312978000000001</v>
      </c>
      <c r="S42" s="78">
        <v>0</v>
      </c>
      <c r="T42" s="78">
        <v>2.9999999999999997E-4</v>
      </c>
      <c r="U42" s="78">
        <v>0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132</v>
      </c>
      <c r="H43" t="s">
        <v>334</v>
      </c>
      <c r="I43" t="s">
        <v>208</v>
      </c>
      <c r="J43" t="s">
        <v>422</v>
      </c>
      <c r="K43" s="77">
        <v>2.36</v>
      </c>
      <c r="L43" t="s">
        <v>102</v>
      </c>
      <c r="M43" s="78">
        <v>3.6499999999999998E-2</v>
      </c>
      <c r="N43" s="78">
        <v>2.3900000000000001E-2</v>
      </c>
      <c r="O43" s="77">
        <v>5499.59</v>
      </c>
      <c r="P43" s="77">
        <v>104.23</v>
      </c>
      <c r="Q43" s="77">
        <v>0</v>
      </c>
      <c r="R43" s="77">
        <v>5.7322226570000003</v>
      </c>
      <c r="S43" s="78">
        <v>0</v>
      </c>
      <c r="T43" s="78">
        <v>2.9999999999999997E-4</v>
      </c>
      <c r="U43" s="78">
        <v>0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425</v>
      </c>
      <c r="G44" t="s">
        <v>397</v>
      </c>
      <c r="H44" t="s">
        <v>360</v>
      </c>
      <c r="I44" t="s">
        <v>150</v>
      </c>
      <c r="J44" t="s">
        <v>426</v>
      </c>
      <c r="K44" s="77">
        <v>1.83</v>
      </c>
      <c r="L44" t="s">
        <v>102</v>
      </c>
      <c r="M44" s="78">
        <v>4.1700000000000001E-2</v>
      </c>
      <c r="N44" s="78">
        <v>2.29E-2</v>
      </c>
      <c r="O44" s="77">
        <v>122686</v>
      </c>
      <c r="P44" s="77">
        <v>104.5</v>
      </c>
      <c r="Q44" s="77">
        <v>0</v>
      </c>
      <c r="R44" s="77">
        <v>128.20687000000001</v>
      </c>
      <c r="S44" s="78">
        <v>4.0000000000000002E-4</v>
      </c>
      <c r="T44" s="78">
        <v>7.7000000000000002E-3</v>
      </c>
      <c r="U44" s="78">
        <v>5.0000000000000001E-4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338</v>
      </c>
      <c r="H45" t="s">
        <v>352</v>
      </c>
      <c r="I45" t="s">
        <v>208</v>
      </c>
      <c r="J45" t="s">
        <v>430</v>
      </c>
      <c r="K45" s="77">
        <v>3.37</v>
      </c>
      <c r="L45" t="s">
        <v>102</v>
      </c>
      <c r="M45" s="78">
        <v>5.7000000000000002E-2</v>
      </c>
      <c r="N45" s="78">
        <v>5.0999999999999997E-2</v>
      </c>
      <c r="O45" s="77">
        <v>521000</v>
      </c>
      <c r="P45" s="77">
        <v>103.1</v>
      </c>
      <c r="Q45" s="77">
        <v>0</v>
      </c>
      <c r="R45" s="77">
        <v>537.15099999999995</v>
      </c>
      <c r="S45" s="78">
        <v>2.5000000000000001E-3</v>
      </c>
      <c r="T45" s="78">
        <v>3.2500000000000001E-2</v>
      </c>
      <c r="U45" s="78">
        <v>2E-3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132</v>
      </c>
      <c r="H46" t="s">
        <v>352</v>
      </c>
      <c r="I46" t="s">
        <v>208</v>
      </c>
      <c r="J46" t="s">
        <v>434</v>
      </c>
      <c r="K46" s="77">
        <v>1.22</v>
      </c>
      <c r="L46" t="s">
        <v>102</v>
      </c>
      <c r="M46" s="78">
        <v>2.1600000000000001E-2</v>
      </c>
      <c r="N46" s="78">
        <v>1.9E-2</v>
      </c>
      <c r="O46" s="77">
        <v>38340.269999999997</v>
      </c>
      <c r="P46" s="77">
        <v>100.89</v>
      </c>
      <c r="Q46" s="77">
        <v>0</v>
      </c>
      <c r="R46" s="77">
        <v>38.681498402999999</v>
      </c>
      <c r="S46" s="78">
        <v>1E-4</v>
      </c>
      <c r="T46" s="78">
        <v>2.3E-3</v>
      </c>
      <c r="U46" s="78">
        <v>1E-4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438</v>
      </c>
      <c r="H47" t="s">
        <v>352</v>
      </c>
      <c r="I47" t="s">
        <v>208</v>
      </c>
      <c r="J47" t="s">
        <v>439</v>
      </c>
      <c r="K47" s="77">
        <v>6.98</v>
      </c>
      <c r="L47" t="s">
        <v>102</v>
      </c>
      <c r="M47" s="78">
        <v>2.3400000000000001E-2</v>
      </c>
      <c r="N47" s="78">
        <v>3.5499999999999997E-2</v>
      </c>
      <c r="O47" s="77">
        <v>57771</v>
      </c>
      <c r="P47" s="77">
        <v>92.77</v>
      </c>
      <c r="Q47" s="77">
        <v>0</v>
      </c>
      <c r="R47" s="77">
        <v>53.594156699999999</v>
      </c>
      <c r="S47" s="78">
        <v>2.0000000000000001E-4</v>
      </c>
      <c r="T47" s="78">
        <v>3.2000000000000002E-3</v>
      </c>
      <c r="U47" s="78">
        <v>2.0000000000000001E-4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442</v>
      </c>
      <c r="G48" t="s">
        <v>397</v>
      </c>
      <c r="H48" t="s">
        <v>377</v>
      </c>
      <c r="I48" t="s">
        <v>150</v>
      </c>
      <c r="J48" t="s">
        <v>443</v>
      </c>
      <c r="K48" s="77">
        <v>1.69</v>
      </c>
      <c r="L48" t="s">
        <v>102</v>
      </c>
      <c r="M48" s="78">
        <v>3.15E-2</v>
      </c>
      <c r="N48" s="78">
        <v>2.6200000000000001E-2</v>
      </c>
      <c r="O48" s="77">
        <v>15185.73</v>
      </c>
      <c r="P48" s="77">
        <v>101.71</v>
      </c>
      <c r="Q48" s="77">
        <v>0</v>
      </c>
      <c r="R48" s="77">
        <v>15.445405983000001</v>
      </c>
      <c r="S48" s="78">
        <v>1E-4</v>
      </c>
      <c r="T48" s="78">
        <v>8.9999999999999998E-4</v>
      </c>
      <c r="U48" s="78">
        <v>1E-4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442</v>
      </c>
      <c r="G49" t="s">
        <v>397</v>
      </c>
      <c r="H49" t="s">
        <v>377</v>
      </c>
      <c r="I49" t="s">
        <v>150</v>
      </c>
      <c r="J49" t="s">
        <v>446</v>
      </c>
      <c r="K49" s="77">
        <v>2.83</v>
      </c>
      <c r="L49" t="s">
        <v>102</v>
      </c>
      <c r="M49" s="78">
        <v>2.9499999999999998E-2</v>
      </c>
      <c r="N49" s="78">
        <v>2.8500000000000001E-2</v>
      </c>
      <c r="O49" s="77">
        <v>100749.6</v>
      </c>
      <c r="P49" s="77">
        <v>101.06</v>
      </c>
      <c r="Q49" s="77">
        <v>0</v>
      </c>
      <c r="R49" s="77">
        <v>101.81754576</v>
      </c>
      <c r="S49" s="78">
        <v>4.0000000000000002E-4</v>
      </c>
      <c r="T49" s="78">
        <v>6.1999999999999998E-3</v>
      </c>
      <c r="U49" s="78">
        <v>4.0000000000000002E-4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383</v>
      </c>
      <c r="G50" t="s">
        <v>384</v>
      </c>
      <c r="H50" t="s">
        <v>385</v>
      </c>
      <c r="I50" t="s">
        <v>208</v>
      </c>
      <c r="J50" t="s">
        <v>449</v>
      </c>
      <c r="K50" s="77">
        <v>0.57999999999999996</v>
      </c>
      <c r="L50" t="s">
        <v>102</v>
      </c>
      <c r="M50" s="78">
        <v>3.6999999999999998E-2</v>
      </c>
      <c r="N50" s="78">
        <v>1.7299999999999999E-2</v>
      </c>
      <c r="O50" s="77">
        <v>299533.33</v>
      </c>
      <c r="P50" s="77">
        <v>102.68</v>
      </c>
      <c r="Q50" s="77">
        <v>0</v>
      </c>
      <c r="R50" s="77">
        <v>307.56082324400001</v>
      </c>
      <c r="S50" s="78">
        <v>4.5999999999999999E-3</v>
      </c>
      <c r="T50" s="78">
        <v>1.8599999999999998E-2</v>
      </c>
      <c r="U50" s="78">
        <v>1.1999999999999999E-3</v>
      </c>
    </row>
    <row r="51" spans="2:21">
      <c r="B51" t="s">
        <v>450</v>
      </c>
      <c r="C51" t="s">
        <v>451</v>
      </c>
      <c r="D51" t="s">
        <v>100</v>
      </c>
      <c r="E51" t="s">
        <v>123</v>
      </c>
      <c r="F51" t="s">
        <v>452</v>
      </c>
      <c r="G51" t="s">
        <v>453</v>
      </c>
      <c r="H51" t="s">
        <v>385</v>
      </c>
      <c r="I51" t="s">
        <v>208</v>
      </c>
      <c r="J51" t="s">
        <v>454</v>
      </c>
      <c r="K51" s="77">
        <v>3.13</v>
      </c>
      <c r="L51" t="s">
        <v>102</v>
      </c>
      <c r="M51" s="78">
        <v>3.9E-2</v>
      </c>
      <c r="N51" s="78">
        <v>0.03</v>
      </c>
      <c r="O51" s="77">
        <v>115400.25</v>
      </c>
      <c r="P51" s="77">
        <v>102.87</v>
      </c>
      <c r="Q51" s="77">
        <v>0</v>
      </c>
      <c r="R51" s="77">
        <v>118.712237175</v>
      </c>
      <c r="S51" s="78">
        <v>2.0000000000000001E-4</v>
      </c>
      <c r="T51" s="78">
        <v>7.1999999999999998E-3</v>
      </c>
      <c r="U51" s="78">
        <v>4.0000000000000002E-4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457</v>
      </c>
      <c r="G52" t="s">
        <v>397</v>
      </c>
      <c r="H52" t="s">
        <v>385</v>
      </c>
      <c r="I52" t="s">
        <v>208</v>
      </c>
      <c r="J52" t="s">
        <v>458</v>
      </c>
      <c r="K52" s="77">
        <v>1.84</v>
      </c>
      <c r="L52" t="s">
        <v>102</v>
      </c>
      <c r="M52" s="78">
        <v>3.4200000000000001E-2</v>
      </c>
      <c r="N52" s="78">
        <v>0.03</v>
      </c>
      <c r="O52" s="77">
        <v>277151</v>
      </c>
      <c r="P52" s="77">
        <v>101.35</v>
      </c>
      <c r="Q52" s="77">
        <v>0</v>
      </c>
      <c r="R52" s="77">
        <v>280.8925385</v>
      </c>
      <c r="S52" s="78">
        <v>8.0000000000000004E-4</v>
      </c>
      <c r="T52" s="78">
        <v>1.7000000000000001E-2</v>
      </c>
      <c r="U52" s="78">
        <v>1.1000000000000001E-3</v>
      </c>
    </row>
    <row r="53" spans="2:21">
      <c r="B53" t="s">
        <v>459</v>
      </c>
      <c r="C53" t="s">
        <v>460</v>
      </c>
      <c r="D53" t="s">
        <v>100</v>
      </c>
      <c r="E53" t="s">
        <v>123</v>
      </c>
      <c r="F53" t="s">
        <v>396</v>
      </c>
      <c r="G53" t="s">
        <v>397</v>
      </c>
      <c r="H53" t="s">
        <v>385</v>
      </c>
      <c r="I53" t="s">
        <v>208</v>
      </c>
      <c r="J53" t="s">
        <v>426</v>
      </c>
      <c r="K53" s="77">
        <v>1.55</v>
      </c>
      <c r="L53" t="s">
        <v>102</v>
      </c>
      <c r="M53" s="78">
        <v>4.2000000000000003E-2</v>
      </c>
      <c r="N53" s="78">
        <v>2.5399999999999999E-2</v>
      </c>
      <c r="O53" s="77">
        <v>41126.660000000003</v>
      </c>
      <c r="P53" s="77">
        <v>104.23</v>
      </c>
      <c r="Q53" s="77">
        <v>0</v>
      </c>
      <c r="R53" s="77">
        <v>42.866317717999998</v>
      </c>
      <c r="S53" s="78">
        <v>1E-4</v>
      </c>
      <c r="T53" s="78">
        <v>2.5999999999999999E-3</v>
      </c>
      <c r="U53" s="78">
        <v>2.0000000000000001E-4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463</v>
      </c>
      <c r="G54" t="s">
        <v>369</v>
      </c>
      <c r="H54" t="s">
        <v>385</v>
      </c>
      <c r="I54" t="s">
        <v>208</v>
      </c>
      <c r="J54" t="s">
        <v>426</v>
      </c>
      <c r="K54" s="77">
        <v>4.18</v>
      </c>
      <c r="L54" t="s">
        <v>102</v>
      </c>
      <c r="M54" s="78">
        <v>2.7E-2</v>
      </c>
      <c r="N54" s="78">
        <v>4.24E-2</v>
      </c>
      <c r="O54" s="77">
        <v>409327.2</v>
      </c>
      <c r="P54" s="77">
        <v>94</v>
      </c>
      <c r="Q54" s="77">
        <v>0</v>
      </c>
      <c r="R54" s="77">
        <v>384.76756799999998</v>
      </c>
      <c r="S54" s="78">
        <v>5.0000000000000001E-4</v>
      </c>
      <c r="T54" s="78">
        <v>2.3199999999999998E-2</v>
      </c>
      <c r="U54" s="78">
        <v>1.5E-3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466</v>
      </c>
      <c r="G55" t="s">
        <v>338</v>
      </c>
      <c r="H55" t="s">
        <v>385</v>
      </c>
      <c r="I55" t="s">
        <v>208</v>
      </c>
      <c r="J55" t="s">
        <v>467</v>
      </c>
      <c r="K55" s="77">
        <v>0.83</v>
      </c>
      <c r="L55" t="s">
        <v>102</v>
      </c>
      <c r="M55" s="78">
        <v>4.65E-2</v>
      </c>
      <c r="N55" s="78">
        <v>3.2800000000000003E-2</v>
      </c>
      <c r="O55" s="77">
        <v>537441.97</v>
      </c>
      <c r="P55" s="77">
        <v>101.89</v>
      </c>
      <c r="Q55" s="77">
        <v>0</v>
      </c>
      <c r="R55" s="77">
        <v>547.59962323299999</v>
      </c>
      <c r="S55" s="78">
        <v>2.3E-3</v>
      </c>
      <c r="T55" s="78">
        <v>3.3099999999999997E-2</v>
      </c>
      <c r="U55" s="78">
        <v>2.0999999999999999E-3</v>
      </c>
    </row>
    <row r="56" spans="2:21">
      <c r="B56" t="s">
        <v>468</v>
      </c>
      <c r="C56" t="s">
        <v>469</v>
      </c>
      <c r="D56" t="s">
        <v>100</v>
      </c>
      <c r="E56" t="s">
        <v>123</v>
      </c>
      <c r="F56" t="s">
        <v>470</v>
      </c>
      <c r="G56" t="s">
        <v>369</v>
      </c>
      <c r="H56" t="s">
        <v>407</v>
      </c>
      <c r="I56" t="s">
        <v>208</v>
      </c>
      <c r="J56" t="s">
        <v>471</v>
      </c>
      <c r="K56" s="77">
        <v>5.2</v>
      </c>
      <c r="L56" t="s">
        <v>102</v>
      </c>
      <c r="M56" s="78">
        <v>2.5000000000000001E-2</v>
      </c>
      <c r="N56" s="78">
        <v>3.6900000000000002E-2</v>
      </c>
      <c r="O56" s="77">
        <v>297487</v>
      </c>
      <c r="P56" s="77">
        <v>94.4</v>
      </c>
      <c r="Q56" s="77">
        <v>0</v>
      </c>
      <c r="R56" s="77">
        <v>280.82772799999998</v>
      </c>
      <c r="S56" s="78">
        <v>2.9999999999999997E-4</v>
      </c>
      <c r="T56" s="78">
        <v>1.7000000000000001E-2</v>
      </c>
      <c r="U56" s="78">
        <v>1.1000000000000001E-3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453</v>
      </c>
      <c r="H57" t="s">
        <v>402</v>
      </c>
      <c r="I57" t="s">
        <v>150</v>
      </c>
      <c r="J57" t="s">
        <v>475</v>
      </c>
      <c r="K57" s="77">
        <v>1.72</v>
      </c>
      <c r="L57" t="s">
        <v>102</v>
      </c>
      <c r="M57" s="78">
        <v>2.4500000000000001E-2</v>
      </c>
      <c r="N57" s="78">
        <v>-3.7000000000000002E-3</v>
      </c>
      <c r="O57" s="77">
        <v>3</v>
      </c>
      <c r="P57" s="77">
        <v>105.5</v>
      </c>
      <c r="Q57" s="77">
        <v>0</v>
      </c>
      <c r="R57" s="77">
        <v>3.1649999999999998E-3</v>
      </c>
      <c r="S57" s="78">
        <v>0</v>
      </c>
      <c r="T57" s="78">
        <v>0</v>
      </c>
      <c r="U57" s="78">
        <v>0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478</v>
      </c>
      <c r="G58" t="s">
        <v>369</v>
      </c>
      <c r="H58" t="s">
        <v>402</v>
      </c>
      <c r="I58" t="s">
        <v>150</v>
      </c>
      <c r="J58" t="s">
        <v>434</v>
      </c>
      <c r="K58" s="77">
        <v>0.74</v>
      </c>
      <c r="L58" t="s">
        <v>102</v>
      </c>
      <c r="M58" s="78">
        <v>4.5499999999999999E-2</v>
      </c>
      <c r="N58" s="78">
        <v>1.6199999999999999E-2</v>
      </c>
      <c r="O58" s="77">
        <v>84216.4</v>
      </c>
      <c r="P58" s="77">
        <v>103.31</v>
      </c>
      <c r="Q58" s="77">
        <v>0</v>
      </c>
      <c r="R58" s="77">
        <v>87.00396284</v>
      </c>
      <c r="S58" s="78">
        <v>6.9999999999999999E-4</v>
      </c>
      <c r="T58" s="78">
        <v>5.3E-3</v>
      </c>
      <c r="U58" s="78">
        <v>2.9999999999999997E-4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397</v>
      </c>
      <c r="H59" t="s">
        <v>482</v>
      </c>
      <c r="I59" t="s">
        <v>150</v>
      </c>
      <c r="J59" t="s">
        <v>483</v>
      </c>
      <c r="K59" s="77">
        <v>0.5</v>
      </c>
      <c r="L59" t="s">
        <v>102</v>
      </c>
      <c r="M59" s="78">
        <v>6.3E-2</v>
      </c>
      <c r="N59" s="78">
        <v>2.0400000000000001E-2</v>
      </c>
      <c r="O59" s="77">
        <v>11385.5</v>
      </c>
      <c r="P59" s="77">
        <v>103.67</v>
      </c>
      <c r="Q59" s="77">
        <v>0</v>
      </c>
      <c r="R59" s="77">
        <v>11.80334785</v>
      </c>
      <c r="S59" s="78">
        <v>2.0000000000000001E-4</v>
      </c>
      <c r="T59" s="78">
        <v>6.9999999999999999E-4</v>
      </c>
      <c r="U59" s="78">
        <v>0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486</v>
      </c>
      <c r="G60" t="s">
        <v>397</v>
      </c>
      <c r="H60" t="s">
        <v>487</v>
      </c>
      <c r="I60" t="s">
        <v>208</v>
      </c>
      <c r="J60" t="s">
        <v>488</v>
      </c>
      <c r="K60" s="77">
        <v>1.92</v>
      </c>
      <c r="L60" t="s">
        <v>102</v>
      </c>
      <c r="M60" s="78">
        <v>4.8000000000000001E-2</v>
      </c>
      <c r="N60" s="78">
        <v>3.5200000000000002E-2</v>
      </c>
      <c r="O60" s="77">
        <v>259169</v>
      </c>
      <c r="P60" s="77">
        <v>102.49</v>
      </c>
      <c r="Q60" s="77">
        <v>0</v>
      </c>
      <c r="R60" s="77">
        <v>265.6223081</v>
      </c>
      <c r="S60" s="78">
        <v>1.5E-3</v>
      </c>
      <c r="T60" s="78">
        <v>1.6E-2</v>
      </c>
      <c r="U60" s="78">
        <v>1E-3</v>
      </c>
    </row>
    <row r="61" spans="2:21">
      <c r="B61" s="79" t="s">
        <v>295</v>
      </c>
      <c r="C61" s="16"/>
      <c r="D61" s="16"/>
      <c r="E61" s="16"/>
      <c r="F61" s="16"/>
      <c r="K61" s="81">
        <v>3.07</v>
      </c>
      <c r="N61" s="80">
        <v>4.9299999999999997E-2</v>
      </c>
      <c r="O61" s="81">
        <v>3082482.55</v>
      </c>
      <c r="Q61" s="81">
        <v>0</v>
      </c>
      <c r="R61" s="81">
        <v>2754.0082048989998</v>
      </c>
      <c r="T61" s="80">
        <v>0.16639999999999999</v>
      </c>
      <c r="U61" s="80">
        <v>1.04E-2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491</v>
      </c>
      <c r="G62" t="s">
        <v>492</v>
      </c>
      <c r="H62" t="s">
        <v>207</v>
      </c>
      <c r="I62" t="s">
        <v>208</v>
      </c>
      <c r="J62" t="s">
        <v>493</v>
      </c>
      <c r="K62" s="77">
        <v>1.36</v>
      </c>
      <c r="L62" t="s">
        <v>102</v>
      </c>
      <c r="M62" s="78">
        <v>2.9000000000000001E-2</v>
      </c>
      <c r="N62" s="78">
        <v>3.2000000000000001E-2</v>
      </c>
      <c r="O62" s="77">
        <v>591704</v>
      </c>
      <c r="P62" s="77">
        <v>88.8</v>
      </c>
      <c r="Q62" s="77">
        <v>0</v>
      </c>
      <c r="R62" s="77">
        <v>525.43315199999995</v>
      </c>
      <c r="S62" s="78">
        <v>6.9999999999999999E-4</v>
      </c>
      <c r="T62" s="78">
        <v>3.1699999999999999E-2</v>
      </c>
      <c r="U62" s="78">
        <v>2E-3</v>
      </c>
    </row>
    <row r="63" spans="2:21">
      <c r="B63" t="s">
        <v>494</v>
      </c>
      <c r="C63" t="s">
        <v>495</v>
      </c>
      <c r="D63" t="s">
        <v>100</v>
      </c>
      <c r="E63" t="s">
        <v>123</v>
      </c>
      <c r="F63" t="s">
        <v>496</v>
      </c>
      <c r="G63" t="s">
        <v>497</v>
      </c>
      <c r="H63" t="s">
        <v>311</v>
      </c>
      <c r="I63" t="s">
        <v>208</v>
      </c>
      <c r="J63" t="s">
        <v>498</v>
      </c>
      <c r="K63" s="77">
        <v>1.69</v>
      </c>
      <c r="L63" t="s">
        <v>102</v>
      </c>
      <c r="M63" s="78">
        <v>3.49E-2</v>
      </c>
      <c r="N63" s="78">
        <v>3.8899999999999997E-2</v>
      </c>
      <c r="O63" s="77">
        <v>171112.8</v>
      </c>
      <c r="P63" s="77">
        <v>88.88</v>
      </c>
      <c r="Q63" s="77">
        <v>0</v>
      </c>
      <c r="R63" s="77">
        <v>152.08505664</v>
      </c>
      <c r="S63" s="78">
        <v>1E-4</v>
      </c>
      <c r="T63" s="78">
        <v>9.1999999999999998E-3</v>
      </c>
      <c r="U63" s="78">
        <v>5.9999999999999995E-4</v>
      </c>
    </row>
    <row r="64" spans="2:21">
      <c r="B64" t="s">
        <v>499</v>
      </c>
      <c r="C64" t="s">
        <v>500</v>
      </c>
      <c r="D64" t="s">
        <v>100</v>
      </c>
      <c r="E64" t="s">
        <v>123</v>
      </c>
      <c r="F64" t="s">
        <v>501</v>
      </c>
      <c r="G64" t="s">
        <v>338</v>
      </c>
      <c r="H64" t="s">
        <v>343</v>
      </c>
      <c r="I64" t="s">
        <v>150</v>
      </c>
      <c r="J64" t="s">
        <v>502</v>
      </c>
      <c r="K64" s="77">
        <v>4.34</v>
      </c>
      <c r="L64" t="s">
        <v>102</v>
      </c>
      <c r="M64" s="78">
        <v>4.2999999999999997E-2</v>
      </c>
      <c r="N64" s="78">
        <v>7.2599999999999998E-2</v>
      </c>
      <c r="O64" s="77">
        <v>763358.34</v>
      </c>
      <c r="P64" s="77">
        <v>89.48</v>
      </c>
      <c r="Q64" s="77">
        <v>0</v>
      </c>
      <c r="R64" s="77">
        <v>683.05304263200003</v>
      </c>
      <c r="S64" s="78">
        <v>5.9999999999999995E-4</v>
      </c>
      <c r="T64" s="78">
        <v>4.1300000000000003E-2</v>
      </c>
      <c r="U64" s="78">
        <v>2.5999999999999999E-3</v>
      </c>
    </row>
    <row r="65" spans="2:21">
      <c r="B65" t="s">
        <v>503</v>
      </c>
      <c r="C65" t="s">
        <v>504</v>
      </c>
      <c r="D65" t="s">
        <v>100</v>
      </c>
      <c r="E65" t="s">
        <v>123</v>
      </c>
      <c r="F65" t="s">
        <v>505</v>
      </c>
      <c r="G65" t="s">
        <v>129</v>
      </c>
      <c r="H65" t="s">
        <v>352</v>
      </c>
      <c r="I65" t="s">
        <v>208</v>
      </c>
      <c r="J65" t="s">
        <v>506</v>
      </c>
      <c r="K65" s="77">
        <v>2.15</v>
      </c>
      <c r="L65" t="s">
        <v>102</v>
      </c>
      <c r="M65" s="78">
        <v>3.3700000000000001E-2</v>
      </c>
      <c r="N65" s="78">
        <v>3.73E-2</v>
      </c>
      <c r="O65" s="77">
        <v>370000</v>
      </c>
      <c r="P65" s="77">
        <v>90.28</v>
      </c>
      <c r="Q65" s="77">
        <v>0</v>
      </c>
      <c r="R65" s="77">
        <v>334.036</v>
      </c>
      <c r="S65" s="78">
        <v>1.2999999999999999E-3</v>
      </c>
      <c r="T65" s="78">
        <v>2.0199999999999999E-2</v>
      </c>
      <c r="U65" s="78">
        <v>1.2999999999999999E-3</v>
      </c>
    </row>
    <row r="66" spans="2:21">
      <c r="B66" t="s">
        <v>507</v>
      </c>
      <c r="C66" t="s">
        <v>508</v>
      </c>
      <c r="D66" t="s">
        <v>100</v>
      </c>
      <c r="E66" t="s">
        <v>123</v>
      </c>
      <c r="F66" t="s">
        <v>509</v>
      </c>
      <c r="G66" t="s">
        <v>497</v>
      </c>
      <c r="H66" t="s">
        <v>360</v>
      </c>
      <c r="I66" t="s">
        <v>150</v>
      </c>
      <c r="J66" t="s">
        <v>510</v>
      </c>
      <c r="K66" s="77">
        <v>4.42</v>
      </c>
      <c r="L66" t="s">
        <v>102</v>
      </c>
      <c r="M66" s="78">
        <v>4.6899999999999997E-2</v>
      </c>
      <c r="N66" s="78">
        <v>5.1299999999999998E-2</v>
      </c>
      <c r="O66" s="77">
        <v>688314.01</v>
      </c>
      <c r="P66" s="77">
        <v>89.07</v>
      </c>
      <c r="Q66" s="77">
        <v>0</v>
      </c>
      <c r="R66" s="77">
        <v>613.081288707</v>
      </c>
      <c r="S66" s="78">
        <v>4.0000000000000002E-4</v>
      </c>
      <c r="T66" s="78">
        <v>3.6999999999999998E-2</v>
      </c>
      <c r="U66" s="78">
        <v>2.3E-3</v>
      </c>
    </row>
    <row r="67" spans="2:21">
      <c r="B67" t="s">
        <v>511</v>
      </c>
      <c r="C67" t="s">
        <v>512</v>
      </c>
      <c r="D67" t="s">
        <v>100</v>
      </c>
      <c r="E67" t="s">
        <v>123</v>
      </c>
      <c r="F67" t="s">
        <v>463</v>
      </c>
      <c r="G67" t="s">
        <v>369</v>
      </c>
      <c r="H67" t="s">
        <v>385</v>
      </c>
      <c r="I67" t="s">
        <v>208</v>
      </c>
      <c r="J67" t="s">
        <v>513</v>
      </c>
      <c r="K67" s="77">
        <v>2.4300000000000002</v>
      </c>
      <c r="L67" t="s">
        <v>102</v>
      </c>
      <c r="M67" s="78">
        <v>4.7E-2</v>
      </c>
      <c r="N67" s="78">
        <v>4.7600000000000003E-2</v>
      </c>
      <c r="O67" s="77">
        <v>342900</v>
      </c>
      <c r="P67" s="77">
        <v>87.02</v>
      </c>
      <c r="Q67" s="77">
        <v>0</v>
      </c>
      <c r="R67" s="77">
        <v>298.39157999999998</v>
      </c>
      <c r="S67" s="78">
        <v>5.9999999999999995E-4</v>
      </c>
      <c r="T67" s="78">
        <v>1.7999999999999999E-2</v>
      </c>
      <c r="U67" s="78">
        <v>1.1000000000000001E-3</v>
      </c>
    </row>
    <row r="68" spans="2:21">
      <c r="B68" t="s">
        <v>514</v>
      </c>
      <c r="C68" t="s">
        <v>515</v>
      </c>
      <c r="D68" t="s">
        <v>100</v>
      </c>
      <c r="E68" t="s">
        <v>123</v>
      </c>
      <c r="F68" t="s">
        <v>516</v>
      </c>
      <c r="G68" t="s">
        <v>453</v>
      </c>
      <c r="H68" t="s">
        <v>385</v>
      </c>
      <c r="I68" t="s">
        <v>208</v>
      </c>
      <c r="J68" t="s">
        <v>434</v>
      </c>
      <c r="K68" s="77">
        <v>2.41</v>
      </c>
      <c r="L68" t="s">
        <v>102</v>
      </c>
      <c r="M68" s="78">
        <v>5.6000000000000001E-2</v>
      </c>
      <c r="N68" s="78">
        <v>3.61E-2</v>
      </c>
      <c r="O68" s="77">
        <v>155093.4</v>
      </c>
      <c r="P68" s="77">
        <v>95.38</v>
      </c>
      <c r="Q68" s="77">
        <v>0</v>
      </c>
      <c r="R68" s="77">
        <v>147.92808492</v>
      </c>
      <c r="S68" s="78">
        <v>5.9999999999999995E-4</v>
      </c>
      <c r="T68" s="78">
        <v>8.8999999999999999E-3</v>
      </c>
      <c r="U68" s="78">
        <v>5.9999999999999995E-4</v>
      </c>
    </row>
    <row r="69" spans="2:21">
      <c r="B69" s="79" t="s">
        <v>517</v>
      </c>
      <c r="C69" s="16"/>
      <c r="D69" s="16"/>
      <c r="E69" s="16"/>
      <c r="F69" s="16"/>
      <c r="K69" s="81">
        <v>0</v>
      </c>
      <c r="N69" s="80">
        <v>0</v>
      </c>
      <c r="O69" s="81">
        <v>0</v>
      </c>
      <c r="Q69" s="81">
        <v>0</v>
      </c>
      <c r="R69" s="81">
        <v>0</v>
      </c>
      <c r="T69" s="80">
        <v>0</v>
      </c>
      <c r="U69" s="80">
        <v>0</v>
      </c>
    </row>
    <row r="70" spans="2:21">
      <c r="B70" t="s">
        <v>225</v>
      </c>
      <c r="C70" t="s">
        <v>225</v>
      </c>
      <c r="D70" s="16"/>
      <c r="E70" s="16"/>
      <c r="F70" s="16"/>
      <c r="G70" t="s">
        <v>225</v>
      </c>
      <c r="H70" t="s">
        <v>225</v>
      </c>
      <c r="K70" s="77">
        <v>0</v>
      </c>
      <c r="L70" t="s">
        <v>225</v>
      </c>
      <c r="M70" s="78">
        <v>0</v>
      </c>
      <c r="N70" s="78">
        <v>0</v>
      </c>
      <c r="O70" s="77">
        <v>0</v>
      </c>
      <c r="P70" s="77">
        <v>0</v>
      </c>
      <c r="R70" s="77">
        <v>0</v>
      </c>
      <c r="S70" s="78">
        <v>0</v>
      </c>
      <c r="T70" s="78">
        <v>0</v>
      </c>
      <c r="U70" s="78">
        <v>0</v>
      </c>
    </row>
    <row r="71" spans="2:21">
      <c r="B71" s="79" t="s">
        <v>230</v>
      </c>
      <c r="C71" s="16"/>
      <c r="D71" s="16"/>
      <c r="E71" s="16"/>
      <c r="F71" s="16"/>
      <c r="K71" s="81">
        <v>6.14</v>
      </c>
      <c r="N71" s="80">
        <v>4.53E-2</v>
      </c>
      <c r="O71" s="81">
        <v>104000</v>
      </c>
      <c r="Q71" s="81">
        <v>0</v>
      </c>
      <c r="R71" s="81">
        <v>323.20907008</v>
      </c>
      <c r="T71" s="80">
        <v>1.95E-2</v>
      </c>
      <c r="U71" s="80">
        <v>1.1999999999999999E-3</v>
      </c>
    </row>
    <row r="72" spans="2:21">
      <c r="B72" s="79" t="s">
        <v>296</v>
      </c>
      <c r="C72" s="16"/>
      <c r="D72" s="16"/>
      <c r="E72" s="16"/>
      <c r="F72" s="16"/>
      <c r="K72" s="81">
        <v>0</v>
      </c>
      <c r="N72" s="80">
        <v>0</v>
      </c>
      <c r="O72" s="81">
        <v>0</v>
      </c>
      <c r="Q72" s="81">
        <v>0</v>
      </c>
      <c r="R72" s="81">
        <v>0</v>
      </c>
      <c r="T72" s="80">
        <v>0</v>
      </c>
      <c r="U72" s="80">
        <v>0</v>
      </c>
    </row>
    <row r="73" spans="2:21">
      <c r="B73" t="s">
        <v>225</v>
      </c>
      <c r="C73" t="s">
        <v>225</v>
      </c>
      <c r="D73" s="16"/>
      <c r="E73" s="16"/>
      <c r="F73" s="16"/>
      <c r="G73" t="s">
        <v>225</v>
      </c>
      <c r="H73" t="s">
        <v>225</v>
      </c>
      <c r="K73" s="77">
        <v>0</v>
      </c>
      <c r="L73" t="s">
        <v>225</v>
      </c>
      <c r="M73" s="78">
        <v>0</v>
      </c>
      <c r="N73" s="78">
        <v>0</v>
      </c>
      <c r="O73" s="77">
        <v>0</v>
      </c>
      <c r="P73" s="77">
        <v>0</v>
      </c>
      <c r="R73" s="77">
        <v>0</v>
      </c>
      <c r="S73" s="78">
        <v>0</v>
      </c>
      <c r="T73" s="78">
        <v>0</v>
      </c>
      <c r="U73" s="78">
        <v>0</v>
      </c>
    </row>
    <row r="74" spans="2:21">
      <c r="B74" s="79" t="s">
        <v>297</v>
      </c>
      <c r="C74" s="16"/>
      <c r="D74" s="16"/>
      <c r="E74" s="16"/>
      <c r="F74" s="16"/>
      <c r="K74" s="81">
        <v>6.14</v>
      </c>
      <c r="N74" s="80">
        <v>4.53E-2</v>
      </c>
      <c r="O74" s="81">
        <v>104000</v>
      </c>
      <c r="Q74" s="81">
        <v>0</v>
      </c>
      <c r="R74" s="81">
        <v>323.20907008</v>
      </c>
      <c r="T74" s="80">
        <v>1.95E-2</v>
      </c>
      <c r="U74" s="80">
        <v>1.1999999999999999E-3</v>
      </c>
    </row>
    <row r="75" spans="2:21">
      <c r="B75" t="s">
        <v>518</v>
      </c>
      <c r="C75" t="s">
        <v>519</v>
      </c>
      <c r="D75" t="s">
        <v>123</v>
      </c>
      <c r="E75" t="s">
        <v>520</v>
      </c>
      <c r="F75" t="s">
        <v>521</v>
      </c>
      <c r="G75" t="s">
        <v>522</v>
      </c>
      <c r="H75" t="s">
        <v>523</v>
      </c>
      <c r="I75" t="s">
        <v>524</v>
      </c>
      <c r="J75" t="s">
        <v>525</v>
      </c>
      <c r="K75" s="77">
        <v>6.14</v>
      </c>
      <c r="L75" t="s">
        <v>106</v>
      </c>
      <c r="M75" s="78">
        <v>4.1300000000000003E-2</v>
      </c>
      <c r="N75" s="78">
        <v>4.53E-2</v>
      </c>
      <c r="O75" s="77">
        <v>104000</v>
      </c>
      <c r="P75" s="77">
        <v>97.852000000000004</v>
      </c>
      <c r="Q75" s="77">
        <v>0</v>
      </c>
      <c r="R75" s="77">
        <v>323.20907008</v>
      </c>
      <c r="S75" s="78">
        <v>2.0000000000000001E-4</v>
      </c>
      <c r="T75" s="78">
        <v>1.95E-2</v>
      </c>
      <c r="U75" s="78">
        <v>1.1999999999999999E-3</v>
      </c>
    </row>
    <row r="76" spans="2:21">
      <c r="B76" t="s">
        <v>232</v>
      </c>
      <c r="C76" s="16"/>
      <c r="D76" s="16"/>
      <c r="E76" s="16"/>
      <c r="F76" s="16"/>
    </row>
    <row r="77" spans="2:21">
      <c r="B77" t="s">
        <v>290</v>
      </c>
      <c r="C77" s="16"/>
      <c r="D77" s="16"/>
      <c r="E77" s="16"/>
      <c r="F77" s="16"/>
    </row>
    <row r="78" spans="2:21">
      <c r="B78" t="s">
        <v>291</v>
      </c>
      <c r="C78" s="16"/>
      <c r="D78" s="16"/>
      <c r="E78" s="16"/>
      <c r="F78" s="16"/>
    </row>
    <row r="79" spans="2:21">
      <c r="B79" t="s">
        <v>292</v>
      </c>
      <c r="C79" s="16"/>
      <c r="D79" s="16"/>
      <c r="E79" s="16"/>
      <c r="F79" s="16"/>
    </row>
    <row r="80" spans="2:21">
      <c r="B80" t="s">
        <v>293</v>
      </c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79" workbookViewId="0">
      <selection activeCell="G26" sqref="G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3592760.13</v>
      </c>
      <c r="J11" s="7"/>
      <c r="K11" s="75">
        <v>137.13300000000001</v>
      </c>
      <c r="L11" s="75">
        <v>71660.889727040005</v>
      </c>
      <c r="M11" s="7"/>
      <c r="N11" s="76">
        <v>1</v>
      </c>
      <c r="O11" s="76">
        <v>0.27060000000000001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3031740.13</v>
      </c>
      <c r="K12" s="81">
        <v>134.20634999999999</v>
      </c>
      <c r="L12" s="81">
        <v>56051.720969599999</v>
      </c>
      <c r="N12" s="80">
        <v>0.78220000000000001</v>
      </c>
      <c r="O12" s="80">
        <v>0.2117</v>
      </c>
    </row>
    <row r="13" spans="2:62">
      <c r="B13" s="79" t="s">
        <v>526</v>
      </c>
      <c r="E13" s="16"/>
      <c r="F13" s="16"/>
      <c r="G13" s="16"/>
      <c r="I13" s="81">
        <v>1109120.73</v>
      </c>
      <c r="K13" s="81">
        <v>92.121570000000006</v>
      </c>
      <c r="L13" s="81">
        <v>30082.976426000001</v>
      </c>
      <c r="N13" s="80">
        <v>0.41980000000000001</v>
      </c>
      <c r="O13" s="80">
        <v>0.11360000000000001</v>
      </c>
    </row>
    <row r="14" spans="2:62">
      <c r="B14" t="s">
        <v>527</v>
      </c>
      <c r="C14" t="s">
        <v>528</v>
      </c>
      <c r="D14" t="s">
        <v>100</v>
      </c>
      <c r="E14" t="s">
        <v>123</v>
      </c>
      <c r="F14" t="s">
        <v>470</v>
      </c>
      <c r="G14" t="s">
        <v>369</v>
      </c>
      <c r="H14" t="s">
        <v>102</v>
      </c>
      <c r="I14" s="77">
        <v>23386</v>
      </c>
      <c r="J14" s="77">
        <v>3643</v>
      </c>
      <c r="K14" s="77">
        <v>0</v>
      </c>
      <c r="L14" s="77">
        <v>851.95198000000005</v>
      </c>
      <c r="M14" s="78">
        <v>1E-4</v>
      </c>
      <c r="N14" s="78">
        <v>1.1900000000000001E-2</v>
      </c>
      <c r="O14" s="78">
        <v>3.2000000000000002E-3</v>
      </c>
    </row>
    <row r="15" spans="2:62">
      <c r="B15" t="s">
        <v>529</v>
      </c>
      <c r="C15" t="s">
        <v>530</v>
      </c>
      <c r="D15" t="s">
        <v>100</v>
      </c>
      <c r="E15" t="s">
        <v>123</v>
      </c>
      <c r="F15" t="s">
        <v>531</v>
      </c>
      <c r="G15" t="s">
        <v>532</v>
      </c>
      <c r="H15" t="s">
        <v>102</v>
      </c>
      <c r="I15" s="77">
        <v>3239</v>
      </c>
      <c r="J15" s="77">
        <v>25830</v>
      </c>
      <c r="K15" s="77">
        <v>0</v>
      </c>
      <c r="L15" s="77">
        <v>836.63369999999998</v>
      </c>
      <c r="M15" s="78">
        <v>1E-4</v>
      </c>
      <c r="N15" s="78">
        <v>1.17E-2</v>
      </c>
      <c r="O15" s="78">
        <v>3.2000000000000002E-3</v>
      </c>
    </row>
    <row r="16" spans="2:62">
      <c r="B16" t="s">
        <v>533</v>
      </c>
      <c r="C16" t="s">
        <v>534</v>
      </c>
      <c r="D16" t="s">
        <v>100</v>
      </c>
      <c r="E16" t="s">
        <v>123</v>
      </c>
      <c r="F16" t="s">
        <v>535</v>
      </c>
      <c r="G16" t="s">
        <v>532</v>
      </c>
      <c r="H16" t="s">
        <v>102</v>
      </c>
      <c r="I16" s="77">
        <v>113121</v>
      </c>
      <c r="J16" s="77">
        <v>1225</v>
      </c>
      <c r="K16" s="77">
        <v>5.6560499999999996</v>
      </c>
      <c r="L16" s="77">
        <v>1391.3883000000001</v>
      </c>
      <c r="M16" s="78">
        <v>2.0000000000000001E-4</v>
      </c>
      <c r="N16" s="78">
        <v>1.9400000000000001E-2</v>
      </c>
      <c r="O16" s="78">
        <v>5.3E-3</v>
      </c>
    </row>
    <row r="17" spans="2:15">
      <c r="B17" t="s">
        <v>536</v>
      </c>
      <c r="C17" t="s">
        <v>537</v>
      </c>
      <c r="D17" t="s">
        <v>100</v>
      </c>
      <c r="E17" t="s">
        <v>123</v>
      </c>
      <c r="F17" t="s">
        <v>538</v>
      </c>
      <c r="G17" t="s">
        <v>539</v>
      </c>
      <c r="H17" t="s">
        <v>102</v>
      </c>
      <c r="I17" s="77">
        <v>1647</v>
      </c>
      <c r="J17" s="77">
        <v>4205</v>
      </c>
      <c r="K17" s="77">
        <v>0</v>
      </c>
      <c r="L17" s="77">
        <v>69.256349999999998</v>
      </c>
      <c r="M17" s="78">
        <v>0</v>
      </c>
      <c r="N17" s="78">
        <v>1E-3</v>
      </c>
      <c r="O17" s="78">
        <v>2.9999999999999997E-4</v>
      </c>
    </row>
    <row r="18" spans="2:15">
      <c r="B18" t="s">
        <v>540</v>
      </c>
      <c r="C18" t="s">
        <v>541</v>
      </c>
      <c r="D18" t="s">
        <v>100</v>
      </c>
      <c r="E18" t="s">
        <v>123</v>
      </c>
      <c r="F18" t="s">
        <v>542</v>
      </c>
      <c r="G18" t="s">
        <v>539</v>
      </c>
      <c r="H18" t="s">
        <v>102</v>
      </c>
      <c r="I18" s="77">
        <v>11583</v>
      </c>
      <c r="J18" s="77">
        <v>3910</v>
      </c>
      <c r="K18" s="77">
        <v>0</v>
      </c>
      <c r="L18" s="77">
        <v>452.89530000000002</v>
      </c>
      <c r="M18" s="78">
        <v>1E-4</v>
      </c>
      <c r="N18" s="78">
        <v>6.3E-3</v>
      </c>
      <c r="O18" s="78">
        <v>1.6999999999999999E-3</v>
      </c>
    </row>
    <row r="19" spans="2:15">
      <c r="B19" t="s">
        <v>543</v>
      </c>
      <c r="C19" t="s">
        <v>544</v>
      </c>
      <c r="D19" t="s">
        <v>100</v>
      </c>
      <c r="E19" t="s">
        <v>123</v>
      </c>
      <c r="F19" t="s">
        <v>545</v>
      </c>
      <c r="G19" t="s">
        <v>546</v>
      </c>
      <c r="H19" t="s">
        <v>102</v>
      </c>
      <c r="I19" s="77">
        <v>1874</v>
      </c>
      <c r="J19" s="77">
        <v>70000</v>
      </c>
      <c r="K19" s="77">
        <v>0</v>
      </c>
      <c r="L19" s="77">
        <v>1311.8</v>
      </c>
      <c r="M19" s="78">
        <v>0</v>
      </c>
      <c r="N19" s="78">
        <v>1.83E-2</v>
      </c>
      <c r="O19" s="78">
        <v>5.0000000000000001E-3</v>
      </c>
    </row>
    <row r="20" spans="2:15">
      <c r="B20" t="s">
        <v>547</v>
      </c>
      <c r="C20" t="s">
        <v>548</v>
      </c>
      <c r="D20" t="s">
        <v>100</v>
      </c>
      <c r="E20" t="s">
        <v>123</v>
      </c>
      <c r="F20" t="s">
        <v>549</v>
      </c>
      <c r="G20" t="s">
        <v>397</v>
      </c>
      <c r="H20" t="s">
        <v>102</v>
      </c>
      <c r="I20" s="77">
        <v>48657</v>
      </c>
      <c r="J20" s="77">
        <v>1920</v>
      </c>
      <c r="K20" s="77">
        <v>0</v>
      </c>
      <c r="L20" s="77">
        <v>934.21439999999996</v>
      </c>
      <c r="M20" s="78">
        <v>1E-4</v>
      </c>
      <c r="N20" s="78">
        <v>1.2999999999999999E-2</v>
      </c>
      <c r="O20" s="78">
        <v>3.5000000000000001E-3</v>
      </c>
    </row>
    <row r="21" spans="2:15">
      <c r="B21" t="s">
        <v>550</v>
      </c>
      <c r="C21" t="s">
        <v>551</v>
      </c>
      <c r="D21" t="s">
        <v>100</v>
      </c>
      <c r="E21" t="s">
        <v>123</v>
      </c>
      <c r="F21" t="s">
        <v>552</v>
      </c>
      <c r="G21" t="s">
        <v>301</v>
      </c>
      <c r="H21" t="s">
        <v>102</v>
      </c>
      <c r="I21" s="77">
        <v>6465</v>
      </c>
      <c r="J21" s="77">
        <v>13810</v>
      </c>
      <c r="K21" s="77">
        <v>0</v>
      </c>
      <c r="L21" s="77">
        <v>892.81650000000002</v>
      </c>
      <c r="M21" s="78">
        <v>1E-4</v>
      </c>
      <c r="N21" s="78">
        <v>1.2500000000000001E-2</v>
      </c>
      <c r="O21" s="78">
        <v>3.3999999999999998E-3</v>
      </c>
    </row>
    <row r="22" spans="2:15">
      <c r="B22" t="s">
        <v>553</v>
      </c>
      <c r="C22" t="s">
        <v>554</v>
      </c>
      <c r="D22" t="s">
        <v>100</v>
      </c>
      <c r="E22" t="s">
        <v>123</v>
      </c>
      <c r="F22" t="s">
        <v>555</v>
      </c>
      <c r="G22" t="s">
        <v>301</v>
      </c>
      <c r="H22" t="s">
        <v>102</v>
      </c>
      <c r="I22" s="77">
        <v>115673</v>
      </c>
      <c r="J22" s="77">
        <v>1996</v>
      </c>
      <c r="K22" s="77">
        <v>0</v>
      </c>
      <c r="L22" s="77">
        <v>2308.8330799999999</v>
      </c>
      <c r="M22" s="78">
        <v>1E-4</v>
      </c>
      <c r="N22" s="78">
        <v>3.2199999999999999E-2</v>
      </c>
      <c r="O22" s="78">
        <v>8.6999999999999994E-3</v>
      </c>
    </row>
    <row r="23" spans="2:15">
      <c r="B23" t="s">
        <v>556</v>
      </c>
      <c r="C23" t="s">
        <v>557</v>
      </c>
      <c r="D23" t="s">
        <v>100</v>
      </c>
      <c r="E23" t="s">
        <v>123</v>
      </c>
      <c r="F23" t="s">
        <v>558</v>
      </c>
      <c r="G23" t="s">
        <v>301</v>
      </c>
      <c r="H23" t="s">
        <v>102</v>
      </c>
      <c r="I23" s="77">
        <v>94797</v>
      </c>
      <c r="J23" s="77">
        <v>3454</v>
      </c>
      <c r="K23" s="77">
        <v>38.375109999999999</v>
      </c>
      <c r="L23" s="77">
        <v>3312.6634899999999</v>
      </c>
      <c r="M23" s="78">
        <v>1E-4</v>
      </c>
      <c r="N23" s="78">
        <v>4.6199999999999998E-2</v>
      </c>
      <c r="O23" s="78">
        <v>1.2500000000000001E-2</v>
      </c>
    </row>
    <row r="24" spans="2:15">
      <c r="B24" t="s">
        <v>559</v>
      </c>
      <c r="C24" t="s">
        <v>560</v>
      </c>
      <c r="D24" t="s">
        <v>100</v>
      </c>
      <c r="E24" t="s">
        <v>123</v>
      </c>
      <c r="F24" t="s">
        <v>561</v>
      </c>
      <c r="G24" t="s">
        <v>301</v>
      </c>
      <c r="H24" t="s">
        <v>102</v>
      </c>
      <c r="I24" s="77">
        <v>7243</v>
      </c>
      <c r="J24" s="77">
        <v>12520</v>
      </c>
      <c r="K24" s="77">
        <v>0</v>
      </c>
      <c r="L24" s="77">
        <v>906.82360000000006</v>
      </c>
      <c r="M24" s="78">
        <v>0</v>
      </c>
      <c r="N24" s="78">
        <v>1.2699999999999999E-2</v>
      </c>
      <c r="O24" s="78">
        <v>3.3999999999999998E-3</v>
      </c>
    </row>
    <row r="25" spans="2:15">
      <c r="B25" t="s">
        <v>562</v>
      </c>
      <c r="C25" t="s">
        <v>563</v>
      </c>
      <c r="D25" t="s">
        <v>100</v>
      </c>
      <c r="E25" t="s">
        <v>123</v>
      </c>
      <c r="F25" t="s">
        <v>300</v>
      </c>
      <c r="G25" t="s">
        <v>301</v>
      </c>
      <c r="H25" t="s">
        <v>102</v>
      </c>
      <c r="I25" s="77">
        <v>73966</v>
      </c>
      <c r="J25" s="77">
        <v>3175</v>
      </c>
      <c r="K25" s="77">
        <v>0</v>
      </c>
      <c r="L25" s="77">
        <v>2348.4205000000002</v>
      </c>
      <c r="M25" s="78">
        <v>1E-4</v>
      </c>
      <c r="N25" s="78">
        <v>3.2800000000000003E-2</v>
      </c>
      <c r="O25" s="78">
        <v>8.8999999999999999E-3</v>
      </c>
    </row>
    <row r="26" spans="2:15">
      <c r="B26" t="s">
        <v>564</v>
      </c>
      <c r="C26" t="s">
        <v>565</v>
      </c>
      <c r="D26" t="s">
        <v>100</v>
      </c>
      <c r="E26" t="s">
        <v>123</v>
      </c>
      <c r="F26" t="s">
        <v>516</v>
      </c>
      <c r="G26" t="s">
        <v>453</v>
      </c>
      <c r="H26" t="s">
        <v>102</v>
      </c>
      <c r="I26" s="77">
        <v>336</v>
      </c>
      <c r="J26" s="77">
        <v>186140</v>
      </c>
      <c r="K26" s="77">
        <v>0</v>
      </c>
      <c r="L26" s="77">
        <v>625.43039999999996</v>
      </c>
      <c r="M26" s="78">
        <v>0</v>
      </c>
      <c r="N26" s="78">
        <v>8.6999999999999994E-3</v>
      </c>
      <c r="O26" s="78">
        <v>2.3999999999999998E-3</v>
      </c>
    </row>
    <row r="27" spans="2:15">
      <c r="B27" t="s">
        <v>566</v>
      </c>
      <c r="C27" t="s">
        <v>567</v>
      </c>
      <c r="D27" t="s">
        <v>100</v>
      </c>
      <c r="E27" t="s">
        <v>123</v>
      </c>
      <c r="F27" t="s">
        <v>568</v>
      </c>
      <c r="G27" t="s">
        <v>569</v>
      </c>
      <c r="H27" t="s">
        <v>102</v>
      </c>
      <c r="I27" s="77">
        <v>28517</v>
      </c>
      <c r="J27" s="77">
        <v>3823</v>
      </c>
      <c r="K27" s="77">
        <v>0</v>
      </c>
      <c r="L27" s="77">
        <v>1090.2049099999999</v>
      </c>
      <c r="M27" s="78">
        <v>0</v>
      </c>
      <c r="N27" s="78">
        <v>1.52E-2</v>
      </c>
      <c r="O27" s="78">
        <v>4.1000000000000003E-3</v>
      </c>
    </row>
    <row r="28" spans="2:15">
      <c r="B28" t="s">
        <v>570</v>
      </c>
      <c r="C28" t="s">
        <v>571</v>
      </c>
      <c r="D28" t="s">
        <v>100</v>
      </c>
      <c r="E28" t="s">
        <v>123</v>
      </c>
      <c r="F28" t="s">
        <v>572</v>
      </c>
      <c r="G28" t="s">
        <v>573</v>
      </c>
      <c r="H28" t="s">
        <v>102</v>
      </c>
      <c r="I28" s="77">
        <v>877</v>
      </c>
      <c r="J28" s="77">
        <v>34890</v>
      </c>
      <c r="K28" s="77">
        <v>0</v>
      </c>
      <c r="L28" s="77">
        <v>305.9853</v>
      </c>
      <c r="M28" s="78">
        <v>0</v>
      </c>
      <c r="N28" s="78">
        <v>4.3E-3</v>
      </c>
      <c r="O28" s="78">
        <v>1.1999999999999999E-3</v>
      </c>
    </row>
    <row r="29" spans="2:15">
      <c r="B29" t="s">
        <v>574</v>
      </c>
      <c r="C29" t="s">
        <v>575</v>
      </c>
      <c r="D29" t="s">
        <v>100</v>
      </c>
      <c r="E29" t="s">
        <v>123</v>
      </c>
      <c r="F29" t="s">
        <v>576</v>
      </c>
      <c r="G29" t="s">
        <v>577</v>
      </c>
      <c r="H29" t="s">
        <v>102</v>
      </c>
      <c r="I29" s="77">
        <v>9159</v>
      </c>
      <c r="J29" s="77">
        <v>9532</v>
      </c>
      <c r="K29" s="77">
        <v>22.846830000000001</v>
      </c>
      <c r="L29" s="77">
        <v>895.88270999999997</v>
      </c>
      <c r="M29" s="78">
        <v>1E-4</v>
      </c>
      <c r="N29" s="78">
        <v>1.2500000000000001E-2</v>
      </c>
      <c r="O29" s="78">
        <v>3.3999999999999998E-3</v>
      </c>
    </row>
    <row r="30" spans="2:15">
      <c r="B30" t="s">
        <v>578</v>
      </c>
      <c r="C30" t="s">
        <v>579</v>
      </c>
      <c r="D30" t="s">
        <v>100</v>
      </c>
      <c r="E30" t="s">
        <v>123</v>
      </c>
      <c r="F30" t="s">
        <v>437</v>
      </c>
      <c r="G30" t="s">
        <v>438</v>
      </c>
      <c r="H30" t="s">
        <v>102</v>
      </c>
      <c r="I30" s="77">
        <v>23329</v>
      </c>
      <c r="J30" s="77">
        <v>3175</v>
      </c>
      <c r="K30" s="77">
        <v>0</v>
      </c>
      <c r="L30" s="77">
        <v>740.69574999999998</v>
      </c>
      <c r="M30" s="78">
        <v>1E-4</v>
      </c>
      <c r="N30" s="78">
        <v>1.03E-2</v>
      </c>
      <c r="O30" s="78">
        <v>2.8E-3</v>
      </c>
    </row>
    <row r="31" spans="2:15">
      <c r="B31" t="s">
        <v>580</v>
      </c>
      <c r="C31" t="s">
        <v>581</v>
      </c>
      <c r="D31" t="s">
        <v>100</v>
      </c>
      <c r="E31" t="s">
        <v>123</v>
      </c>
      <c r="F31" t="s">
        <v>582</v>
      </c>
      <c r="G31" t="s">
        <v>310</v>
      </c>
      <c r="H31" t="s">
        <v>102</v>
      </c>
      <c r="I31" s="77">
        <v>14944</v>
      </c>
      <c r="J31" s="77">
        <v>7299</v>
      </c>
      <c r="K31" s="77">
        <v>0</v>
      </c>
      <c r="L31" s="77">
        <v>1090.7625599999999</v>
      </c>
      <c r="M31" s="78">
        <v>1E-4</v>
      </c>
      <c r="N31" s="78">
        <v>1.52E-2</v>
      </c>
      <c r="O31" s="78">
        <v>4.1000000000000003E-3</v>
      </c>
    </row>
    <row r="32" spans="2:15">
      <c r="B32" t="s">
        <v>583</v>
      </c>
      <c r="C32" t="s">
        <v>584</v>
      </c>
      <c r="D32" t="s">
        <v>100</v>
      </c>
      <c r="E32" t="s">
        <v>123</v>
      </c>
      <c r="F32" t="s">
        <v>333</v>
      </c>
      <c r="G32" t="s">
        <v>310</v>
      </c>
      <c r="H32" t="s">
        <v>102</v>
      </c>
      <c r="I32" s="77">
        <v>18300</v>
      </c>
      <c r="J32" s="77">
        <v>5313</v>
      </c>
      <c r="K32" s="77">
        <v>13.725</v>
      </c>
      <c r="L32" s="77">
        <v>986.00400000000002</v>
      </c>
      <c r="M32" s="78">
        <v>1E-4</v>
      </c>
      <c r="N32" s="78">
        <v>1.38E-2</v>
      </c>
      <c r="O32" s="78">
        <v>3.7000000000000002E-3</v>
      </c>
    </row>
    <row r="33" spans="2:15">
      <c r="B33" t="s">
        <v>585</v>
      </c>
      <c r="C33" t="s">
        <v>586</v>
      </c>
      <c r="D33" t="s">
        <v>100</v>
      </c>
      <c r="E33" t="s">
        <v>123</v>
      </c>
      <c r="F33" t="s">
        <v>309</v>
      </c>
      <c r="G33" t="s">
        <v>310</v>
      </c>
      <c r="H33" t="s">
        <v>102</v>
      </c>
      <c r="I33" s="77">
        <v>20782</v>
      </c>
      <c r="J33" s="77">
        <v>2402</v>
      </c>
      <c r="K33" s="77">
        <v>0</v>
      </c>
      <c r="L33" s="77">
        <v>499.18364000000003</v>
      </c>
      <c r="M33" s="78">
        <v>0</v>
      </c>
      <c r="N33" s="78">
        <v>7.0000000000000001E-3</v>
      </c>
      <c r="O33" s="78">
        <v>1.9E-3</v>
      </c>
    </row>
    <row r="34" spans="2:15">
      <c r="B34" t="s">
        <v>587</v>
      </c>
      <c r="C34" t="s">
        <v>588</v>
      </c>
      <c r="D34" t="s">
        <v>100</v>
      </c>
      <c r="E34" t="s">
        <v>123</v>
      </c>
      <c r="F34" t="s">
        <v>589</v>
      </c>
      <c r="G34" t="s">
        <v>310</v>
      </c>
      <c r="H34" t="s">
        <v>102</v>
      </c>
      <c r="I34" s="77">
        <v>2262</v>
      </c>
      <c r="J34" s="77">
        <v>49500</v>
      </c>
      <c r="K34" s="77">
        <v>0</v>
      </c>
      <c r="L34" s="77">
        <v>1119.69</v>
      </c>
      <c r="M34" s="78">
        <v>1E-4</v>
      </c>
      <c r="N34" s="78">
        <v>1.5599999999999999E-2</v>
      </c>
      <c r="O34" s="78">
        <v>4.1999999999999997E-3</v>
      </c>
    </row>
    <row r="35" spans="2:15">
      <c r="B35" t="s">
        <v>590</v>
      </c>
      <c r="C35" t="s">
        <v>591</v>
      </c>
      <c r="D35" t="s">
        <v>100</v>
      </c>
      <c r="E35" t="s">
        <v>123</v>
      </c>
      <c r="F35" t="s">
        <v>315</v>
      </c>
      <c r="G35" t="s">
        <v>310</v>
      </c>
      <c r="H35" t="s">
        <v>102</v>
      </c>
      <c r="I35" s="77">
        <v>115927.73</v>
      </c>
      <c r="J35" s="77">
        <v>1250</v>
      </c>
      <c r="K35" s="77">
        <v>11.51858</v>
      </c>
      <c r="L35" s="77">
        <v>1460.6152050000001</v>
      </c>
      <c r="M35" s="78">
        <v>1E-4</v>
      </c>
      <c r="N35" s="78">
        <v>2.0400000000000001E-2</v>
      </c>
      <c r="O35" s="78">
        <v>5.4999999999999997E-3</v>
      </c>
    </row>
    <row r="36" spans="2:15">
      <c r="B36" t="s">
        <v>592</v>
      </c>
      <c r="C36" t="s">
        <v>593</v>
      </c>
      <c r="D36" t="s">
        <v>100</v>
      </c>
      <c r="E36" t="s">
        <v>123</v>
      </c>
      <c r="F36" t="s">
        <v>322</v>
      </c>
      <c r="G36" t="s">
        <v>310</v>
      </c>
      <c r="H36" t="s">
        <v>102</v>
      </c>
      <c r="I36" s="77">
        <v>1891</v>
      </c>
      <c r="J36" s="77">
        <v>26690</v>
      </c>
      <c r="K36" s="77">
        <v>0</v>
      </c>
      <c r="L36" s="77">
        <v>504.7079</v>
      </c>
      <c r="M36" s="78">
        <v>0</v>
      </c>
      <c r="N36" s="78">
        <v>7.0000000000000001E-3</v>
      </c>
      <c r="O36" s="78">
        <v>1.9E-3</v>
      </c>
    </row>
    <row r="37" spans="2:15">
      <c r="B37" t="s">
        <v>594</v>
      </c>
      <c r="C37" t="s">
        <v>595</v>
      </c>
      <c r="D37" t="s">
        <v>100</v>
      </c>
      <c r="E37" t="s">
        <v>123</v>
      </c>
      <c r="F37" t="s">
        <v>596</v>
      </c>
      <c r="G37" t="s">
        <v>310</v>
      </c>
      <c r="H37" t="s">
        <v>102</v>
      </c>
      <c r="I37" s="77">
        <v>1603</v>
      </c>
      <c r="J37" s="77">
        <v>28180</v>
      </c>
      <c r="K37" s="77">
        <v>0</v>
      </c>
      <c r="L37" s="77">
        <v>451.72539999999998</v>
      </c>
      <c r="M37" s="78">
        <v>0</v>
      </c>
      <c r="N37" s="78">
        <v>6.3E-3</v>
      </c>
      <c r="O37" s="78">
        <v>1.6999999999999999E-3</v>
      </c>
    </row>
    <row r="38" spans="2:15">
      <c r="B38" t="s">
        <v>597</v>
      </c>
      <c r="C38" t="s">
        <v>598</v>
      </c>
      <c r="D38" t="s">
        <v>100</v>
      </c>
      <c r="E38" t="s">
        <v>123</v>
      </c>
      <c r="F38" t="s">
        <v>599</v>
      </c>
      <c r="G38" t="s">
        <v>600</v>
      </c>
      <c r="H38" t="s">
        <v>102</v>
      </c>
      <c r="I38" s="77">
        <v>25825</v>
      </c>
      <c r="J38" s="77">
        <v>2976</v>
      </c>
      <c r="K38" s="77">
        <v>0</v>
      </c>
      <c r="L38" s="77">
        <v>768.55200000000002</v>
      </c>
      <c r="M38" s="78">
        <v>0</v>
      </c>
      <c r="N38" s="78">
        <v>1.0699999999999999E-2</v>
      </c>
      <c r="O38" s="78">
        <v>2.8999999999999998E-3</v>
      </c>
    </row>
    <row r="39" spans="2:15">
      <c r="B39" t="s">
        <v>601</v>
      </c>
      <c r="C39" t="s">
        <v>602</v>
      </c>
      <c r="D39" t="s">
        <v>100</v>
      </c>
      <c r="E39" t="s">
        <v>123</v>
      </c>
      <c r="F39" t="s">
        <v>603</v>
      </c>
      <c r="G39" t="s">
        <v>604</v>
      </c>
      <c r="H39" t="s">
        <v>102</v>
      </c>
      <c r="I39" s="77">
        <v>39953</v>
      </c>
      <c r="J39" s="77">
        <v>2896</v>
      </c>
      <c r="K39" s="77">
        <v>0</v>
      </c>
      <c r="L39" s="77">
        <v>1157.0388800000001</v>
      </c>
      <c r="M39" s="78">
        <v>1E-4</v>
      </c>
      <c r="N39" s="78">
        <v>1.61E-2</v>
      </c>
      <c r="O39" s="78">
        <v>4.4000000000000003E-3</v>
      </c>
    </row>
    <row r="40" spans="2:15">
      <c r="B40" t="s">
        <v>605</v>
      </c>
      <c r="C40" t="s">
        <v>606</v>
      </c>
      <c r="D40" t="s">
        <v>100</v>
      </c>
      <c r="E40" t="s">
        <v>123</v>
      </c>
      <c r="F40" t="s">
        <v>607</v>
      </c>
      <c r="G40" t="s">
        <v>129</v>
      </c>
      <c r="H40" t="s">
        <v>102</v>
      </c>
      <c r="I40" s="77">
        <v>1583</v>
      </c>
      <c r="J40" s="77">
        <v>70090</v>
      </c>
      <c r="K40" s="77">
        <v>0</v>
      </c>
      <c r="L40" s="77">
        <v>1109.5246999999999</v>
      </c>
      <c r="M40" s="78">
        <v>0</v>
      </c>
      <c r="N40" s="78">
        <v>1.55E-2</v>
      </c>
      <c r="O40" s="78">
        <v>4.1999999999999997E-3</v>
      </c>
    </row>
    <row r="41" spans="2:15">
      <c r="B41" t="s">
        <v>608</v>
      </c>
      <c r="C41" t="s">
        <v>609</v>
      </c>
      <c r="D41" t="s">
        <v>100</v>
      </c>
      <c r="E41" t="s">
        <v>123</v>
      </c>
      <c r="F41" t="s">
        <v>421</v>
      </c>
      <c r="G41" t="s">
        <v>132</v>
      </c>
      <c r="H41" t="s">
        <v>102</v>
      </c>
      <c r="I41" s="77">
        <v>302181</v>
      </c>
      <c r="J41" s="77">
        <v>549.1</v>
      </c>
      <c r="K41" s="77">
        <v>0</v>
      </c>
      <c r="L41" s="77">
        <v>1659.2758710000001</v>
      </c>
      <c r="M41" s="78">
        <v>1E-4</v>
      </c>
      <c r="N41" s="78">
        <v>2.3199999999999998E-2</v>
      </c>
      <c r="O41" s="78">
        <v>6.3E-3</v>
      </c>
    </row>
    <row r="42" spans="2:15">
      <c r="B42" s="79" t="s">
        <v>610</v>
      </c>
      <c r="E42" s="16"/>
      <c r="F42" s="16"/>
      <c r="G42" s="16"/>
      <c r="I42" s="81">
        <v>1257862.6000000001</v>
      </c>
      <c r="K42" s="81">
        <v>13.819269999999999</v>
      </c>
      <c r="L42" s="81">
        <v>18168.732630400002</v>
      </c>
      <c r="N42" s="80">
        <v>0.2535</v>
      </c>
      <c r="O42" s="80">
        <v>6.8599999999999994E-2</v>
      </c>
    </row>
    <row r="43" spans="2:15">
      <c r="B43" t="s">
        <v>611</v>
      </c>
      <c r="C43" t="s">
        <v>612</v>
      </c>
      <c r="D43" t="s">
        <v>100</v>
      </c>
      <c r="E43" t="s">
        <v>123</v>
      </c>
      <c r="F43" t="s">
        <v>613</v>
      </c>
      <c r="G43" t="s">
        <v>532</v>
      </c>
      <c r="H43" t="s">
        <v>102</v>
      </c>
      <c r="I43" s="77">
        <v>255900</v>
      </c>
      <c r="J43" s="77">
        <v>751.7</v>
      </c>
      <c r="K43" s="77">
        <v>0</v>
      </c>
      <c r="L43" s="77">
        <v>1923.6003000000001</v>
      </c>
      <c r="M43" s="78">
        <v>2.9999999999999997E-4</v>
      </c>
      <c r="N43" s="78">
        <v>2.6800000000000001E-2</v>
      </c>
      <c r="O43" s="78">
        <v>7.3000000000000001E-3</v>
      </c>
    </row>
    <row r="44" spans="2:15">
      <c r="B44" t="s">
        <v>614</v>
      </c>
      <c r="C44" t="s">
        <v>615</v>
      </c>
      <c r="D44" t="s">
        <v>100</v>
      </c>
      <c r="E44" t="s">
        <v>123</v>
      </c>
      <c r="F44" t="s">
        <v>616</v>
      </c>
      <c r="G44" t="s">
        <v>539</v>
      </c>
      <c r="H44" t="s">
        <v>102</v>
      </c>
      <c r="I44" s="77">
        <v>12238</v>
      </c>
      <c r="J44" s="77">
        <v>7518</v>
      </c>
      <c r="K44" s="77">
        <v>0</v>
      </c>
      <c r="L44" s="77">
        <v>920.05283999999995</v>
      </c>
      <c r="M44" s="78">
        <v>2.0000000000000001E-4</v>
      </c>
      <c r="N44" s="78">
        <v>1.2800000000000001E-2</v>
      </c>
      <c r="O44" s="78">
        <v>3.5000000000000001E-3</v>
      </c>
    </row>
    <row r="45" spans="2:15">
      <c r="B45" t="s">
        <v>617</v>
      </c>
      <c r="C45" t="s">
        <v>618</v>
      </c>
      <c r="D45" t="s">
        <v>100</v>
      </c>
      <c r="E45" t="s">
        <v>123</v>
      </c>
      <c r="F45" t="s">
        <v>619</v>
      </c>
      <c r="G45" t="s">
        <v>397</v>
      </c>
      <c r="H45" t="s">
        <v>102</v>
      </c>
      <c r="I45" s="77">
        <v>3041</v>
      </c>
      <c r="J45" s="77">
        <v>22120</v>
      </c>
      <c r="K45" s="77">
        <v>7.2155399999999998</v>
      </c>
      <c r="L45" s="77">
        <v>679.88473999999997</v>
      </c>
      <c r="M45" s="78">
        <v>2.0000000000000001E-4</v>
      </c>
      <c r="N45" s="78">
        <v>9.4999999999999998E-3</v>
      </c>
      <c r="O45" s="78">
        <v>2.5999999999999999E-3</v>
      </c>
    </row>
    <row r="46" spans="2:15">
      <c r="B46" t="s">
        <v>620</v>
      </c>
      <c r="C46" t="s">
        <v>621</v>
      </c>
      <c r="D46" t="s">
        <v>100</v>
      </c>
      <c r="E46" t="s">
        <v>123</v>
      </c>
      <c r="F46" t="s">
        <v>425</v>
      </c>
      <c r="G46" t="s">
        <v>397</v>
      </c>
      <c r="H46" t="s">
        <v>102</v>
      </c>
      <c r="I46" s="77">
        <v>2555</v>
      </c>
      <c r="J46" s="77">
        <v>29650</v>
      </c>
      <c r="K46" s="77">
        <v>0</v>
      </c>
      <c r="L46" s="77">
        <v>757.5575</v>
      </c>
      <c r="M46" s="78">
        <v>1E-4</v>
      </c>
      <c r="N46" s="78">
        <v>1.06E-2</v>
      </c>
      <c r="O46" s="78">
        <v>2.8999999999999998E-3</v>
      </c>
    </row>
    <row r="47" spans="2:15">
      <c r="B47" t="s">
        <v>622</v>
      </c>
      <c r="C47" t="s">
        <v>623</v>
      </c>
      <c r="D47" t="s">
        <v>100</v>
      </c>
      <c r="E47" t="s">
        <v>123</v>
      </c>
      <c r="F47" t="s">
        <v>624</v>
      </c>
      <c r="G47" t="s">
        <v>397</v>
      </c>
      <c r="H47" t="s">
        <v>102</v>
      </c>
      <c r="I47" s="77">
        <v>23903</v>
      </c>
      <c r="J47" s="77">
        <v>2721</v>
      </c>
      <c r="K47" s="77">
        <v>0</v>
      </c>
      <c r="L47" s="77">
        <v>650.40062999999998</v>
      </c>
      <c r="M47" s="78">
        <v>4.0000000000000002E-4</v>
      </c>
      <c r="N47" s="78">
        <v>9.1000000000000004E-3</v>
      </c>
      <c r="O47" s="78">
        <v>2.5000000000000001E-3</v>
      </c>
    </row>
    <row r="48" spans="2:15">
      <c r="B48" t="s">
        <v>625</v>
      </c>
      <c r="C48" t="s">
        <v>626</v>
      </c>
      <c r="D48" t="s">
        <v>100</v>
      </c>
      <c r="E48" t="s">
        <v>123</v>
      </c>
      <c r="F48" t="s">
        <v>627</v>
      </c>
      <c r="G48" t="s">
        <v>453</v>
      </c>
      <c r="H48" t="s">
        <v>102</v>
      </c>
      <c r="I48" s="77">
        <v>1495</v>
      </c>
      <c r="J48" s="77">
        <v>27300</v>
      </c>
      <c r="K48" s="77">
        <v>2.7346599999999999</v>
      </c>
      <c r="L48" s="77">
        <v>410.86966000000001</v>
      </c>
      <c r="M48" s="78">
        <v>0</v>
      </c>
      <c r="N48" s="78">
        <v>5.7000000000000002E-3</v>
      </c>
      <c r="O48" s="78">
        <v>1.6000000000000001E-3</v>
      </c>
    </row>
    <row r="49" spans="2:15">
      <c r="B49" t="s">
        <v>628</v>
      </c>
      <c r="C49" t="s">
        <v>629</v>
      </c>
      <c r="D49" t="s">
        <v>100</v>
      </c>
      <c r="E49" t="s">
        <v>123</v>
      </c>
      <c r="F49" t="s">
        <v>630</v>
      </c>
      <c r="G49" t="s">
        <v>497</v>
      </c>
      <c r="H49" t="s">
        <v>102</v>
      </c>
      <c r="I49" s="77">
        <v>3196</v>
      </c>
      <c r="J49" s="77">
        <v>46550</v>
      </c>
      <c r="K49" s="77">
        <v>0</v>
      </c>
      <c r="L49" s="77">
        <v>1487.7380000000001</v>
      </c>
      <c r="M49" s="78">
        <v>2.0000000000000001E-4</v>
      </c>
      <c r="N49" s="78">
        <v>2.0799999999999999E-2</v>
      </c>
      <c r="O49" s="78">
        <v>5.5999999999999999E-3</v>
      </c>
    </row>
    <row r="50" spans="2:15">
      <c r="B50" t="s">
        <v>631</v>
      </c>
      <c r="C50" t="s">
        <v>632</v>
      </c>
      <c r="D50" t="s">
        <v>100</v>
      </c>
      <c r="E50" t="s">
        <v>123</v>
      </c>
      <c r="F50" t="s">
        <v>633</v>
      </c>
      <c r="G50" t="s">
        <v>497</v>
      </c>
      <c r="H50" t="s">
        <v>102</v>
      </c>
      <c r="I50" s="77">
        <v>86464</v>
      </c>
      <c r="J50" s="77">
        <v>940.4</v>
      </c>
      <c r="K50" s="77">
        <v>0</v>
      </c>
      <c r="L50" s="77">
        <v>813.10745599999996</v>
      </c>
      <c r="M50" s="78">
        <v>1E-4</v>
      </c>
      <c r="N50" s="78">
        <v>1.1299999999999999E-2</v>
      </c>
      <c r="O50" s="78">
        <v>3.0999999999999999E-3</v>
      </c>
    </row>
    <row r="51" spans="2:15">
      <c r="B51" t="s">
        <v>634</v>
      </c>
      <c r="C51" t="s">
        <v>635</v>
      </c>
      <c r="D51" t="s">
        <v>100</v>
      </c>
      <c r="E51" t="s">
        <v>123</v>
      </c>
      <c r="F51" t="s">
        <v>496</v>
      </c>
      <c r="G51" t="s">
        <v>497</v>
      </c>
      <c r="H51" t="s">
        <v>102</v>
      </c>
      <c r="I51" s="77">
        <v>609662.4</v>
      </c>
      <c r="J51" s="77">
        <v>90.1</v>
      </c>
      <c r="K51" s="77">
        <v>0</v>
      </c>
      <c r="L51" s="77">
        <v>549.30582240000001</v>
      </c>
      <c r="M51" s="78">
        <v>2.0000000000000001E-4</v>
      </c>
      <c r="N51" s="78">
        <v>7.7000000000000002E-3</v>
      </c>
      <c r="O51" s="78">
        <v>2.0999999999999999E-3</v>
      </c>
    </row>
    <row r="52" spans="2:15">
      <c r="B52" t="s">
        <v>636</v>
      </c>
      <c r="C52" t="s">
        <v>637</v>
      </c>
      <c r="D52" t="s">
        <v>100</v>
      </c>
      <c r="E52" t="s">
        <v>123</v>
      </c>
      <c r="F52" t="s">
        <v>638</v>
      </c>
      <c r="G52" t="s">
        <v>639</v>
      </c>
      <c r="H52" t="s">
        <v>102</v>
      </c>
      <c r="I52" s="77">
        <v>1570</v>
      </c>
      <c r="J52" s="77">
        <v>45910</v>
      </c>
      <c r="K52" s="77">
        <v>0</v>
      </c>
      <c r="L52" s="77">
        <v>720.78700000000003</v>
      </c>
      <c r="M52" s="78">
        <v>1E-4</v>
      </c>
      <c r="N52" s="78">
        <v>1.01E-2</v>
      </c>
      <c r="O52" s="78">
        <v>2.7000000000000001E-3</v>
      </c>
    </row>
    <row r="53" spans="2:15">
      <c r="B53" t="s">
        <v>640</v>
      </c>
      <c r="C53" t="s">
        <v>641</v>
      </c>
      <c r="D53" t="s">
        <v>100</v>
      </c>
      <c r="E53" t="s">
        <v>123</v>
      </c>
      <c r="F53" t="s">
        <v>642</v>
      </c>
      <c r="G53" t="s">
        <v>338</v>
      </c>
      <c r="H53" t="s">
        <v>102</v>
      </c>
      <c r="I53" s="77">
        <v>15742</v>
      </c>
      <c r="J53" s="77">
        <v>6088</v>
      </c>
      <c r="K53" s="77">
        <v>0</v>
      </c>
      <c r="L53" s="77">
        <v>958.37296000000003</v>
      </c>
      <c r="M53" s="78">
        <v>2.9999999999999997E-4</v>
      </c>
      <c r="N53" s="78">
        <v>1.34E-2</v>
      </c>
      <c r="O53" s="78">
        <v>3.5999999999999999E-3</v>
      </c>
    </row>
    <row r="54" spans="2:15">
      <c r="B54" t="s">
        <v>643</v>
      </c>
      <c r="C54" t="s">
        <v>644</v>
      </c>
      <c r="D54" t="s">
        <v>100</v>
      </c>
      <c r="E54" t="s">
        <v>123</v>
      </c>
      <c r="F54" t="s">
        <v>351</v>
      </c>
      <c r="G54" t="s">
        <v>338</v>
      </c>
      <c r="H54" t="s">
        <v>102</v>
      </c>
      <c r="I54" s="77">
        <v>35707</v>
      </c>
      <c r="J54" s="77">
        <v>2909</v>
      </c>
      <c r="K54" s="77">
        <v>0</v>
      </c>
      <c r="L54" s="77">
        <v>1038.7166299999999</v>
      </c>
      <c r="M54" s="78">
        <v>2.0000000000000001E-4</v>
      </c>
      <c r="N54" s="78">
        <v>1.4500000000000001E-2</v>
      </c>
      <c r="O54" s="78">
        <v>3.8999999999999998E-3</v>
      </c>
    </row>
    <row r="55" spans="2:15">
      <c r="B55" t="s">
        <v>645</v>
      </c>
      <c r="C55" t="s">
        <v>646</v>
      </c>
      <c r="D55" t="s">
        <v>100</v>
      </c>
      <c r="E55" t="s">
        <v>123</v>
      </c>
      <c r="F55" t="s">
        <v>647</v>
      </c>
      <c r="G55" t="s">
        <v>338</v>
      </c>
      <c r="H55" t="s">
        <v>102</v>
      </c>
      <c r="I55" s="77">
        <v>6774</v>
      </c>
      <c r="J55" s="77">
        <v>7315</v>
      </c>
      <c r="K55" s="77">
        <v>0</v>
      </c>
      <c r="L55" s="77">
        <v>495.5181</v>
      </c>
      <c r="M55" s="78">
        <v>1E-4</v>
      </c>
      <c r="N55" s="78">
        <v>6.8999999999999999E-3</v>
      </c>
      <c r="O55" s="78">
        <v>1.9E-3</v>
      </c>
    </row>
    <row r="56" spans="2:15">
      <c r="B56" t="s">
        <v>648</v>
      </c>
      <c r="C56" t="s">
        <v>649</v>
      </c>
      <c r="D56" t="s">
        <v>100</v>
      </c>
      <c r="E56" t="s">
        <v>123</v>
      </c>
      <c r="F56" t="s">
        <v>364</v>
      </c>
      <c r="G56" t="s">
        <v>310</v>
      </c>
      <c r="H56" t="s">
        <v>102</v>
      </c>
      <c r="I56" s="77">
        <v>12710</v>
      </c>
      <c r="J56" s="77">
        <v>12530</v>
      </c>
      <c r="K56" s="77">
        <v>0</v>
      </c>
      <c r="L56" s="77">
        <v>1592.5630000000001</v>
      </c>
      <c r="M56" s="78">
        <v>2.9999999999999997E-4</v>
      </c>
      <c r="N56" s="78">
        <v>2.2200000000000001E-2</v>
      </c>
      <c r="O56" s="78">
        <v>6.0000000000000001E-3</v>
      </c>
    </row>
    <row r="57" spans="2:15">
      <c r="B57" t="s">
        <v>650</v>
      </c>
      <c r="C57" t="s">
        <v>651</v>
      </c>
      <c r="D57" t="s">
        <v>100</v>
      </c>
      <c r="E57" t="s">
        <v>123</v>
      </c>
      <c r="F57" t="s">
        <v>329</v>
      </c>
      <c r="G57" t="s">
        <v>310</v>
      </c>
      <c r="H57" t="s">
        <v>102</v>
      </c>
      <c r="I57" s="77">
        <v>20503</v>
      </c>
      <c r="J57" s="77">
        <v>2168</v>
      </c>
      <c r="K57" s="77">
        <v>0</v>
      </c>
      <c r="L57" s="77">
        <v>444.50504000000001</v>
      </c>
      <c r="M57" s="78">
        <v>1E-4</v>
      </c>
      <c r="N57" s="78">
        <v>6.1999999999999998E-3</v>
      </c>
      <c r="O57" s="78">
        <v>1.6999999999999999E-3</v>
      </c>
    </row>
    <row r="58" spans="2:15">
      <c r="B58" t="s">
        <v>652</v>
      </c>
      <c r="C58" t="s">
        <v>653</v>
      </c>
      <c r="D58" t="s">
        <v>100</v>
      </c>
      <c r="E58" t="s">
        <v>123</v>
      </c>
      <c r="F58" t="s">
        <v>654</v>
      </c>
      <c r="G58" t="s">
        <v>125</v>
      </c>
      <c r="H58" t="s">
        <v>102</v>
      </c>
      <c r="I58" s="77">
        <v>1724</v>
      </c>
      <c r="J58" s="77">
        <v>15480</v>
      </c>
      <c r="K58" s="77">
        <v>0</v>
      </c>
      <c r="L58" s="77">
        <v>266.87520000000001</v>
      </c>
      <c r="M58" s="78">
        <v>2.0000000000000001E-4</v>
      </c>
      <c r="N58" s="78">
        <v>3.7000000000000002E-3</v>
      </c>
      <c r="O58" s="78">
        <v>1E-3</v>
      </c>
    </row>
    <row r="59" spans="2:15">
      <c r="B59" t="s">
        <v>655</v>
      </c>
      <c r="C59" t="s">
        <v>656</v>
      </c>
      <c r="D59" t="s">
        <v>100</v>
      </c>
      <c r="E59" t="s">
        <v>123</v>
      </c>
      <c r="F59" t="s">
        <v>657</v>
      </c>
      <c r="G59" t="s">
        <v>604</v>
      </c>
      <c r="H59" t="s">
        <v>102</v>
      </c>
      <c r="I59" s="77">
        <v>1180</v>
      </c>
      <c r="J59" s="77">
        <v>51260</v>
      </c>
      <c r="K59" s="77">
        <v>0</v>
      </c>
      <c r="L59" s="77">
        <v>604.86800000000005</v>
      </c>
      <c r="M59" s="78">
        <v>1E-4</v>
      </c>
      <c r="N59" s="78">
        <v>8.3999999999999995E-3</v>
      </c>
      <c r="O59" s="78">
        <v>2.3E-3</v>
      </c>
    </row>
    <row r="60" spans="2:15">
      <c r="B60" t="s">
        <v>658</v>
      </c>
      <c r="C60" t="s">
        <v>659</v>
      </c>
      <c r="D60" t="s">
        <v>100</v>
      </c>
      <c r="E60" t="s">
        <v>123</v>
      </c>
      <c r="F60" t="s">
        <v>660</v>
      </c>
      <c r="G60" t="s">
        <v>661</v>
      </c>
      <c r="H60" t="s">
        <v>102</v>
      </c>
      <c r="I60" s="77">
        <v>11180</v>
      </c>
      <c r="J60" s="77">
        <v>5555</v>
      </c>
      <c r="K60" s="77">
        <v>3.8690699999999998</v>
      </c>
      <c r="L60" s="77">
        <v>624.91806999999994</v>
      </c>
      <c r="M60" s="78">
        <v>2.0000000000000001E-4</v>
      </c>
      <c r="N60" s="78">
        <v>8.6999999999999994E-3</v>
      </c>
      <c r="O60" s="78">
        <v>2.3999999999999998E-3</v>
      </c>
    </row>
    <row r="61" spans="2:15">
      <c r="B61" t="s">
        <v>662</v>
      </c>
      <c r="C61" t="s">
        <v>663</v>
      </c>
      <c r="D61" t="s">
        <v>100</v>
      </c>
      <c r="E61" t="s">
        <v>123</v>
      </c>
      <c r="F61" t="s">
        <v>664</v>
      </c>
      <c r="G61" t="s">
        <v>661</v>
      </c>
      <c r="H61" t="s">
        <v>102</v>
      </c>
      <c r="I61" s="77">
        <v>2342</v>
      </c>
      <c r="J61" s="77">
        <v>19790</v>
      </c>
      <c r="K61" s="77">
        <v>0</v>
      </c>
      <c r="L61" s="77">
        <v>463.48180000000002</v>
      </c>
      <c r="M61" s="78">
        <v>1E-4</v>
      </c>
      <c r="N61" s="78">
        <v>6.4999999999999997E-3</v>
      </c>
      <c r="O61" s="78">
        <v>1.8E-3</v>
      </c>
    </row>
    <row r="62" spans="2:15">
      <c r="B62" t="s">
        <v>665</v>
      </c>
      <c r="C62" t="s">
        <v>666</v>
      </c>
      <c r="D62" t="s">
        <v>100</v>
      </c>
      <c r="E62" t="s">
        <v>123</v>
      </c>
      <c r="F62" t="s">
        <v>667</v>
      </c>
      <c r="G62" t="s">
        <v>661</v>
      </c>
      <c r="H62" t="s">
        <v>102</v>
      </c>
      <c r="I62" s="77">
        <v>2519</v>
      </c>
      <c r="J62" s="77">
        <v>32080</v>
      </c>
      <c r="K62" s="77">
        <v>0</v>
      </c>
      <c r="L62" s="77">
        <v>808.09519999999998</v>
      </c>
      <c r="M62" s="78">
        <v>2.0000000000000001E-4</v>
      </c>
      <c r="N62" s="78">
        <v>1.1299999999999999E-2</v>
      </c>
      <c r="O62" s="78">
        <v>3.0999999999999999E-3</v>
      </c>
    </row>
    <row r="63" spans="2:15">
      <c r="B63" t="s">
        <v>668</v>
      </c>
      <c r="C63" t="s">
        <v>669</v>
      </c>
      <c r="D63" t="s">
        <v>100</v>
      </c>
      <c r="E63" t="s">
        <v>123</v>
      </c>
      <c r="F63" t="s">
        <v>670</v>
      </c>
      <c r="G63" t="s">
        <v>416</v>
      </c>
      <c r="H63" t="s">
        <v>102</v>
      </c>
      <c r="I63" s="77">
        <v>59266</v>
      </c>
      <c r="J63" s="77">
        <v>1500</v>
      </c>
      <c r="K63" s="77">
        <v>0</v>
      </c>
      <c r="L63" s="77">
        <v>888.99</v>
      </c>
      <c r="M63" s="78">
        <v>2.9999999999999997E-4</v>
      </c>
      <c r="N63" s="78">
        <v>1.24E-2</v>
      </c>
      <c r="O63" s="78">
        <v>3.3999999999999998E-3</v>
      </c>
    </row>
    <row r="64" spans="2:15">
      <c r="B64" t="s">
        <v>671</v>
      </c>
      <c r="C64" t="s">
        <v>672</v>
      </c>
      <c r="D64" t="s">
        <v>100</v>
      </c>
      <c r="E64" t="s">
        <v>123</v>
      </c>
      <c r="F64" t="s">
        <v>415</v>
      </c>
      <c r="G64" t="s">
        <v>416</v>
      </c>
      <c r="H64" t="s">
        <v>102</v>
      </c>
      <c r="I64" s="77">
        <v>16558.2</v>
      </c>
      <c r="J64" s="77">
        <v>1581</v>
      </c>
      <c r="K64" s="77">
        <v>0</v>
      </c>
      <c r="L64" s="77">
        <v>261.78514200000001</v>
      </c>
      <c r="M64" s="78">
        <v>1E-4</v>
      </c>
      <c r="N64" s="78">
        <v>3.7000000000000002E-3</v>
      </c>
      <c r="O64" s="78">
        <v>1E-3</v>
      </c>
    </row>
    <row r="65" spans="2:15">
      <c r="B65" t="s">
        <v>673</v>
      </c>
      <c r="C65" t="s">
        <v>674</v>
      </c>
      <c r="D65" t="s">
        <v>100</v>
      </c>
      <c r="E65" t="s">
        <v>123</v>
      </c>
      <c r="F65" t="s">
        <v>675</v>
      </c>
      <c r="G65" t="s">
        <v>129</v>
      </c>
      <c r="H65" t="s">
        <v>102</v>
      </c>
      <c r="I65" s="77">
        <v>53008</v>
      </c>
      <c r="J65" s="77">
        <v>588</v>
      </c>
      <c r="K65" s="77">
        <v>0</v>
      </c>
      <c r="L65" s="77">
        <v>311.68704000000002</v>
      </c>
      <c r="M65" s="78">
        <v>2.0000000000000001E-4</v>
      </c>
      <c r="N65" s="78">
        <v>4.3E-3</v>
      </c>
      <c r="O65" s="78">
        <v>1.1999999999999999E-3</v>
      </c>
    </row>
    <row r="66" spans="2:15">
      <c r="B66" t="s">
        <v>676</v>
      </c>
      <c r="C66" t="s">
        <v>677</v>
      </c>
      <c r="D66" t="s">
        <v>100</v>
      </c>
      <c r="E66" t="s">
        <v>123</v>
      </c>
      <c r="F66" t="s">
        <v>433</v>
      </c>
      <c r="G66" t="s">
        <v>132</v>
      </c>
      <c r="H66" t="s">
        <v>102</v>
      </c>
      <c r="I66" s="77">
        <v>18625</v>
      </c>
      <c r="J66" s="77">
        <v>2658</v>
      </c>
      <c r="K66" s="77">
        <v>0</v>
      </c>
      <c r="L66" s="77">
        <v>495.05250000000001</v>
      </c>
      <c r="M66" s="78">
        <v>1E-4</v>
      </c>
      <c r="N66" s="78">
        <v>6.8999999999999999E-3</v>
      </c>
      <c r="O66" s="78">
        <v>1.9E-3</v>
      </c>
    </row>
    <row r="67" spans="2:15">
      <c r="B67" s="79" t="s">
        <v>678</v>
      </c>
      <c r="E67" s="16"/>
      <c r="F67" s="16"/>
      <c r="G67" s="16"/>
      <c r="I67" s="81">
        <v>664756.80000000005</v>
      </c>
      <c r="K67" s="81">
        <v>28.265509999999999</v>
      </c>
      <c r="L67" s="81">
        <v>7800.0119132</v>
      </c>
      <c r="N67" s="80">
        <v>0.10879999999999999</v>
      </c>
      <c r="O67" s="80">
        <v>2.9499999999999998E-2</v>
      </c>
    </row>
    <row r="68" spans="2:15">
      <c r="B68" t="s">
        <v>679</v>
      </c>
      <c r="C68" t="s">
        <v>680</v>
      </c>
      <c r="D68" t="s">
        <v>100</v>
      </c>
      <c r="E68" t="s">
        <v>123</v>
      </c>
      <c r="F68" t="s">
        <v>681</v>
      </c>
      <c r="G68" t="s">
        <v>546</v>
      </c>
      <c r="H68" t="s">
        <v>102</v>
      </c>
      <c r="I68" s="77">
        <v>26989</v>
      </c>
      <c r="J68" s="77">
        <v>2256</v>
      </c>
      <c r="K68" s="77">
        <v>0</v>
      </c>
      <c r="L68" s="77">
        <v>608.87184000000002</v>
      </c>
      <c r="M68" s="78">
        <v>4.0000000000000002E-4</v>
      </c>
      <c r="N68" s="78">
        <v>8.5000000000000006E-3</v>
      </c>
      <c r="O68" s="78">
        <v>2.3E-3</v>
      </c>
    </row>
    <row r="69" spans="2:15">
      <c r="B69" t="s">
        <v>682</v>
      </c>
      <c r="C69" t="s">
        <v>683</v>
      </c>
      <c r="D69" t="s">
        <v>100</v>
      </c>
      <c r="E69" t="s">
        <v>123</v>
      </c>
      <c r="F69" t="s">
        <v>684</v>
      </c>
      <c r="G69" t="s">
        <v>453</v>
      </c>
      <c r="H69" t="s">
        <v>102</v>
      </c>
      <c r="I69" s="77">
        <v>17000</v>
      </c>
      <c r="J69" s="77">
        <v>10400</v>
      </c>
      <c r="K69" s="77">
        <v>0</v>
      </c>
      <c r="L69" s="77">
        <v>1768</v>
      </c>
      <c r="M69" s="78">
        <v>4.3E-3</v>
      </c>
      <c r="N69" s="78">
        <v>2.47E-2</v>
      </c>
      <c r="O69" s="78">
        <v>6.7000000000000002E-3</v>
      </c>
    </row>
    <row r="70" spans="2:15">
      <c r="B70" t="s">
        <v>685</v>
      </c>
      <c r="C70" t="s">
        <v>686</v>
      </c>
      <c r="D70" t="s">
        <v>100</v>
      </c>
      <c r="E70" t="s">
        <v>123</v>
      </c>
      <c r="F70" t="s">
        <v>687</v>
      </c>
      <c r="G70" t="s">
        <v>453</v>
      </c>
      <c r="H70" t="s">
        <v>102</v>
      </c>
      <c r="I70" s="77">
        <v>186331</v>
      </c>
      <c r="J70" s="77">
        <v>943</v>
      </c>
      <c r="K70" s="77">
        <v>0</v>
      </c>
      <c r="L70" s="77">
        <v>1757.10133</v>
      </c>
      <c r="M70" s="78">
        <v>2E-3</v>
      </c>
      <c r="N70" s="78">
        <v>2.4500000000000001E-2</v>
      </c>
      <c r="O70" s="78">
        <v>6.6E-3</v>
      </c>
    </row>
    <row r="71" spans="2:15">
      <c r="B71" t="s">
        <v>688</v>
      </c>
      <c r="C71" t="s">
        <v>689</v>
      </c>
      <c r="D71" t="s">
        <v>100</v>
      </c>
      <c r="E71" t="s">
        <v>123</v>
      </c>
      <c r="F71" t="s">
        <v>690</v>
      </c>
      <c r="G71" t="s">
        <v>691</v>
      </c>
      <c r="H71" t="s">
        <v>102</v>
      </c>
      <c r="I71" s="77">
        <v>34500</v>
      </c>
      <c r="J71" s="77">
        <v>345</v>
      </c>
      <c r="K71" s="77">
        <v>0</v>
      </c>
      <c r="L71" s="77">
        <v>119.02500000000001</v>
      </c>
      <c r="M71" s="78">
        <v>8.6E-3</v>
      </c>
      <c r="N71" s="78">
        <v>1.6999999999999999E-3</v>
      </c>
      <c r="O71" s="78">
        <v>4.0000000000000002E-4</v>
      </c>
    </row>
    <row r="72" spans="2:15">
      <c r="B72" t="s">
        <v>692</v>
      </c>
      <c r="C72" t="s">
        <v>693</v>
      </c>
      <c r="D72" t="s">
        <v>100</v>
      </c>
      <c r="E72" t="s">
        <v>123</v>
      </c>
      <c r="F72" t="s">
        <v>694</v>
      </c>
      <c r="G72" t="s">
        <v>691</v>
      </c>
      <c r="H72" t="s">
        <v>102</v>
      </c>
      <c r="I72" s="77">
        <v>72700</v>
      </c>
      <c r="J72" s="77">
        <v>453.9</v>
      </c>
      <c r="K72" s="77">
        <v>0</v>
      </c>
      <c r="L72" s="77">
        <v>329.9853</v>
      </c>
      <c r="M72" s="78">
        <v>5.8999999999999999E-3</v>
      </c>
      <c r="N72" s="78">
        <v>4.5999999999999999E-3</v>
      </c>
      <c r="O72" s="78">
        <v>1.1999999999999999E-3</v>
      </c>
    </row>
    <row r="73" spans="2:15">
      <c r="B73" t="s">
        <v>695</v>
      </c>
      <c r="C73" t="s">
        <v>696</v>
      </c>
      <c r="D73" t="s">
        <v>100</v>
      </c>
      <c r="E73" t="s">
        <v>123</v>
      </c>
      <c r="F73" t="s">
        <v>376</v>
      </c>
      <c r="G73" t="s">
        <v>338</v>
      </c>
      <c r="H73" t="s">
        <v>102</v>
      </c>
      <c r="I73" s="77">
        <v>77628</v>
      </c>
      <c r="J73" s="77">
        <v>754</v>
      </c>
      <c r="K73" s="77">
        <v>7.1646799999999997</v>
      </c>
      <c r="L73" s="77">
        <v>592.47979999999995</v>
      </c>
      <c r="M73" s="78">
        <v>5.0000000000000001E-4</v>
      </c>
      <c r="N73" s="78">
        <v>8.3000000000000001E-3</v>
      </c>
      <c r="O73" s="78">
        <v>2.2000000000000001E-3</v>
      </c>
    </row>
    <row r="74" spans="2:15">
      <c r="B74" t="s">
        <v>697</v>
      </c>
      <c r="C74" t="s">
        <v>698</v>
      </c>
      <c r="D74" t="s">
        <v>100</v>
      </c>
      <c r="E74" t="s">
        <v>123</v>
      </c>
      <c r="F74" t="s">
        <v>389</v>
      </c>
      <c r="G74" t="s">
        <v>338</v>
      </c>
      <c r="H74" t="s">
        <v>102</v>
      </c>
      <c r="I74" s="77">
        <v>2481</v>
      </c>
      <c r="J74" s="77">
        <v>19110</v>
      </c>
      <c r="K74" s="77">
        <v>0</v>
      </c>
      <c r="L74" s="77">
        <v>474.1191</v>
      </c>
      <c r="M74" s="78">
        <v>1E-4</v>
      </c>
      <c r="N74" s="78">
        <v>6.6E-3</v>
      </c>
      <c r="O74" s="78">
        <v>1.8E-3</v>
      </c>
    </row>
    <row r="75" spans="2:15">
      <c r="B75" t="s">
        <v>699</v>
      </c>
      <c r="C75" t="s">
        <v>700</v>
      </c>
      <c r="D75" t="s">
        <v>100</v>
      </c>
      <c r="E75" t="s">
        <v>123</v>
      </c>
      <c r="F75" t="s">
        <v>701</v>
      </c>
      <c r="G75" t="s">
        <v>310</v>
      </c>
      <c r="H75" t="s">
        <v>102</v>
      </c>
      <c r="I75" s="77">
        <v>218554.8</v>
      </c>
      <c r="J75" s="77">
        <v>793.4</v>
      </c>
      <c r="K75" s="77">
        <v>21.100829999999998</v>
      </c>
      <c r="L75" s="77">
        <v>1755.1146131999999</v>
      </c>
      <c r="M75" s="78">
        <v>1.6999999999999999E-3</v>
      </c>
      <c r="N75" s="78">
        <v>2.4500000000000001E-2</v>
      </c>
      <c r="O75" s="78">
        <v>6.6E-3</v>
      </c>
    </row>
    <row r="76" spans="2:15">
      <c r="B76" t="s">
        <v>702</v>
      </c>
      <c r="C76" t="s">
        <v>703</v>
      </c>
      <c r="D76" t="s">
        <v>100</v>
      </c>
      <c r="E76" t="s">
        <v>123</v>
      </c>
      <c r="F76" t="s">
        <v>704</v>
      </c>
      <c r="G76" t="s">
        <v>705</v>
      </c>
      <c r="H76" t="s">
        <v>102</v>
      </c>
      <c r="I76" s="77">
        <v>16779</v>
      </c>
      <c r="J76" s="77">
        <v>1845</v>
      </c>
      <c r="K76" s="77">
        <v>0</v>
      </c>
      <c r="L76" s="77">
        <v>309.57254999999998</v>
      </c>
      <c r="M76" s="78">
        <v>4.5999999999999999E-3</v>
      </c>
      <c r="N76" s="78">
        <v>4.3E-3</v>
      </c>
      <c r="O76" s="78">
        <v>1.1999999999999999E-3</v>
      </c>
    </row>
    <row r="77" spans="2:15">
      <c r="B77" t="s">
        <v>706</v>
      </c>
      <c r="C77" t="s">
        <v>707</v>
      </c>
      <c r="D77" t="s">
        <v>100</v>
      </c>
      <c r="E77" t="s">
        <v>123</v>
      </c>
      <c r="F77" t="s">
        <v>708</v>
      </c>
      <c r="G77" t="s">
        <v>125</v>
      </c>
      <c r="H77" t="s">
        <v>102</v>
      </c>
      <c r="I77" s="77">
        <v>11794</v>
      </c>
      <c r="J77" s="77">
        <v>727</v>
      </c>
      <c r="K77" s="77">
        <v>0</v>
      </c>
      <c r="L77" s="77">
        <v>85.742379999999997</v>
      </c>
      <c r="M77" s="78">
        <v>1E-4</v>
      </c>
      <c r="N77" s="78">
        <v>1.1999999999999999E-3</v>
      </c>
      <c r="O77" s="78">
        <v>2.9999999999999997E-4</v>
      </c>
    </row>
    <row r="78" spans="2:15">
      <c r="B78" s="79" t="s">
        <v>709</v>
      </c>
      <c r="E78" s="16"/>
      <c r="F78" s="16"/>
      <c r="G78" s="16"/>
      <c r="I78" s="81">
        <v>0</v>
      </c>
      <c r="K78" s="81">
        <v>0</v>
      </c>
      <c r="L78" s="81">
        <v>0</v>
      </c>
      <c r="N78" s="80">
        <v>0</v>
      </c>
      <c r="O78" s="80">
        <v>0</v>
      </c>
    </row>
    <row r="79" spans="2:15">
      <c r="B79" t="s">
        <v>225</v>
      </c>
      <c r="C79" t="s">
        <v>225</v>
      </c>
      <c r="E79" s="16"/>
      <c r="F79" s="16"/>
      <c r="G79" t="s">
        <v>225</v>
      </c>
      <c r="H79" t="s">
        <v>225</v>
      </c>
      <c r="I79" s="77">
        <v>0</v>
      </c>
      <c r="J79" s="77">
        <v>0</v>
      </c>
      <c r="L79" s="77">
        <v>0</v>
      </c>
      <c r="M79" s="78">
        <v>0</v>
      </c>
      <c r="N79" s="78">
        <v>0</v>
      </c>
      <c r="O79" s="78">
        <v>0</v>
      </c>
    </row>
    <row r="80" spans="2:15">
      <c r="B80" s="79" t="s">
        <v>230</v>
      </c>
      <c r="E80" s="16"/>
      <c r="F80" s="16"/>
      <c r="G80" s="16"/>
      <c r="I80" s="81">
        <v>561020</v>
      </c>
      <c r="K80" s="81">
        <v>2.92665</v>
      </c>
      <c r="L80" s="81">
        <v>15609.16875744</v>
      </c>
      <c r="N80" s="80">
        <v>0.21779999999999999</v>
      </c>
      <c r="O80" s="80">
        <v>5.8900000000000001E-2</v>
      </c>
    </row>
    <row r="81" spans="2:15">
      <c r="B81" s="79" t="s">
        <v>296</v>
      </c>
      <c r="E81" s="16"/>
      <c r="F81" s="16"/>
      <c r="G81" s="16"/>
      <c r="I81" s="81">
        <v>548413</v>
      </c>
      <c r="K81" s="81">
        <v>0</v>
      </c>
      <c r="L81" s="81">
        <v>6570.4097405599996</v>
      </c>
      <c r="N81" s="80">
        <v>9.1700000000000004E-2</v>
      </c>
      <c r="O81" s="80">
        <v>2.4799999999999999E-2</v>
      </c>
    </row>
    <row r="82" spans="2:15">
      <c r="B82" t="s">
        <v>710</v>
      </c>
      <c r="C82" t="s">
        <v>711</v>
      </c>
      <c r="D82" t="s">
        <v>712</v>
      </c>
      <c r="E82" t="s">
        <v>520</v>
      </c>
      <c r="F82" t="s">
        <v>713</v>
      </c>
      <c r="G82" t="s">
        <v>714</v>
      </c>
      <c r="H82" t="s">
        <v>106</v>
      </c>
      <c r="I82" s="77">
        <v>28359</v>
      </c>
      <c r="J82" s="77">
        <v>1393</v>
      </c>
      <c r="K82" s="77">
        <v>0</v>
      </c>
      <c r="L82" s="77">
        <v>1254.6498031199999</v>
      </c>
      <c r="M82" s="78">
        <v>5.9999999999999995E-4</v>
      </c>
      <c r="N82" s="78">
        <v>1.7500000000000002E-2</v>
      </c>
      <c r="O82" s="78">
        <v>4.7000000000000002E-3</v>
      </c>
    </row>
    <row r="83" spans="2:15">
      <c r="B83" t="s">
        <v>715</v>
      </c>
      <c r="C83" t="s">
        <v>716</v>
      </c>
      <c r="D83" t="s">
        <v>717</v>
      </c>
      <c r="E83" t="s">
        <v>520</v>
      </c>
      <c r="F83" t="s">
        <v>718</v>
      </c>
      <c r="G83" t="s">
        <v>719</v>
      </c>
      <c r="H83" t="s">
        <v>106</v>
      </c>
      <c r="I83" s="77">
        <v>2054</v>
      </c>
      <c r="J83" s="77">
        <v>8269</v>
      </c>
      <c r="K83" s="77">
        <v>0</v>
      </c>
      <c r="L83" s="77">
        <v>539.42854576000002</v>
      </c>
      <c r="M83" s="78">
        <v>0</v>
      </c>
      <c r="N83" s="78">
        <v>7.4999999999999997E-3</v>
      </c>
      <c r="O83" s="78">
        <v>2E-3</v>
      </c>
    </row>
    <row r="84" spans="2:15">
      <c r="B84" t="s">
        <v>720</v>
      </c>
      <c r="C84" t="s">
        <v>721</v>
      </c>
      <c r="D84" t="s">
        <v>712</v>
      </c>
      <c r="E84" t="s">
        <v>520</v>
      </c>
      <c r="F84" t="s">
        <v>722</v>
      </c>
      <c r="G84" t="s">
        <v>723</v>
      </c>
      <c r="H84" t="s">
        <v>106</v>
      </c>
      <c r="I84" s="77">
        <v>4528</v>
      </c>
      <c r="J84" s="77">
        <v>2249</v>
      </c>
      <c r="K84" s="77">
        <v>0</v>
      </c>
      <c r="L84" s="77">
        <v>323.42707072000002</v>
      </c>
      <c r="M84" s="78">
        <v>1E-4</v>
      </c>
      <c r="N84" s="78">
        <v>4.4999999999999997E-3</v>
      </c>
      <c r="O84" s="78">
        <v>1.1999999999999999E-3</v>
      </c>
    </row>
    <row r="85" spans="2:15">
      <c r="B85" t="s">
        <v>724</v>
      </c>
      <c r="C85" t="s">
        <v>725</v>
      </c>
      <c r="D85" t="s">
        <v>712</v>
      </c>
      <c r="E85" t="s">
        <v>520</v>
      </c>
      <c r="F85" t="s">
        <v>726</v>
      </c>
      <c r="G85" t="s">
        <v>723</v>
      </c>
      <c r="H85" t="s">
        <v>106</v>
      </c>
      <c r="I85" s="77">
        <v>494713</v>
      </c>
      <c r="J85" s="77">
        <v>190</v>
      </c>
      <c r="K85" s="77">
        <v>0</v>
      </c>
      <c r="L85" s="77">
        <v>2985.2961271999998</v>
      </c>
      <c r="M85" s="78">
        <v>2.0999999999999999E-3</v>
      </c>
      <c r="N85" s="78">
        <v>4.1700000000000001E-2</v>
      </c>
      <c r="O85" s="78">
        <v>1.1299999999999999E-2</v>
      </c>
    </row>
    <row r="86" spans="2:15">
      <c r="B86" t="s">
        <v>727</v>
      </c>
      <c r="C86" t="s">
        <v>728</v>
      </c>
      <c r="D86" t="s">
        <v>712</v>
      </c>
      <c r="E86" t="s">
        <v>520</v>
      </c>
      <c r="F86" t="s">
        <v>729</v>
      </c>
      <c r="G86" t="s">
        <v>723</v>
      </c>
      <c r="H86" t="s">
        <v>106</v>
      </c>
      <c r="I86" s="77">
        <v>2389</v>
      </c>
      <c r="J86" s="77">
        <v>4754</v>
      </c>
      <c r="K86" s="77">
        <v>0</v>
      </c>
      <c r="L86" s="77">
        <v>360.70803855999998</v>
      </c>
      <c r="M86" s="78">
        <v>0</v>
      </c>
      <c r="N86" s="78">
        <v>5.0000000000000001E-3</v>
      </c>
      <c r="O86" s="78">
        <v>1.4E-3</v>
      </c>
    </row>
    <row r="87" spans="2:15">
      <c r="B87" t="s">
        <v>730</v>
      </c>
      <c r="C87" t="s">
        <v>731</v>
      </c>
      <c r="D87" t="s">
        <v>712</v>
      </c>
      <c r="E87" t="s">
        <v>520</v>
      </c>
      <c r="F87" t="s">
        <v>732</v>
      </c>
      <c r="G87" t="s">
        <v>723</v>
      </c>
      <c r="H87" t="s">
        <v>106</v>
      </c>
      <c r="I87" s="77">
        <v>2406</v>
      </c>
      <c r="J87" s="77">
        <v>10446</v>
      </c>
      <c r="K87" s="77">
        <v>0</v>
      </c>
      <c r="L87" s="77">
        <v>798.22649376000004</v>
      </c>
      <c r="M87" s="78">
        <v>0</v>
      </c>
      <c r="N87" s="78">
        <v>1.11E-2</v>
      </c>
      <c r="O87" s="78">
        <v>3.0000000000000001E-3</v>
      </c>
    </row>
    <row r="88" spans="2:15">
      <c r="B88" t="s">
        <v>733</v>
      </c>
      <c r="C88" t="s">
        <v>734</v>
      </c>
      <c r="D88" t="s">
        <v>712</v>
      </c>
      <c r="E88" t="s">
        <v>123</v>
      </c>
      <c r="F88" t="s">
        <v>735</v>
      </c>
      <c r="G88" t="s">
        <v>736</v>
      </c>
      <c r="H88" t="s">
        <v>106</v>
      </c>
      <c r="I88" s="77">
        <v>13964</v>
      </c>
      <c r="J88" s="77">
        <v>696</v>
      </c>
      <c r="K88" s="77">
        <v>0</v>
      </c>
      <c r="L88" s="77">
        <v>308.67366143999999</v>
      </c>
      <c r="M88" s="78">
        <v>2.0000000000000001E-4</v>
      </c>
      <c r="N88" s="78">
        <v>4.3E-3</v>
      </c>
      <c r="O88" s="78">
        <v>1.1999999999999999E-3</v>
      </c>
    </row>
    <row r="89" spans="2:15">
      <c r="B89" s="79" t="s">
        <v>297</v>
      </c>
      <c r="E89" s="16"/>
      <c r="F89" s="16"/>
      <c r="G89" s="16"/>
      <c r="I89" s="81">
        <v>12607</v>
      </c>
      <c r="K89" s="81">
        <v>2.92665</v>
      </c>
      <c r="L89" s="81">
        <v>9038.7590168799998</v>
      </c>
      <c r="N89" s="80">
        <v>0.12609999999999999</v>
      </c>
      <c r="O89" s="80">
        <v>3.4099999999999998E-2</v>
      </c>
    </row>
    <row r="90" spans="2:15">
      <c r="B90" t="s">
        <v>737</v>
      </c>
      <c r="C90" t="s">
        <v>738</v>
      </c>
      <c r="D90" t="s">
        <v>717</v>
      </c>
      <c r="E90" t="s">
        <v>520</v>
      </c>
      <c r="F90" t="s">
        <v>739</v>
      </c>
      <c r="G90" t="s">
        <v>740</v>
      </c>
      <c r="H90" t="s">
        <v>106</v>
      </c>
      <c r="I90" s="77">
        <v>2658</v>
      </c>
      <c r="J90" s="77">
        <v>8419</v>
      </c>
      <c r="K90" s="77">
        <v>0</v>
      </c>
      <c r="L90" s="77">
        <v>710.71581551999998</v>
      </c>
      <c r="M90" s="78">
        <v>0</v>
      </c>
      <c r="N90" s="78">
        <v>9.9000000000000008E-3</v>
      </c>
      <c r="O90" s="78">
        <v>2.7000000000000001E-3</v>
      </c>
    </row>
    <row r="91" spans="2:15">
      <c r="B91" t="s">
        <v>741</v>
      </c>
      <c r="C91" t="s">
        <v>742</v>
      </c>
      <c r="D91" t="s">
        <v>100</v>
      </c>
      <c r="E91" t="s">
        <v>520</v>
      </c>
      <c r="F91" t="s">
        <v>743</v>
      </c>
      <c r="G91" t="s">
        <v>744</v>
      </c>
      <c r="H91" t="s">
        <v>106</v>
      </c>
      <c r="I91" s="77">
        <v>2237</v>
      </c>
      <c r="J91" s="77">
        <v>22236</v>
      </c>
      <c r="K91" s="77">
        <v>0</v>
      </c>
      <c r="L91" s="77">
        <v>1579.80376032</v>
      </c>
      <c r="M91" s="78">
        <v>0</v>
      </c>
      <c r="N91" s="78">
        <v>2.1999999999999999E-2</v>
      </c>
      <c r="O91" s="78">
        <v>6.0000000000000001E-3</v>
      </c>
    </row>
    <row r="92" spans="2:15">
      <c r="B92" t="s">
        <v>745</v>
      </c>
      <c r="C92" t="s">
        <v>746</v>
      </c>
      <c r="D92" t="s">
        <v>717</v>
      </c>
      <c r="E92" t="s">
        <v>520</v>
      </c>
      <c r="F92" t="s">
        <v>747</v>
      </c>
      <c r="G92" t="s">
        <v>744</v>
      </c>
      <c r="H92" t="s">
        <v>106</v>
      </c>
      <c r="I92" s="77">
        <v>195</v>
      </c>
      <c r="J92" s="77">
        <v>279299</v>
      </c>
      <c r="K92" s="77">
        <v>0</v>
      </c>
      <c r="L92" s="77">
        <v>1729.7545668</v>
      </c>
      <c r="M92" s="78">
        <v>0</v>
      </c>
      <c r="N92" s="78">
        <v>2.41E-2</v>
      </c>
      <c r="O92" s="78">
        <v>6.4999999999999997E-3</v>
      </c>
    </row>
    <row r="93" spans="2:15">
      <c r="B93" t="s">
        <v>748</v>
      </c>
      <c r="C93" t="s">
        <v>749</v>
      </c>
      <c r="D93" t="s">
        <v>717</v>
      </c>
      <c r="E93" t="s">
        <v>520</v>
      </c>
      <c r="F93" t="s">
        <v>750</v>
      </c>
      <c r="G93" t="s">
        <v>751</v>
      </c>
      <c r="H93" t="s">
        <v>106</v>
      </c>
      <c r="I93" s="77">
        <v>2988</v>
      </c>
      <c r="J93" s="77">
        <v>10426</v>
      </c>
      <c r="K93" s="77">
        <v>2.92665</v>
      </c>
      <c r="L93" s="77">
        <v>992.34237287999997</v>
      </c>
      <c r="M93" s="78">
        <v>0</v>
      </c>
      <c r="N93" s="78">
        <v>1.38E-2</v>
      </c>
      <c r="O93" s="78">
        <v>3.7000000000000002E-3</v>
      </c>
    </row>
    <row r="94" spans="2:15">
      <c r="B94" t="s">
        <v>752</v>
      </c>
      <c r="C94" t="s">
        <v>753</v>
      </c>
      <c r="D94" t="s">
        <v>717</v>
      </c>
      <c r="E94" t="s">
        <v>520</v>
      </c>
      <c r="F94" t="s">
        <v>754</v>
      </c>
      <c r="G94" t="s">
        <v>723</v>
      </c>
      <c r="H94" t="s">
        <v>106</v>
      </c>
      <c r="I94" s="77">
        <v>1910</v>
      </c>
      <c r="J94" s="77">
        <v>30831</v>
      </c>
      <c r="K94" s="77">
        <v>0</v>
      </c>
      <c r="L94" s="77">
        <v>1870.2577896</v>
      </c>
      <c r="M94" s="78">
        <v>0</v>
      </c>
      <c r="N94" s="78">
        <v>2.6100000000000002E-2</v>
      </c>
      <c r="O94" s="78">
        <v>7.1000000000000004E-3</v>
      </c>
    </row>
    <row r="95" spans="2:15">
      <c r="B95" t="s">
        <v>755</v>
      </c>
      <c r="C95" t="s">
        <v>756</v>
      </c>
      <c r="D95" t="s">
        <v>717</v>
      </c>
      <c r="E95" t="s">
        <v>520</v>
      </c>
      <c r="F95" t="s">
        <v>757</v>
      </c>
      <c r="G95" t="s">
        <v>736</v>
      </c>
      <c r="H95" t="s">
        <v>106</v>
      </c>
      <c r="I95" s="77">
        <v>2441</v>
      </c>
      <c r="J95" s="77">
        <v>17461</v>
      </c>
      <c r="K95" s="77">
        <v>0</v>
      </c>
      <c r="L95" s="77">
        <v>1353.68427976</v>
      </c>
      <c r="M95" s="78">
        <v>0</v>
      </c>
      <c r="N95" s="78">
        <v>1.89E-2</v>
      </c>
      <c r="O95" s="78">
        <v>5.1000000000000004E-3</v>
      </c>
    </row>
    <row r="96" spans="2:15">
      <c r="B96" t="s">
        <v>758</v>
      </c>
      <c r="C96" t="s">
        <v>759</v>
      </c>
      <c r="D96" t="s">
        <v>760</v>
      </c>
      <c r="E96" t="s">
        <v>520</v>
      </c>
      <c r="F96" t="s">
        <v>761</v>
      </c>
      <c r="G96" t="s">
        <v>736</v>
      </c>
      <c r="H96" t="s">
        <v>106</v>
      </c>
      <c r="I96" s="77">
        <v>178</v>
      </c>
      <c r="J96" s="77">
        <v>141900</v>
      </c>
      <c r="K96" s="77">
        <v>0</v>
      </c>
      <c r="L96" s="77">
        <v>802.20043199999998</v>
      </c>
      <c r="M96" s="78">
        <v>0</v>
      </c>
      <c r="N96" s="78">
        <v>1.12E-2</v>
      </c>
      <c r="O96" s="78">
        <v>3.0000000000000001E-3</v>
      </c>
    </row>
    <row r="97" spans="2:7">
      <c r="B97" t="s">
        <v>232</v>
      </c>
      <c r="E97" s="16"/>
      <c r="F97" s="16"/>
      <c r="G97" s="16"/>
    </row>
    <row r="98" spans="2:7">
      <c r="B98" t="s">
        <v>290</v>
      </c>
      <c r="E98" s="16"/>
      <c r="F98" s="16"/>
      <c r="G98" s="16"/>
    </row>
    <row r="99" spans="2:7">
      <c r="B99" t="s">
        <v>291</v>
      </c>
      <c r="E99" s="16"/>
      <c r="F99" s="16"/>
      <c r="G99" s="16"/>
    </row>
    <row r="100" spans="2:7">
      <c r="B100" t="s">
        <v>292</v>
      </c>
      <c r="E100" s="16"/>
      <c r="F100" s="16"/>
      <c r="G100" s="16"/>
    </row>
    <row r="101" spans="2:7">
      <c r="B101" t="s">
        <v>293</v>
      </c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353409</v>
      </c>
      <c r="I11" s="7"/>
      <c r="J11" s="75">
        <v>0</v>
      </c>
      <c r="K11" s="75">
        <v>31979.427289808002</v>
      </c>
      <c r="L11" s="7"/>
      <c r="M11" s="76">
        <v>1</v>
      </c>
      <c r="N11" s="76">
        <v>0.1208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241218</v>
      </c>
      <c r="J12" s="81">
        <v>0</v>
      </c>
      <c r="K12" s="81">
        <v>11856.997069999999</v>
      </c>
      <c r="M12" s="80">
        <v>0.37080000000000002</v>
      </c>
      <c r="N12" s="80">
        <v>4.48E-2</v>
      </c>
    </row>
    <row r="13" spans="2:63">
      <c r="B13" s="79" t="s">
        <v>762</v>
      </c>
      <c r="D13" s="16"/>
      <c r="E13" s="16"/>
      <c r="F13" s="16"/>
      <c r="G13" s="16"/>
      <c r="H13" s="81">
        <v>106225</v>
      </c>
      <c r="J13" s="81">
        <v>0</v>
      </c>
      <c r="K13" s="81">
        <v>2234.17434</v>
      </c>
      <c r="M13" s="80">
        <v>6.9900000000000004E-2</v>
      </c>
      <c r="N13" s="80">
        <v>8.3999999999999995E-3</v>
      </c>
    </row>
    <row r="14" spans="2:63">
      <c r="B14" t="s">
        <v>763</v>
      </c>
      <c r="C14" t="s">
        <v>764</v>
      </c>
      <c r="D14" t="s">
        <v>100</v>
      </c>
      <c r="E14" t="s">
        <v>765</v>
      </c>
      <c r="F14" t="s">
        <v>766</v>
      </c>
      <c r="G14" t="s">
        <v>102</v>
      </c>
      <c r="H14" s="77">
        <v>58643</v>
      </c>
      <c r="I14" s="77">
        <v>1202</v>
      </c>
      <c r="J14" s="77">
        <v>0</v>
      </c>
      <c r="K14" s="77">
        <v>704.88886000000002</v>
      </c>
      <c r="L14" s="78">
        <v>1.1000000000000001E-3</v>
      </c>
      <c r="M14" s="78">
        <v>2.1999999999999999E-2</v>
      </c>
      <c r="N14" s="78">
        <v>2.7000000000000001E-3</v>
      </c>
    </row>
    <row r="15" spans="2:63">
      <c r="B15" t="s">
        <v>767</v>
      </c>
      <c r="C15" t="s">
        <v>768</v>
      </c>
      <c r="D15" t="s">
        <v>100</v>
      </c>
      <c r="E15" t="s">
        <v>769</v>
      </c>
      <c r="F15" t="s">
        <v>766</v>
      </c>
      <c r="G15" t="s">
        <v>102</v>
      </c>
      <c r="H15" s="77">
        <v>47582</v>
      </c>
      <c r="I15" s="77">
        <v>3214</v>
      </c>
      <c r="J15" s="77">
        <v>0</v>
      </c>
      <c r="K15" s="77">
        <v>1529.28548</v>
      </c>
      <c r="L15" s="78">
        <v>2.0000000000000001E-4</v>
      </c>
      <c r="M15" s="78">
        <v>4.7800000000000002E-2</v>
      </c>
      <c r="N15" s="78">
        <v>5.7999999999999996E-3</v>
      </c>
    </row>
    <row r="16" spans="2:63">
      <c r="B16" s="79" t="s">
        <v>770</v>
      </c>
      <c r="D16" s="16"/>
      <c r="E16" s="16"/>
      <c r="F16" s="16"/>
      <c r="G16" s="16"/>
      <c r="H16" s="81">
        <v>134993</v>
      </c>
      <c r="J16" s="81">
        <v>0</v>
      </c>
      <c r="K16" s="81">
        <v>9622.8227299999999</v>
      </c>
      <c r="M16" s="80">
        <v>0.3009</v>
      </c>
      <c r="N16" s="80">
        <v>3.6299999999999999E-2</v>
      </c>
    </row>
    <row r="17" spans="2:14">
      <c r="B17" t="s">
        <v>771</v>
      </c>
      <c r="C17" t="s">
        <v>772</v>
      </c>
      <c r="D17" t="s">
        <v>100</v>
      </c>
      <c r="E17" t="s">
        <v>773</v>
      </c>
      <c r="F17" t="s">
        <v>766</v>
      </c>
      <c r="G17" t="s">
        <v>102</v>
      </c>
      <c r="H17" s="77">
        <v>20999</v>
      </c>
      <c r="I17" s="77">
        <v>7461</v>
      </c>
      <c r="J17" s="77">
        <v>0</v>
      </c>
      <c r="K17" s="77">
        <v>1566.7353900000001</v>
      </c>
      <c r="L17" s="78">
        <v>1.1999999999999999E-3</v>
      </c>
      <c r="M17" s="78">
        <v>4.9000000000000002E-2</v>
      </c>
      <c r="N17" s="78">
        <v>5.8999999999999999E-3</v>
      </c>
    </row>
    <row r="18" spans="2:14">
      <c r="B18" t="s">
        <v>774</v>
      </c>
      <c r="C18" t="s">
        <v>775</v>
      </c>
      <c r="D18" t="s">
        <v>100</v>
      </c>
      <c r="E18" t="s">
        <v>776</v>
      </c>
      <c r="F18" t="s">
        <v>766</v>
      </c>
      <c r="G18" t="s">
        <v>102</v>
      </c>
      <c r="H18" s="77">
        <v>12255</v>
      </c>
      <c r="I18" s="77">
        <v>13270</v>
      </c>
      <c r="J18" s="77">
        <v>0</v>
      </c>
      <c r="K18" s="77">
        <v>1626.2384999999999</v>
      </c>
      <c r="L18" s="78">
        <v>5.0000000000000001E-4</v>
      </c>
      <c r="M18" s="78">
        <v>5.0900000000000001E-2</v>
      </c>
      <c r="N18" s="78">
        <v>6.1000000000000004E-3</v>
      </c>
    </row>
    <row r="19" spans="2:14">
      <c r="B19" t="s">
        <v>777</v>
      </c>
      <c r="C19" t="s">
        <v>778</v>
      </c>
      <c r="D19" t="s">
        <v>100</v>
      </c>
      <c r="E19" t="s">
        <v>779</v>
      </c>
      <c r="F19" t="s">
        <v>766</v>
      </c>
      <c r="G19" t="s">
        <v>102</v>
      </c>
      <c r="H19" s="77">
        <v>14907</v>
      </c>
      <c r="I19" s="77">
        <v>5643</v>
      </c>
      <c r="J19" s="77">
        <v>0</v>
      </c>
      <c r="K19" s="77">
        <v>841.20200999999997</v>
      </c>
      <c r="L19" s="78">
        <v>1.6000000000000001E-3</v>
      </c>
      <c r="M19" s="78">
        <v>2.63E-2</v>
      </c>
      <c r="N19" s="78">
        <v>3.2000000000000002E-3</v>
      </c>
    </row>
    <row r="20" spans="2:14">
      <c r="B20" t="s">
        <v>780</v>
      </c>
      <c r="C20" t="s">
        <v>781</v>
      </c>
      <c r="D20" t="s">
        <v>100</v>
      </c>
      <c r="E20" t="s">
        <v>779</v>
      </c>
      <c r="F20" t="s">
        <v>766</v>
      </c>
      <c r="G20" t="s">
        <v>102</v>
      </c>
      <c r="H20" s="77">
        <v>5977</v>
      </c>
      <c r="I20" s="77">
        <v>3682</v>
      </c>
      <c r="J20" s="77">
        <v>0</v>
      </c>
      <c r="K20" s="77">
        <v>220.07314</v>
      </c>
      <c r="L20" s="78">
        <v>1.6999999999999999E-3</v>
      </c>
      <c r="M20" s="78">
        <v>6.8999999999999999E-3</v>
      </c>
      <c r="N20" s="78">
        <v>8.0000000000000004E-4</v>
      </c>
    </row>
    <row r="21" spans="2:14">
      <c r="B21" t="s">
        <v>782</v>
      </c>
      <c r="C21" t="s">
        <v>783</v>
      </c>
      <c r="D21" t="s">
        <v>100</v>
      </c>
      <c r="E21" t="s">
        <v>779</v>
      </c>
      <c r="F21" t="s">
        <v>766</v>
      </c>
      <c r="G21" t="s">
        <v>102</v>
      </c>
      <c r="H21" s="77">
        <v>12608</v>
      </c>
      <c r="I21" s="77">
        <v>17210</v>
      </c>
      <c r="J21" s="77">
        <v>0</v>
      </c>
      <c r="K21" s="77">
        <v>2169.8368</v>
      </c>
      <c r="L21" s="78">
        <v>4.7000000000000002E-3</v>
      </c>
      <c r="M21" s="78">
        <v>6.7900000000000002E-2</v>
      </c>
      <c r="N21" s="78">
        <v>8.2000000000000007E-3</v>
      </c>
    </row>
    <row r="22" spans="2:14">
      <c r="B22" t="s">
        <v>784</v>
      </c>
      <c r="C22" t="s">
        <v>785</v>
      </c>
      <c r="D22" t="s">
        <v>100</v>
      </c>
      <c r="E22" t="s">
        <v>779</v>
      </c>
      <c r="F22" t="s">
        <v>766</v>
      </c>
      <c r="G22" t="s">
        <v>102</v>
      </c>
      <c r="H22" s="77">
        <v>68247</v>
      </c>
      <c r="I22" s="77">
        <v>4687</v>
      </c>
      <c r="J22" s="77">
        <v>0</v>
      </c>
      <c r="K22" s="77">
        <v>3198.7368900000001</v>
      </c>
      <c r="L22" s="78">
        <v>1E-3</v>
      </c>
      <c r="M22" s="78">
        <v>0.1</v>
      </c>
      <c r="N22" s="78">
        <v>1.21E-2</v>
      </c>
    </row>
    <row r="23" spans="2:14">
      <c r="B23" s="79" t="s">
        <v>786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787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517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225</v>
      </c>
      <c r="C28" t="s">
        <v>225</v>
      </c>
      <c r="D28" s="16"/>
      <c r="E28" s="16"/>
      <c r="F28" t="s">
        <v>225</v>
      </c>
      <c r="G28" t="s">
        <v>225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788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225</v>
      </c>
      <c r="C30" t="s">
        <v>225</v>
      </c>
      <c r="D30" s="16"/>
      <c r="E30" s="16"/>
      <c r="F30" t="s">
        <v>225</v>
      </c>
      <c r="G30" t="s">
        <v>225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230</v>
      </c>
      <c r="D31" s="16"/>
      <c r="E31" s="16"/>
      <c r="F31" s="16"/>
      <c r="G31" s="16"/>
      <c r="H31" s="81">
        <v>112191</v>
      </c>
      <c r="J31" s="81">
        <v>0</v>
      </c>
      <c r="K31" s="81">
        <v>20122.430219808</v>
      </c>
      <c r="M31" s="80">
        <v>0.62919999999999998</v>
      </c>
      <c r="N31" s="80">
        <v>7.5999999999999998E-2</v>
      </c>
    </row>
    <row r="32" spans="2:14">
      <c r="B32" s="79" t="s">
        <v>789</v>
      </c>
      <c r="D32" s="16"/>
      <c r="E32" s="16"/>
      <c r="F32" s="16"/>
      <c r="G32" s="16"/>
      <c r="H32" s="81">
        <v>112191</v>
      </c>
      <c r="J32" s="81">
        <v>0</v>
      </c>
      <c r="K32" s="81">
        <v>20122.430219808</v>
      </c>
      <c r="M32" s="80">
        <v>0.62919999999999998</v>
      </c>
      <c r="N32" s="80">
        <v>7.5999999999999998E-2</v>
      </c>
    </row>
    <row r="33" spans="2:14">
      <c r="B33" t="s">
        <v>790</v>
      </c>
      <c r="C33" t="s">
        <v>791</v>
      </c>
      <c r="D33" t="s">
        <v>712</v>
      </c>
      <c r="E33" t="s">
        <v>792</v>
      </c>
      <c r="F33" t="s">
        <v>766</v>
      </c>
      <c r="G33" t="s">
        <v>106</v>
      </c>
      <c r="H33" s="77">
        <v>17101</v>
      </c>
      <c r="I33" s="77">
        <v>5311</v>
      </c>
      <c r="J33" s="77">
        <v>0</v>
      </c>
      <c r="K33" s="77">
        <v>2884.5515333600001</v>
      </c>
      <c r="L33" s="78">
        <v>0</v>
      </c>
      <c r="M33" s="78">
        <v>9.0200000000000002E-2</v>
      </c>
      <c r="N33" s="78">
        <v>1.09E-2</v>
      </c>
    </row>
    <row r="34" spans="2:14">
      <c r="B34" t="s">
        <v>793</v>
      </c>
      <c r="C34" t="s">
        <v>794</v>
      </c>
      <c r="D34" t="s">
        <v>760</v>
      </c>
      <c r="E34" t="s">
        <v>795</v>
      </c>
      <c r="F34" t="s">
        <v>766</v>
      </c>
      <c r="G34" t="s">
        <v>110</v>
      </c>
      <c r="H34" s="77">
        <v>1250</v>
      </c>
      <c r="I34" s="77">
        <v>12214</v>
      </c>
      <c r="J34" s="77">
        <v>0</v>
      </c>
      <c r="K34" s="77">
        <v>537.96563000000003</v>
      </c>
      <c r="L34" s="78">
        <v>0</v>
      </c>
      <c r="M34" s="78">
        <v>1.6799999999999999E-2</v>
      </c>
      <c r="N34" s="78">
        <v>2E-3</v>
      </c>
    </row>
    <row r="35" spans="2:14">
      <c r="B35" t="s">
        <v>796</v>
      </c>
      <c r="C35" t="s">
        <v>797</v>
      </c>
      <c r="D35" t="s">
        <v>717</v>
      </c>
      <c r="E35" t="s">
        <v>795</v>
      </c>
      <c r="F35" t="s">
        <v>766</v>
      </c>
      <c r="G35" t="s">
        <v>106</v>
      </c>
      <c r="H35" s="77">
        <v>3101</v>
      </c>
      <c r="I35" s="77">
        <v>20527</v>
      </c>
      <c r="J35" s="77">
        <v>0</v>
      </c>
      <c r="K35" s="77">
        <v>2021.65824952</v>
      </c>
      <c r="L35" s="78">
        <v>0</v>
      </c>
      <c r="M35" s="78">
        <v>6.3200000000000006E-2</v>
      </c>
      <c r="N35" s="78">
        <v>7.6E-3</v>
      </c>
    </row>
    <row r="36" spans="2:14">
      <c r="B36" t="s">
        <v>798</v>
      </c>
      <c r="C36" t="s">
        <v>799</v>
      </c>
      <c r="D36" t="s">
        <v>717</v>
      </c>
      <c r="E36" t="s">
        <v>800</v>
      </c>
      <c r="F36" t="s">
        <v>766</v>
      </c>
      <c r="G36" t="s">
        <v>106</v>
      </c>
      <c r="H36" s="77">
        <v>16453</v>
      </c>
      <c r="I36" s="77">
        <v>2176</v>
      </c>
      <c r="J36" s="77">
        <v>0</v>
      </c>
      <c r="K36" s="77">
        <v>1137.0628812800001</v>
      </c>
      <c r="L36" s="78">
        <v>0</v>
      </c>
      <c r="M36" s="78">
        <v>3.56E-2</v>
      </c>
      <c r="N36" s="78">
        <v>4.3E-3</v>
      </c>
    </row>
    <row r="37" spans="2:14">
      <c r="B37" t="s">
        <v>801</v>
      </c>
      <c r="C37" t="s">
        <v>802</v>
      </c>
      <c r="D37" t="s">
        <v>717</v>
      </c>
      <c r="E37" t="s">
        <v>803</v>
      </c>
      <c r="F37" t="s">
        <v>766</v>
      </c>
      <c r="G37" t="s">
        <v>106</v>
      </c>
      <c r="H37" s="77">
        <v>7119</v>
      </c>
      <c r="I37" s="77">
        <v>2851</v>
      </c>
      <c r="J37" s="77">
        <v>0</v>
      </c>
      <c r="K37" s="77">
        <v>644.60950344000003</v>
      </c>
      <c r="L37" s="78">
        <v>0</v>
      </c>
      <c r="M37" s="78">
        <v>2.0199999999999999E-2</v>
      </c>
      <c r="N37" s="78">
        <v>2.3999999999999998E-3</v>
      </c>
    </row>
    <row r="38" spans="2:14">
      <c r="B38" t="s">
        <v>804</v>
      </c>
      <c r="C38" t="s">
        <v>805</v>
      </c>
      <c r="D38" t="s">
        <v>806</v>
      </c>
      <c r="E38" t="s">
        <v>807</v>
      </c>
      <c r="F38" t="s">
        <v>766</v>
      </c>
      <c r="G38" t="s">
        <v>110</v>
      </c>
      <c r="H38" s="77">
        <v>6496</v>
      </c>
      <c r="I38" s="77">
        <v>8938</v>
      </c>
      <c r="J38" s="77">
        <v>0</v>
      </c>
      <c r="K38" s="77">
        <v>2045.846134528</v>
      </c>
      <c r="L38" s="78">
        <v>0</v>
      </c>
      <c r="M38" s="78">
        <v>6.4000000000000001E-2</v>
      </c>
      <c r="N38" s="78">
        <v>7.7000000000000002E-3</v>
      </c>
    </row>
    <row r="39" spans="2:14">
      <c r="B39" t="s">
        <v>808</v>
      </c>
      <c r="C39" t="s">
        <v>809</v>
      </c>
      <c r="D39" t="s">
        <v>717</v>
      </c>
      <c r="E39" t="s">
        <v>810</v>
      </c>
      <c r="F39" t="s">
        <v>766</v>
      </c>
      <c r="G39" t="s">
        <v>106</v>
      </c>
      <c r="H39" s="77">
        <v>2983</v>
      </c>
      <c r="I39" s="77">
        <v>6129</v>
      </c>
      <c r="J39" s="77">
        <v>0</v>
      </c>
      <c r="K39" s="77">
        <v>580.66195031999996</v>
      </c>
      <c r="L39" s="78">
        <v>0</v>
      </c>
      <c r="M39" s="78">
        <v>1.8200000000000001E-2</v>
      </c>
      <c r="N39" s="78">
        <v>2.2000000000000001E-3</v>
      </c>
    </row>
    <row r="40" spans="2:14">
      <c r="B40" t="s">
        <v>811</v>
      </c>
      <c r="C40" t="s">
        <v>812</v>
      </c>
      <c r="D40" t="s">
        <v>717</v>
      </c>
      <c r="E40" t="s">
        <v>813</v>
      </c>
      <c r="F40" t="s">
        <v>766</v>
      </c>
      <c r="G40" t="s">
        <v>106</v>
      </c>
      <c r="H40" s="77">
        <v>2524</v>
      </c>
      <c r="I40" s="77">
        <v>45164</v>
      </c>
      <c r="J40" s="77">
        <v>0</v>
      </c>
      <c r="K40" s="77">
        <v>3620.4474073599999</v>
      </c>
      <c r="L40" s="78">
        <v>0</v>
      </c>
      <c r="M40" s="78">
        <v>0.1132</v>
      </c>
      <c r="N40" s="78">
        <v>1.37E-2</v>
      </c>
    </row>
    <row r="41" spans="2:14">
      <c r="B41" t="s">
        <v>814</v>
      </c>
      <c r="C41" t="s">
        <v>815</v>
      </c>
      <c r="D41" t="s">
        <v>717</v>
      </c>
      <c r="E41" t="s">
        <v>813</v>
      </c>
      <c r="F41" t="s">
        <v>766</v>
      </c>
      <c r="G41" t="s">
        <v>106</v>
      </c>
      <c r="H41" s="77">
        <v>46431</v>
      </c>
      <c r="I41" s="77">
        <v>3832</v>
      </c>
      <c r="J41" s="77">
        <v>0</v>
      </c>
      <c r="K41" s="77">
        <v>5650.85328192</v>
      </c>
      <c r="L41" s="78">
        <v>0</v>
      </c>
      <c r="M41" s="78">
        <v>0.1767</v>
      </c>
      <c r="N41" s="78">
        <v>2.1299999999999999E-2</v>
      </c>
    </row>
    <row r="42" spans="2:14">
      <c r="B42" t="s">
        <v>816</v>
      </c>
      <c r="C42" t="s">
        <v>817</v>
      </c>
      <c r="D42" t="s">
        <v>717</v>
      </c>
      <c r="E42" t="s">
        <v>818</v>
      </c>
      <c r="F42" t="s">
        <v>766</v>
      </c>
      <c r="G42" t="s">
        <v>106</v>
      </c>
      <c r="H42" s="77">
        <v>8733</v>
      </c>
      <c r="I42" s="77">
        <v>3601</v>
      </c>
      <c r="J42" s="77">
        <v>0</v>
      </c>
      <c r="K42" s="77">
        <v>998.77364808000004</v>
      </c>
      <c r="L42" s="78">
        <v>0</v>
      </c>
      <c r="M42" s="78">
        <v>3.1199999999999999E-2</v>
      </c>
      <c r="N42" s="78">
        <v>3.8E-3</v>
      </c>
    </row>
    <row r="43" spans="2:14">
      <c r="B43" s="79" t="s">
        <v>819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225</v>
      </c>
      <c r="C44" t="s">
        <v>225</v>
      </c>
      <c r="D44" s="16"/>
      <c r="E44" s="16"/>
      <c r="F44" t="s">
        <v>225</v>
      </c>
      <c r="G44" t="s">
        <v>225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517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225</v>
      </c>
      <c r="C46" t="s">
        <v>225</v>
      </c>
      <c r="D46" s="16"/>
      <c r="E46" s="16"/>
      <c r="F46" t="s">
        <v>225</v>
      </c>
      <c r="G46" t="s">
        <v>225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788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225</v>
      </c>
      <c r="C48" t="s">
        <v>225</v>
      </c>
      <c r="D48" s="16"/>
      <c r="E48" s="16"/>
      <c r="F48" t="s">
        <v>225</v>
      </c>
      <c r="G48" t="s">
        <v>225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232</v>
      </c>
      <c r="D49" s="16"/>
      <c r="E49" s="16"/>
      <c r="F49" s="16"/>
      <c r="G49" s="16"/>
    </row>
    <row r="50" spans="2:7">
      <c r="B50" t="s">
        <v>290</v>
      </c>
      <c r="D50" s="16"/>
      <c r="E50" s="16"/>
      <c r="F50" s="16"/>
      <c r="G50" s="16"/>
    </row>
    <row r="51" spans="2:7">
      <c r="B51" t="s">
        <v>291</v>
      </c>
      <c r="D51" s="16"/>
      <c r="E51" s="16"/>
      <c r="F51" s="16"/>
      <c r="G51" s="16"/>
    </row>
    <row r="52" spans="2:7">
      <c r="B52" t="s">
        <v>292</v>
      </c>
      <c r="D52" s="16"/>
      <c r="E52" s="16"/>
      <c r="F52" s="16"/>
      <c r="G52" s="16"/>
    </row>
    <row r="53" spans="2:7">
      <c r="B53" t="s">
        <v>293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1021887.25</v>
      </c>
      <c r="K11" s="7"/>
      <c r="L11" s="75">
        <v>2859.7659831599999</v>
      </c>
      <c r="M11" s="7"/>
      <c r="N11" s="76">
        <v>1</v>
      </c>
      <c r="O11" s="76">
        <v>1.0800000000000001E-2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1018171.25</v>
      </c>
      <c r="L12" s="81">
        <v>908.208755</v>
      </c>
      <c r="N12" s="80">
        <v>0.31759999999999999</v>
      </c>
      <c r="O12" s="80">
        <v>3.3999999999999998E-3</v>
      </c>
    </row>
    <row r="13" spans="2:65">
      <c r="B13" s="79" t="s">
        <v>820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821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1018171.25</v>
      </c>
      <c r="L17" s="81">
        <v>908.208755</v>
      </c>
      <c r="N17" s="80">
        <v>0.31759999999999999</v>
      </c>
      <c r="O17" s="80">
        <v>3.3999999999999998E-3</v>
      </c>
    </row>
    <row r="18" spans="2:15">
      <c r="B18" t="s">
        <v>822</v>
      </c>
      <c r="C18" t="s">
        <v>823</v>
      </c>
      <c r="D18" t="s">
        <v>100</v>
      </c>
      <c r="E18" t="s">
        <v>824</v>
      </c>
      <c r="F18" t="s">
        <v>766</v>
      </c>
      <c r="G18" t="s">
        <v>825</v>
      </c>
      <c r="H18" t="s">
        <v>208</v>
      </c>
      <c r="I18" t="s">
        <v>102</v>
      </c>
      <c r="J18" s="77">
        <v>1018171.25</v>
      </c>
      <c r="K18" s="77">
        <v>89.2</v>
      </c>
      <c r="L18" s="77">
        <v>908.208755</v>
      </c>
      <c r="M18" s="78">
        <v>2.8E-3</v>
      </c>
      <c r="N18" s="78">
        <v>0.31759999999999999</v>
      </c>
      <c r="O18" s="78">
        <v>3.3999999999999998E-3</v>
      </c>
    </row>
    <row r="19" spans="2:15">
      <c r="B19" s="79" t="s">
        <v>517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3716</v>
      </c>
      <c r="L21" s="81">
        <v>1951.55722816</v>
      </c>
      <c r="N21" s="80">
        <v>0.68240000000000001</v>
      </c>
      <c r="O21" s="80">
        <v>7.4000000000000003E-3</v>
      </c>
    </row>
    <row r="22" spans="2:15">
      <c r="B22" s="79" t="s">
        <v>820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821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3716</v>
      </c>
      <c r="L26" s="81">
        <v>1951.55722816</v>
      </c>
      <c r="N26" s="80">
        <v>0.68240000000000001</v>
      </c>
      <c r="O26" s="80">
        <v>7.4000000000000003E-3</v>
      </c>
    </row>
    <row r="27" spans="2:15">
      <c r="B27" t="s">
        <v>826</v>
      </c>
      <c r="C27" t="s">
        <v>827</v>
      </c>
      <c r="D27" t="s">
        <v>123</v>
      </c>
      <c r="E27" t="s">
        <v>828</v>
      </c>
      <c r="F27" t="s">
        <v>766</v>
      </c>
      <c r="G27" t="s">
        <v>225</v>
      </c>
      <c r="H27" t="s">
        <v>829</v>
      </c>
      <c r="I27" t="s">
        <v>106</v>
      </c>
      <c r="J27" s="77">
        <v>2246</v>
      </c>
      <c r="K27" s="77">
        <v>20551</v>
      </c>
      <c r="L27" s="77">
        <v>1465.96366096</v>
      </c>
      <c r="M27" s="78">
        <v>0</v>
      </c>
      <c r="N27" s="78">
        <v>0.51259999999999994</v>
      </c>
      <c r="O27" s="78">
        <v>5.4999999999999997E-3</v>
      </c>
    </row>
    <row r="28" spans="2:15">
      <c r="B28" t="s">
        <v>830</v>
      </c>
      <c r="C28" t="s">
        <v>831</v>
      </c>
      <c r="D28" t="s">
        <v>123</v>
      </c>
      <c r="E28" t="s">
        <v>832</v>
      </c>
      <c r="F28" t="s">
        <v>766</v>
      </c>
      <c r="G28" t="s">
        <v>225</v>
      </c>
      <c r="H28" t="s">
        <v>829</v>
      </c>
      <c r="I28" t="s">
        <v>106</v>
      </c>
      <c r="J28" s="77">
        <v>1470</v>
      </c>
      <c r="K28" s="77">
        <v>10401</v>
      </c>
      <c r="L28" s="77">
        <v>485.5935672</v>
      </c>
      <c r="M28" s="78">
        <v>0</v>
      </c>
      <c r="N28" s="78">
        <v>0.16980000000000001</v>
      </c>
      <c r="O28" s="78">
        <v>1.8E-3</v>
      </c>
    </row>
    <row r="29" spans="2:15">
      <c r="B29" s="79" t="s">
        <v>517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225</v>
      </c>
      <c r="C30" t="s">
        <v>225</v>
      </c>
      <c r="D30" s="16"/>
      <c r="E30" s="16"/>
      <c r="F30" t="s">
        <v>225</v>
      </c>
      <c r="G30" t="s">
        <v>225</v>
      </c>
      <c r="I30" t="s">
        <v>225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232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101095</v>
      </c>
      <c r="H11" s="7"/>
      <c r="I11" s="75">
        <v>221.53102000000001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101095</v>
      </c>
      <c r="I12" s="81">
        <v>221.53102000000001</v>
      </c>
      <c r="K12" s="80">
        <v>1</v>
      </c>
      <c r="L12" s="80">
        <v>8.0000000000000004E-4</v>
      </c>
    </row>
    <row r="13" spans="2:60">
      <c r="B13" s="79" t="s">
        <v>833</v>
      </c>
      <c r="D13" s="16"/>
      <c r="E13" s="16"/>
      <c r="G13" s="81">
        <v>101095</v>
      </c>
      <c r="I13" s="81">
        <v>221.53102000000001</v>
      </c>
      <c r="K13" s="80">
        <v>1</v>
      </c>
      <c r="L13" s="80">
        <v>8.0000000000000004E-4</v>
      </c>
    </row>
    <row r="14" spans="2:60">
      <c r="B14" t="s">
        <v>834</v>
      </c>
      <c r="C14" t="s">
        <v>835</v>
      </c>
      <c r="D14" t="s">
        <v>100</v>
      </c>
      <c r="E14" t="s">
        <v>453</v>
      </c>
      <c r="F14" t="s">
        <v>102</v>
      </c>
      <c r="G14" s="77">
        <v>8500</v>
      </c>
      <c r="H14" s="77">
        <v>1920</v>
      </c>
      <c r="I14" s="77">
        <v>163.19999999999999</v>
      </c>
      <c r="J14" s="78">
        <v>4.3E-3</v>
      </c>
      <c r="K14" s="78">
        <v>0.73670000000000002</v>
      </c>
      <c r="L14" s="78">
        <v>5.9999999999999995E-4</v>
      </c>
    </row>
    <row r="15" spans="2:60">
      <c r="B15" t="s">
        <v>836</v>
      </c>
      <c r="C15" t="s">
        <v>837</v>
      </c>
      <c r="D15" t="s">
        <v>100</v>
      </c>
      <c r="E15" t="s">
        <v>691</v>
      </c>
      <c r="F15" t="s">
        <v>106</v>
      </c>
      <c r="G15" s="77">
        <v>36350</v>
      </c>
      <c r="H15" s="77">
        <v>2</v>
      </c>
      <c r="I15" s="77">
        <v>0.72699999999999998</v>
      </c>
      <c r="J15" s="78">
        <v>1.0500000000000001E-2</v>
      </c>
      <c r="K15" s="78">
        <v>3.3E-3</v>
      </c>
      <c r="L15" s="78">
        <v>0</v>
      </c>
    </row>
    <row r="16" spans="2:60">
      <c r="B16" t="s">
        <v>838</v>
      </c>
      <c r="C16" t="s">
        <v>839</v>
      </c>
      <c r="D16" t="s">
        <v>100</v>
      </c>
      <c r="E16" t="s">
        <v>691</v>
      </c>
      <c r="F16" t="s">
        <v>106</v>
      </c>
      <c r="G16" s="77">
        <v>36350</v>
      </c>
      <c r="H16" s="77">
        <v>44.3</v>
      </c>
      <c r="I16" s="77">
        <v>16.10305</v>
      </c>
      <c r="J16" s="78">
        <v>1.0500000000000001E-2</v>
      </c>
      <c r="K16" s="78">
        <v>7.2700000000000001E-2</v>
      </c>
      <c r="L16" s="78">
        <v>1E-4</v>
      </c>
    </row>
    <row r="17" spans="2:12">
      <c r="B17" t="s">
        <v>840</v>
      </c>
      <c r="C17" t="s">
        <v>841</v>
      </c>
      <c r="D17" t="s">
        <v>100</v>
      </c>
      <c r="E17" t="s">
        <v>705</v>
      </c>
      <c r="F17" t="s">
        <v>102</v>
      </c>
      <c r="G17" s="77">
        <v>19895</v>
      </c>
      <c r="H17" s="77">
        <v>208.6</v>
      </c>
      <c r="I17" s="77">
        <v>41.500970000000002</v>
      </c>
      <c r="J17" s="78">
        <v>2.0299999999999999E-2</v>
      </c>
      <c r="K17" s="78">
        <v>0.18729999999999999</v>
      </c>
      <c r="L17" s="78">
        <v>2.0000000000000001E-4</v>
      </c>
    </row>
    <row r="18" spans="2:12">
      <c r="B18" s="79" t="s">
        <v>230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842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232</v>
      </c>
      <c r="D21" s="16"/>
      <c r="E21" s="16"/>
    </row>
    <row r="22" spans="2:12">
      <c r="B22" t="s">
        <v>290</v>
      </c>
      <c r="D22" s="16"/>
      <c r="E22" s="16"/>
    </row>
    <row r="23" spans="2:12">
      <c r="B23" t="s">
        <v>291</v>
      </c>
      <c r="D23" s="16"/>
      <c r="E23" s="16"/>
    </row>
    <row r="24" spans="2:12">
      <c r="B24" t="s">
        <v>292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1000</v>
      </c>
      <c r="H11" s="7"/>
      <c r="I11" s="75">
        <v>72.936840000000004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843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844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1000</v>
      </c>
      <c r="I21" s="81">
        <v>72.936840000000004</v>
      </c>
      <c r="K21" s="80">
        <v>1</v>
      </c>
      <c r="L21" s="80">
        <v>2.9999999999999997E-4</v>
      </c>
    </row>
    <row r="22" spans="2:12">
      <c r="B22" s="79" t="s">
        <v>843</v>
      </c>
      <c r="C22" s="16"/>
      <c r="D22" s="16"/>
      <c r="E22" s="16"/>
      <c r="G22" s="81">
        <v>1000</v>
      </c>
      <c r="I22" s="81">
        <v>72.936840000000004</v>
      </c>
      <c r="K22" s="80">
        <v>1</v>
      </c>
      <c r="L22" s="80">
        <v>2.9999999999999997E-4</v>
      </c>
    </row>
    <row r="23" spans="2:12">
      <c r="B23" t="s">
        <v>846</v>
      </c>
      <c r="C23" t="s">
        <v>847</v>
      </c>
      <c r="D23" t="s">
        <v>123</v>
      </c>
      <c r="E23" t="s">
        <v>848</v>
      </c>
      <c r="F23" t="s">
        <v>106</v>
      </c>
      <c r="G23" s="77">
        <v>-700</v>
      </c>
      <c r="H23" s="77">
        <v>10</v>
      </c>
      <c r="I23" s="77">
        <v>-0.22231999999999999</v>
      </c>
      <c r="J23" s="78">
        <v>0</v>
      </c>
      <c r="K23" s="78">
        <v>-3.0000000000000001E-3</v>
      </c>
      <c r="L23" s="78">
        <v>0</v>
      </c>
    </row>
    <row r="24" spans="2:12">
      <c r="B24" t="s">
        <v>849</v>
      </c>
      <c r="C24" t="s">
        <v>850</v>
      </c>
      <c r="D24" t="s">
        <v>123</v>
      </c>
      <c r="E24" t="s">
        <v>848</v>
      </c>
      <c r="F24" t="s">
        <v>106</v>
      </c>
      <c r="G24" s="77">
        <v>700</v>
      </c>
      <c r="H24" s="77">
        <v>5</v>
      </c>
      <c r="I24" s="77">
        <v>0.11115999999999999</v>
      </c>
      <c r="J24" s="78">
        <v>0</v>
      </c>
      <c r="K24" s="78">
        <v>1.5E-3</v>
      </c>
      <c r="L24" s="78">
        <v>0</v>
      </c>
    </row>
    <row r="25" spans="2:12">
      <c r="B25" t="s">
        <v>851</v>
      </c>
      <c r="C25" t="s">
        <v>852</v>
      </c>
      <c r="D25" t="s">
        <v>123</v>
      </c>
      <c r="E25" t="s">
        <v>848</v>
      </c>
      <c r="F25" t="s">
        <v>106</v>
      </c>
      <c r="G25" s="77">
        <v>1000</v>
      </c>
      <c r="H25" s="77">
        <v>2300</v>
      </c>
      <c r="I25" s="77">
        <v>73.048000000000002</v>
      </c>
      <c r="J25" s="78">
        <v>0</v>
      </c>
      <c r="K25" s="78">
        <v>1.0015000000000001</v>
      </c>
      <c r="L25" s="78">
        <v>2.9999999999999997E-4</v>
      </c>
    </row>
    <row r="26" spans="2:12">
      <c r="B26" s="79" t="s">
        <v>853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845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s="16"/>
      <c r="E33" t="s">
        <v>225</v>
      </c>
      <c r="F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  <c r="E34" s="16"/>
    </row>
    <row r="35" spans="2:12">
      <c r="B35" t="s">
        <v>290</v>
      </c>
      <c r="C35" s="16"/>
      <c r="D35" s="16"/>
      <c r="E35" s="16"/>
    </row>
    <row r="36" spans="2:12">
      <c r="B36" t="s">
        <v>291</v>
      </c>
      <c r="C36" s="16"/>
      <c r="D36" s="16"/>
      <c r="E36" s="16"/>
    </row>
    <row r="37" spans="2:12">
      <c r="B37" t="s">
        <v>292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456446.49</v>
      </c>
      <c r="H11" s="25"/>
      <c r="I11" s="75">
        <v>1549.3155042222231</v>
      </c>
      <c r="J11" s="76">
        <v>1</v>
      </c>
      <c r="K11" s="76">
        <v>5.8999999999999999E-3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456446.49</v>
      </c>
      <c r="H14" s="19"/>
      <c r="I14" s="81">
        <v>1549.3155042222231</v>
      </c>
      <c r="J14" s="80">
        <v>1</v>
      </c>
      <c r="K14" s="80">
        <v>5.8999999999999999E-3</v>
      </c>
      <c r="BF14" s="16" t="s">
        <v>126</v>
      </c>
    </row>
    <row r="15" spans="1:60">
      <c r="B15" t="s">
        <v>855</v>
      </c>
      <c r="C15" t="s">
        <v>856</v>
      </c>
      <c r="D15" t="s">
        <v>123</v>
      </c>
      <c r="E15" t="s">
        <v>848</v>
      </c>
      <c r="F15" t="s">
        <v>110</v>
      </c>
      <c r="G15" s="77">
        <v>8</v>
      </c>
      <c r="H15" s="77">
        <v>1.4433</v>
      </c>
      <c r="I15" s="77">
        <v>4.0684895039999998E-4</v>
      </c>
      <c r="J15" s="78">
        <v>0</v>
      </c>
      <c r="K15" s="78">
        <v>0</v>
      </c>
      <c r="BF15" s="16" t="s">
        <v>127</v>
      </c>
    </row>
    <row r="16" spans="1:60">
      <c r="B16" t="s">
        <v>857</v>
      </c>
      <c r="C16" t="s">
        <v>858</v>
      </c>
      <c r="D16" t="s">
        <v>123</v>
      </c>
      <c r="E16" t="s">
        <v>848</v>
      </c>
      <c r="F16" t="s">
        <v>113</v>
      </c>
      <c r="G16" s="77">
        <v>3</v>
      </c>
      <c r="H16" s="77">
        <v>0.74860000000000004</v>
      </c>
      <c r="I16" s="77">
        <v>9.3611681400000005E-5</v>
      </c>
      <c r="J16" s="78">
        <v>0</v>
      </c>
      <c r="K16" s="78">
        <v>0</v>
      </c>
      <c r="BF16" s="16" t="s">
        <v>128</v>
      </c>
    </row>
    <row r="17" spans="2:58">
      <c r="B17" t="s">
        <v>859</v>
      </c>
      <c r="C17" t="s">
        <v>860</v>
      </c>
      <c r="D17" t="s">
        <v>123</v>
      </c>
      <c r="E17" t="s">
        <v>848</v>
      </c>
      <c r="F17" t="s">
        <v>110</v>
      </c>
      <c r="G17" s="77">
        <v>23399.279999999999</v>
      </c>
      <c r="H17" s="77">
        <v>100</v>
      </c>
      <c r="I17" s="77">
        <v>82.449703008</v>
      </c>
      <c r="J17" s="78">
        <v>5.3199999999999997E-2</v>
      </c>
      <c r="K17" s="78">
        <v>2.9999999999999997E-4</v>
      </c>
      <c r="BF17" s="16" t="s">
        <v>129</v>
      </c>
    </row>
    <row r="18" spans="2:58">
      <c r="B18" t="s">
        <v>861</v>
      </c>
      <c r="C18" t="s">
        <v>862</v>
      </c>
      <c r="D18" t="s">
        <v>123</v>
      </c>
      <c r="E18" t="s">
        <v>848</v>
      </c>
      <c r="F18" t="s">
        <v>113</v>
      </c>
      <c r="G18" s="77">
        <v>12195</v>
      </c>
      <c r="H18" s="77">
        <v>100</v>
      </c>
      <c r="I18" s="77">
        <v>50.832418500000003</v>
      </c>
      <c r="J18" s="78">
        <v>3.2800000000000003E-2</v>
      </c>
      <c r="K18" s="78">
        <v>2.0000000000000001E-4</v>
      </c>
      <c r="BF18" s="16" t="s">
        <v>130</v>
      </c>
    </row>
    <row r="19" spans="2:58">
      <c r="B19" t="s">
        <v>863</v>
      </c>
      <c r="C19" t="s">
        <v>864</v>
      </c>
      <c r="D19" t="s">
        <v>123</v>
      </c>
      <c r="E19" t="s">
        <v>848</v>
      </c>
      <c r="F19" t="s">
        <v>201</v>
      </c>
      <c r="G19" s="77">
        <v>-28696.6</v>
      </c>
      <c r="H19" s="77">
        <v>100</v>
      </c>
      <c r="I19" s="77">
        <v>-11.63934096</v>
      </c>
      <c r="J19" s="78">
        <v>-7.4999999999999997E-3</v>
      </c>
      <c r="K19" s="78">
        <v>0</v>
      </c>
      <c r="BF19" s="16" t="s">
        <v>131</v>
      </c>
    </row>
    <row r="20" spans="2:58">
      <c r="B20" t="s">
        <v>865</v>
      </c>
      <c r="C20" t="s">
        <v>866</v>
      </c>
      <c r="D20" t="s">
        <v>123</v>
      </c>
      <c r="E20" t="s">
        <v>848</v>
      </c>
      <c r="F20" t="s">
        <v>106</v>
      </c>
      <c r="G20" s="77">
        <v>449518.81</v>
      </c>
      <c r="H20" s="77">
        <v>100</v>
      </c>
      <c r="I20" s="77">
        <v>1427.67174056</v>
      </c>
      <c r="J20" s="78">
        <v>0.92149999999999999</v>
      </c>
      <c r="K20" s="78">
        <v>5.4000000000000003E-3</v>
      </c>
      <c r="BF20" s="16" t="s">
        <v>132</v>
      </c>
    </row>
    <row r="21" spans="2:58">
      <c r="B21" t="s">
        <v>867</v>
      </c>
      <c r="C21" t="s">
        <v>868</v>
      </c>
      <c r="D21" t="s">
        <v>123</v>
      </c>
      <c r="E21" t="s">
        <v>848</v>
      </c>
      <c r="F21" t="s">
        <v>201</v>
      </c>
      <c r="G21" s="77">
        <v>3</v>
      </c>
      <c r="H21" s="77">
        <v>2.1989999999999998</v>
      </c>
      <c r="I21" s="77">
        <v>2.6757432E-5</v>
      </c>
      <c r="J21" s="78">
        <v>0</v>
      </c>
      <c r="K21" s="78">
        <v>0</v>
      </c>
      <c r="BF21" s="16" t="s">
        <v>123</v>
      </c>
    </row>
    <row r="22" spans="2:58">
      <c r="B22" t="s">
        <v>869</v>
      </c>
      <c r="C22" t="s">
        <v>870</v>
      </c>
      <c r="D22" t="s">
        <v>123</v>
      </c>
      <c r="E22" t="s">
        <v>848</v>
      </c>
      <c r="F22" t="s">
        <v>106</v>
      </c>
      <c r="G22" s="77">
        <v>4</v>
      </c>
      <c r="H22" s="77">
        <v>1.4868749999999999</v>
      </c>
      <c r="I22" s="77">
        <v>1.8889260000000001E-4</v>
      </c>
      <c r="J22" s="78">
        <v>0</v>
      </c>
      <c r="K22" s="78">
        <v>0</v>
      </c>
    </row>
    <row r="23" spans="2:58">
      <c r="B23" t="s">
        <v>871</v>
      </c>
      <c r="C23" t="s">
        <v>872</v>
      </c>
      <c r="D23" t="s">
        <v>123</v>
      </c>
      <c r="E23" t="s">
        <v>848</v>
      </c>
      <c r="F23" t="s">
        <v>106</v>
      </c>
      <c r="G23" s="77">
        <v>4</v>
      </c>
      <c r="H23" s="77">
        <v>0.20663999999999999</v>
      </c>
      <c r="I23" s="77">
        <v>2.62515456E-5</v>
      </c>
      <c r="J23" s="78">
        <v>0</v>
      </c>
      <c r="K23" s="78">
        <v>0</v>
      </c>
    </row>
    <row r="24" spans="2:58">
      <c r="B24" t="s">
        <v>873</v>
      </c>
      <c r="C24" t="s">
        <v>874</v>
      </c>
      <c r="D24" t="s">
        <v>123</v>
      </c>
      <c r="E24" t="s">
        <v>848</v>
      </c>
      <c r="F24" t="s">
        <v>106</v>
      </c>
      <c r="G24" s="77">
        <v>17</v>
      </c>
      <c r="H24" s="77">
        <v>0.45307500000000001</v>
      </c>
      <c r="I24" s="77">
        <v>2.44624254E-4</v>
      </c>
      <c r="J24" s="78">
        <v>0</v>
      </c>
      <c r="K24" s="78">
        <v>0</v>
      </c>
    </row>
    <row r="25" spans="2:58">
      <c r="B25" t="s">
        <v>875</v>
      </c>
      <c r="C25" t="s">
        <v>876</v>
      </c>
      <c r="D25" t="s">
        <v>123</v>
      </c>
      <c r="E25" t="s">
        <v>848</v>
      </c>
      <c r="F25" t="s">
        <v>106</v>
      </c>
      <c r="G25" s="77">
        <v>-9</v>
      </c>
      <c r="H25" s="77">
        <v>1.3546880000000001E-2</v>
      </c>
      <c r="I25" s="77">
        <v>-3.8722401791999998E-6</v>
      </c>
      <c r="J25" s="78">
        <v>0</v>
      </c>
      <c r="K25" s="78">
        <v>0</v>
      </c>
    </row>
    <row r="26" spans="2:58">
      <c r="B26" t="s">
        <v>232</v>
      </c>
      <c r="C26" s="19"/>
      <c r="D26" s="19"/>
      <c r="E26" s="19"/>
      <c r="F26" s="19"/>
      <c r="G26" s="19"/>
      <c r="H26" s="19"/>
    </row>
    <row r="27" spans="2:58">
      <c r="B27" t="s">
        <v>290</v>
      </c>
      <c r="C27" s="19"/>
      <c r="D27" s="19"/>
      <c r="E27" s="19"/>
      <c r="F27" s="19"/>
      <c r="G27" s="19"/>
      <c r="H27" s="19"/>
    </row>
    <row r="28" spans="2:58">
      <c r="B28" t="s">
        <v>291</v>
      </c>
      <c r="C28" s="19"/>
      <c r="D28" s="19"/>
      <c r="E28" s="19"/>
      <c r="F28" s="19"/>
      <c r="G28" s="19"/>
      <c r="H28" s="19"/>
    </row>
    <row r="29" spans="2:58">
      <c r="B29" t="s">
        <v>292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877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878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879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877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878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879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884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885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886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887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888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889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890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891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892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3.39</v>
      </c>
      <c r="K11" s="7"/>
      <c r="L11" s="7"/>
      <c r="M11" s="76">
        <v>4.02E-2</v>
      </c>
      <c r="N11" s="75">
        <v>1359415.38</v>
      </c>
      <c r="O11" s="7"/>
      <c r="P11" s="75">
        <v>1393.6147845119999</v>
      </c>
      <c r="Q11" s="7"/>
      <c r="R11" s="76">
        <v>1</v>
      </c>
      <c r="S11" s="76">
        <v>5.3E-3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3.39</v>
      </c>
      <c r="M12" s="80">
        <v>4.02E-2</v>
      </c>
      <c r="N12" s="81">
        <v>1359415.38</v>
      </c>
      <c r="P12" s="81">
        <v>1393.6147845119999</v>
      </c>
      <c r="R12" s="80">
        <v>1</v>
      </c>
      <c r="S12" s="80">
        <v>5.3E-3</v>
      </c>
    </row>
    <row r="13" spans="2:81">
      <c r="B13" s="79" t="s">
        <v>889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890</v>
      </c>
      <c r="C15" s="16"/>
      <c r="D15" s="16"/>
      <c r="E15" s="16"/>
      <c r="J15" s="81">
        <v>3.39</v>
      </c>
      <c r="M15" s="80">
        <v>4.02E-2</v>
      </c>
      <c r="N15" s="81">
        <v>1359415.38</v>
      </c>
      <c r="P15" s="81">
        <v>1393.6147845119999</v>
      </c>
      <c r="R15" s="80">
        <v>1</v>
      </c>
      <c r="S15" s="80">
        <v>5.3E-3</v>
      </c>
    </row>
    <row r="16" spans="2:81">
      <c r="B16" t="s">
        <v>893</v>
      </c>
      <c r="C16" t="s">
        <v>894</v>
      </c>
      <c r="D16" t="s">
        <v>123</v>
      </c>
      <c r="E16" t="s">
        <v>895</v>
      </c>
      <c r="F16" t="s">
        <v>453</v>
      </c>
      <c r="G16" t="s">
        <v>377</v>
      </c>
      <c r="H16" t="s">
        <v>150</v>
      </c>
      <c r="I16" t="s">
        <v>896</v>
      </c>
      <c r="J16" s="77">
        <v>3.52</v>
      </c>
      <c r="K16" t="s">
        <v>102</v>
      </c>
      <c r="L16" s="78">
        <v>4.4699999999999997E-2</v>
      </c>
      <c r="M16" s="78">
        <v>4.1799999999999997E-2</v>
      </c>
      <c r="N16" s="77">
        <v>918415.38</v>
      </c>
      <c r="O16" s="77">
        <v>102.24</v>
      </c>
      <c r="P16" s="77">
        <v>938.98788451200005</v>
      </c>
      <c r="Q16" s="78">
        <v>1.5E-3</v>
      </c>
      <c r="R16" s="78">
        <v>0.67379999999999995</v>
      </c>
      <c r="S16" s="78">
        <v>3.5000000000000001E-3</v>
      </c>
    </row>
    <row r="17" spans="2:19">
      <c r="B17" t="s">
        <v>897</v>
      </c>
      <c r="C17" t="s">
        <v>898</v>
      </c>
      <c r="D17" t="s">
        <v>123</v>
      </c>
      <c r="E17" t="s">
        <v>899</v>
      </c>
      <c r="F17" t="s">
        <v>900</v>
      </c>
      <c r="G17" t="s">
        <v>402</v>
      </c>
      <c r="H17" t="s">
        <v>150</v>
      </c>
      <c r="I17" t="s">
        <v>901</v>
      </c>
      <c r="J17" s="77">
        <v>3.12</v>
      </c>
      <c r="K17" t="s">
        <v>102</v>
      </c>
      <c r="L17" s="78">
        <v>4.2999999999999997E-2</v>
      </c>
      <c r="M17" s="78">
        <v>3.6799999999999999E-2</v>
      </c>
      <c r="N17" s="77">
        <v>441000</v>
      </c>
      <c r="O17" s="77">
        <v>103.09</v>
      </c>
      <c r="P17" s="77">
        <v>454.62689999999998</v>
      </c>
      <c r="Q17" s="78">
        <v>2.3999999999999998E-3</v>
      </c>
      <c r="R17" s="78">
        <v>0.32619999999999999</v>
      </c>
      <c r="S17" s="78">
        <v>1.6999999999999999E-3</v>
      </c>
    </row>
    <row r="18" spans="2:19">
      <c r="B18" s="79" t="s">
        <v>295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J19" s="77">
        <v>0</v>
      </c>
      <c r="K19" t="s">
        <v>225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517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J21" s="77">
        <v>0</v>
      </c>
      <c r="K21" t="s">
        <v>225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7">
        <v>0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7">
        <v>0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232</v>
      </c>
      <c r="C27" s="16"/>
      <c r="D27" s="16"/>
      <c r="E27" s="16"/>
    </row>
    <row r="28" spans="2:19">
      <c r="B28" t="s">
        <v>290</v>
      </c>
      <c r="C28" s="16"/>
      <c r="D28" s="16"/>
      <c r="E28" s="16"/>
    </row>
    <row r="29" spans="2:19">
      <c r="B29" t="s">
        <v>291</v>
      </c>
      <c r="C29" s="16"/>
      <c r="D29" s="16"/>
      <c r="E29" s="16"/>
    </row>
    <row r="30" spans="2:19">
      <c r="B30" t="s">
        <v>292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Q11" sqref="Q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1090592.5</v>
      </c>
      <c r="I11" s="7"/>
      <c r="J11" s="75">
        <v>11384.712085617086</v>
      </c>
      <c r="K11" s="7"/>
      <c r="L11" s="76">
        <v>1</v>
      </c>
      <c r="M11" s="76">
        <v>4.2999999999999997E-2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171629.97</v>
      </c>
      <c r="J12" s="81">
        <v>7982.782103694627</v>
      </c>
      <c r="K12" s="89"/>
      <c r="L12" s="80">
        <v>0.70120000000000005</v>
      </c>
      <c r="M12" s="80">
        <v>3.0099999999999998E-2</v>
      </c>
    </row>
    <row r="13" spans="2:98">
      <c r="B13" t="s">
        <v>902</v>
      </c>
      <c r="C13" t="s">
        <v>903</v>
      </c>
      <c r="D13" t="s">
        <v>123</v>
      </c>
      <c r="E13" t="s">
        <v>904</v>
      </c>
      <c r="F13" t="s">
        <v>546</v>
      </c>
      <c r="G13" t="s">
        <v>106</v>
      </c>
      <c r="H13" s="77">
        <v>48190.080000000002</v>
      </c>
      <c r="I13" s="77">
        <v>361.5286000000001</v>
      </c>
      <c r="J13" s="77">
        <v>553.32564688370701</v>
      </c>
      <c r="K13" s="90">
        <v>1.5414283546160319E-3</v>
      </c>
      <c r="L13" s="78">
        <v>4.8599999999999997E-2</v>
      </c>
      <c r="M13" s="78">
        <v>2.0999999999999999E-3</v>
      </c>
    </row>
    <row r="14" spans="2:98">
      <c r="B14" t="s">
        <v>905</v>
      </c>
      <c r="C14" t="s">
        <v>906</v>
      </c>
      <c r="D14" t="s">
        <v>123</v>
      </c>
      <c r="E14" t="s">
        <v>690</v>
      </c>
      <c r="F14" t="s">
        <v>691</v>
      </c>
      <c r="G14" t="s">
        <v>102</v>
      </c>
      <c r="H14" s="77">
        <v>1476</v>
      </c>
      <c r="I14" s="77">
        <v>389.86354799999998</v>
      </c>
      <c r="J14" s="77">
        <v>5.7543859684800003</v>
      </c>
      <c r="K14" s="90">
        <v>8.6E-3</v>
      </c>
      <c r="L14" s="78">
        <v>5.0000000000000001E-4</v>
      </c>
      <c r="M14" s="78">
        <v>0</v>
      </c>
    </row>
    <row r="15" spans="2:98">
      <c r="B15" t="s">
        <v>907</v>
      </c>
      <c r="C15" t="s">
        <v>908</v>
      </c>
      <c r="D15" t="s">
        <v>123</v>
      </c>
      <c r="E15" t="s">
        <v>909</v>
      </c>
      <c r="F15" t="s">
        <v>639</v>
      </c>
      <c r="G15" t="s">
        <v>102</v>
      </c>
      <c r="H15" s="77">
        <v>9</v>
      </c>
      <c r="I15" s="77">
        <v>38276775.862069003</v>
      </c>
      <c r="J15" s="77">
        <v>3444.9098275862102</v>
      </c>
      <c r="K15" s="90">
        <v>8.5344827586206901E-3</v>
      </c>
      <c r="L15" s="78">
        <v>0.30259999999999998</v>
      </c>
      <c r="M15" s="78">
        <v>1.2999999999999999E-2</v>
      </c>
    </row>
    <row r="16" spans="2:98">
      <c r="B16" t="s">
        <v>910</v>
      </c>
      <c r="C16" t="s">
        <v>911</v>
      </c>
      <c r="D16" t="s">
        <v>123</v>
      </c>
      <c r="E16" t="s">
        <v>899</v>
      </c>
      <c r="F16" t="s">
        <v>900</v>
      </c>
      <c r="G16" t="s">
        <v>106</v>
      </c>
      <c r="H16" s="77">
        <v>540.42999999999995</v>
      </c>
      <c r="I16" s="77">
        <v>63937</v>
      </c>
      <c r="J16" s="77">
        <v>1097.4182996216</v>
      </c>
      <c r="K16" s="90">
        <v>1.1999999999999999E-3</v>
      </c>
      <c r="L16" s="78">
        <v>9.64E-2</v>
      </c>
      <c r="M16" s="78">
        <v>4.1000000000000003E-3</v>
      </c>
    </row>
    <row r="17" spans="2:13">
      <c r="B17" t="s">
        <v>912</v>
      </c>
      <c r="C17" t="s">
        <v>913</v>
      </c>
      <c r="D17" t="s">
        <v>123</v>
      </c>
      <c r="E17" t="s">
        <v>914</v>
      </c>
      <c r="F17" t="s">
        <v>310</v>
      </c>
      <c r="G17" t="s">
        <v>102</v>
      </c>
      <c r="H17" s="77">
        <v>37.46</v>
      </c>
      <c r="I17" s="77">
        <v>4645000</v>
      </c>
      <c r="J17" s="77">
        <v>1740.0170000000001</v>
      </c>
      <c r="K17" s="90">
        <v>1.8700000000000001E-2</v>
      </c>
      <c r="L17" s="78">
        <v>0.15279999999999999</v>
      </c>
      <c r="M17" s="78">
        <v>6.6E-3</v>
      </c>
    </row>
    <row r="18" spans="2:13">
      <c r="B18" t="s">
        <v>915</v>
      </c>
      <c r="C18" t="s">
        <v>916</v>
      </c>
      <c r="D18" t="s">
        <v>123</v>
      </c>
      <c r="E18" t="s">
        <v>917</v>
      </c>
      <c r="F18" t="s">
        <v>416</v>
      </c>
      <c r="G18" t="s">
        <v>106</v>
      </c>
      <c r="H18" s="77">
        <v>121377</v>
      </c>
      <c r="I18" s="77">
        <v>296.07694600000002</v>
      </c>
      <c r="J18" s="77">
        <v>1141.3569436346299</v>
      </c>
      <c r="K18" s="90">
        <v>1.2063537394051216E-3</v>
      </c>
      <c r="L18" s="78">
        <v>0.1003</v>
      </c>
      <c r="M18" s="78">
        <v>4.3E-3</v>
      </c>
    </row>
    <row r="19" spans="2:13">
      <c r="B19" s="79" t="s">
        <v>230</v>
      </c>
      <c r="C19" s="16"/>
      <c r="D19" s="16"/>
      <c r="E19" s="16"/>
      <c r="H19" s="81">
        <v>918962.53</v>
      </c>
      <c r="J19" s="81">
        <v>3401.929981922458</v>
      </c>
      <c r="K19" s="89"/>
      <c r="L19" s="80">
        <v>0.29880000000000001</v>
      </c>
      <c r="M19" s="80">
        <v>1.2800000000000001E-2</v>
      </c>
    </row>
    <row r="20" spans="2:13">
      <c r="B20" s="79" t="s">
        <v>296</v>
      </c>
      <c r="C20" s="16"/>
      <c r="D20" s="16"/>
      <c r="E20" s="16"/>
      <c r="H20" s="81">
        <v>0</v>
      </c>
      <c r="J20" s="81">
        <v>0</v>
      </c>
      <c r="K20" s="89"/>
      <c r="L20" s="80">
        <v>0</v>
      </c>
      <c r="M20" s="80">
        <v>0</v>
      </c>
    </row>
    <row r="21" spans="2:13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H21" s="77">
        <v>0</v>
      </c>
      <c r="I21" s="77">
        <v>0</v>
      </c>
      <c r="J21" s="77">
        <v>0</v>
      </c>
      <c r="K21" s="90">
        <v>0</v>
      </c>
      <c r="L21" s="78">
        <v>0</v>
      </c>
      <c r="M21" s="78">
        <v>0</v>
      </c>
    </row>
    <row r="22" spans="2:13">
      <c r="B22" s="79" t="s">
        <v>297</v>
      </c>
      <c r="C22" s="16"/>
      <c r="D22" s="16"/>
      <c r="E22" s="16"/>
      <c r="H22" s="81">
        <v>918962.53</v>
      </c>
      <c r="J22" s="81">
        <v>3401.929981922458</v>
      </c>
      <c r="K22" s="89"/>
      <c r="L22" s="80">
        <v>0.29880000000000001</v>
      </c>
      <c r="M22" s="80">
        <v>1.2800000000000001E-2</v>
      </c>
    </row>
    <row r="23" spans="2:13">
      <c r="B23" t="s">
        <v>918</v>
      </c>
      <c r="C23" t="s">
        <v>919</v>
      </c>
      <c r="D23" t="s">
        <v>123</v>
      </c>
      <c r="E23" t="s">
        <v>920</v>
      </c>
      <c r="F23" t="s">
        <v>921</v>
      </c>
      <c r="G23" t="s">
        <v>110</v>
      </c>
      <c r="H23" s="77">
        <v>379614</v>
      </c>
      <c r="I23" s="77">
        <v>100</v>
      </c>
      <c r="J23" s="77">
        <v>1337.6078904000001</v>
      </c>
      <c r="K23" s="90">
        <v>2.7597937828915593E-3</v>
      </c>
      <c r="L23" s="78">
        <v>0.11749999999999999</v>
      </c>
      <c r="M23" s="78">
        <v>5.1000000000000004E-3</v>
      </c>
    </row>
    <row r="24" spans="2:13">
      <c r="B24" t="s">
        <v>922</v>
      </c>
      <c r="C24" t="s">
        <v>923</v>
      </c>
      <c r="D24" t="s">
        <v>123</v>
      </c>
      <c r="E24" t="s">
        <v>924</v>
      </c>
      <c r="F24" t="s">
        <v>921</v>
      </c>
      <c r="G24" t="s">
        <v>110</v>
      </c>
      <c r="H24" s="77">
        <v>459076</v>
      </c>
      <c r="I24" s="77">
        <v>113.47748599999981</v>
      </c>
      <c r="J24" s="77">
        <v>1835.6120332284099</v>
      </c>
      <c r="K24" s="90">
        <v>3.3340398624624552E-3</v>
      </c>
      <c r="L24" s="78">
        <v>0.16120000000000001</v>
      </c>
      <c r="M24" s="78">
        <v>6.8999999999999999E-3</v>
      </c>
    </row>
    <row r="25" spans="2:13">
      <c r="B25" t="s">
        <v>925</v>
      </c>
      <c r="C25" t="s">
        <v>926</v>
      </c>
      <c r="D25" t="s">
        <v>123</v>
      </c>
      <c r="E25" t="s">
        <v>909</v>
      </c>
      <c r="F25" t="s">
        <v>921</v>
      </c>
      <c r="G25" t="s">
        <v>110</v>
      </c>
      <c r="H25" s="77">
        <v>80272.53</v>
      </c>
      <c r="I25" s="77">
        <v>80.859623000000028</v>
      </c>
      <c r="J25" s="77">
        <v>228.710058294048</v>
      </c>
      <c r="K25" s="90">
        <v>7.4851037788605393E-3</v>
      </c>
      <c r="L25" s="78">
        <v>2.01E-2</v>
      </c>
      <c r="M25" s="78">
        <v>8.9999999999999998E-4</v>
      </c>
    </row>
    <row r="26" spans="2:13">
      <c r="B26" t="s">
        <v>232</v>
      </c>
      <c r="C26" s="16"/>
      <c r="D26" s="16"/>
      <c r="E26" s="16"/>
      <c r="K26" s="89"/>
    </row>
    <row r="27" spans="2:13">
      <c r="B27" t="s">
        <v>290</v>
      </c>
      <c r="C27" s="16"/>
      <c r="D27" s="16"/>
      <c r="E27" s="16"/>
    </row>
    <row r="28" spans="2:13">
      <c r="B28" t="s">
        <v>291</v>
      </c>
      <c r="C28" s="16"/>
      <c r="D28" s="16"/>
      <c r="E28" s="16"/>
    </row>
    <row r="29" spans="2:13">
      <c r="B29" t="s">
        <v>292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Y586"/>
  <sheetViews>
    <sheetView rightToLeft="1" topLeftCell="A31" workbookViewId="0">
      <selection activeCell="N46" sqref="N4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6.28515625" style="19" customWidth="1"/>
    <col min="16" max="16" width="8" style="19" customWidth="1"/>
    <col min="17" max="17" width="8.7109375" style="19" customWidth="1"/>
    <col min="18" max="18" width="10" style="19" customWidth="1"/>
    <col min="19" max="19" width="9.5703125" style="16" customWidth="1"/>
    <col min="20" max="20" width="6.140625" style="16" customWidth="1"/>
    <col min="21" max="22" width="5.7109375" style="16" customWidth="1"/>
    <col min="23" max="23" width="6.85546875" style="16" customWidth="1"/>
    <col min="24" max="24" width="6.42578125" style="16" customWidth="1"/>
    <col min="25" max="25" width="6.7109375" style="16" customWidth="1"/>
    <col min="26" max="26" width="7.28515625" style="16" customWidth="1"/>
    <col min="27" max="38" width="5.7109375" style="16" customWidth="1"/>
    <col min="39" max="16384" width="9.140625" style="16"/>
  </cols>
  <sheetData>
    <row r="1" spans="2:51">
      <c r="B1" s="2" t="s">
        <v>0</v>
      </c>
      <c r="C1" t="s">
        <v>197</v>
      </c>
    </row>
    <row r="2" spans="2:51">
      <c r="B2" s="2" t="s">
        <v>1</v>
      </c>
    </row>
    <row r="3" spans="2:51">
      <c r="B3" s="2" t="s">
        <v>2</v>
      </c>
      <c r="C3" t="s">
        <v>198</v>
      </c>
    </row>
    <row r="4" spans="2:51">
      <c r="B4" s="2" t="s">
        <v>3</v>
      </c>
    </row>
    <row r="6" spans="2:5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1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1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Y8" s="16"/>
    </row>
    <row r="9" spans="2:51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Y9" s="16"/>
    </row>
    <row r="10" spans="2:51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AY10" s="16"/>
    </row>
    <row r="11" spans="2:51" s="23" customFormat="1" ht="18" customHeight="1">
      <c r="B11" s="24" t="s">
        <v>140</v>
      </c>
      <c r="C11" s="7"/>
      <c r="D11" s="7"/>
      <c r="E11" s="7"/>
      <c r="F11" s="75">
        <v>18164929.66</v>
      </c>
      <c r="G11" s="7"/>
      <c r="H11" s="75">
        <v>49230.609039939038</v>
      </c>
      <c r="I11" s="7"/>
      <c r="J11" s="76">
        <v>1</v>
      </c>
      <c r="K11" s="76">
        <v>0.18590000000000001</v>
      </c>
      <c r="L11" s="19"/>
      <c r="M11" s="19"/>
      <c r="N11" s="19"/>
      <c r="O11" s="19"/>
      <c r="P11" s="19"/>
      <c r="Q11" s="19"/>
      <c r="AY11" s="16"/>
    </row>
    <row r="12" spans="2:51">
      <c r="B12" s="79" t="s">
        <v>202</v>
      </c>
      <c r="C12" s="16"/>
      <c r="F12" s="81">
        <v>12718587.66</v>
      </c>
      <c r="H12" s="81">
        <v>25748.795590004789</v>
      </c>
      <c r="J12" s="80">
        <v>0.52300000000000002</v>
      </c>
      <c r="K12" s="80">
        <v>9.7199999999999995E-2</v>
      </c>
    </row>
    <row r="13" spans="2:51">
      <c r="B13" s="79" t="s">
        <v>927</v>
      </c>
      <c r="C13" s="16"/>
      <c r="F13" s="81">
        <v>1001269.55</v>
      </c>
      <c r="H13" s="81">
        <v>4598.5088083984174</v>
      </c>
      <c r="J13" s="80">
        <v>9.3399999999999997E-2</v>
      </c>
      <c r="K13" s="80">
        <v>1.7399999999999999E-2</v>
      </c>
    </row>
    <row r="14" spans="2:51">
      <c r="B14" t="s">
        <v>928</v>
      </c>
      <c r="C14">
        <v>74221</v>
      </c>
      <c r="D14" t="s">
        <v>106</v>
      </c>
      <c r="E14" t="s">
        <v>929</v>
      </c>
      <c r="F14" s="77">
        <v>150868</v>
      </c>
      <c r="G14" s="77">
        <v>97.454563000000036</v>
      </c>
      <c r="H14" s="77">
        <v>466.96013433932399</v>
      </c>
      <c r="I14" s="78">
        <v>8.0299999999999996E-2</v>
      </c>
      <c r="J14" s="78">
        <v>9.4999999999999998E-3</v>
      </c>
      <c r="K14" s="78">
        <v>1.8E-3</v>
      </c>
    </row>
    <row r="15" spans="2:51">
      <c r="B15" t="s">
        <v>930</v>
      </c>
      <c r="C15">
        <v>74173</v>
      </c>
      <c r="D15" t="s">
        <v>106</v>
      </c>
      <c r="E15" t="s">
        <v>283</v>
      </c>
      <c r="F15" s="77">
        <v>215286.98</v>
      </c>
      <c r="G15" s="77">
        <v>73.207320999999965</v>
      </c>
      <c r="H15" s="77">
        <v>500.556117730903</v>
      </c>
      <c r="I15" s="78">
        <v>0.10349999999999999</v>
      </c>
      <c r="J15" s="78">
        <v>1.0200000000000001E-2</v>
      </c>
      <c r="K15" s="78">
        <v>1.9E-3</v>
      </c>
    </row>
    <row r="16" spans="2:51">
      <c r="B16" t="s">
        <v>931</v>
      </c>
      <c r="C16">
        <v>74183</v>
      </c>
      <c r="D16" t="s">
        <v>106</v>
      </c>
      <c r="E16" t="s">
        <v>932</v>
      </c>
      <c r="F16" s="77">
        <v>224745.54</v>
      </c>
      <c r="G16" s="77">
        <v>306.51283699999942</v>
      </c>
      <c r="H16" s="77">
        <v>2187.86360385546</v>
      </c>
      <c r="I16" s="78">
        <v>5.1900000000000002E-2</v>
      </c>
      <c r="J16" s="78">
        <v>4.4400000000000002E-2</v>
      </c>
      <c r="K16" s="78">
        <v>8.3000000000000001E-3</v>
      </c>
    </row>
    <row r="17" spans="2:11">
      <c r="B17" t="s">
        <v>933</v>
      </c>
      <c r="C17">
        <v>74216</v>
      </c>
      <c r="D17" t="s">
        <v>106</v>
      </c>
      <c r="E17" t="s">
        <v>934</v>
      </c>
      <c r="F17" s="77">
        <v>167154.03</v>
      </c>
      <c r="G17" s="77">
        <v>82.42978700000009</v>
      </c>
      <c r="H17" s="77">
        <v>437.60424178954997</v>
      </c>
      <c r="I17" s="78">
        <v>1.6E-2</v>
      </c>
      <c r="J17" s="78">
        <v>8.8999999999999999E-3</v>
      </c>
      <c r="K17" s="78">
        <v>1.6999999999999999E-3</v>
      </c>
    </row>
    <row r="18" spans="2:11">
      <c r="B18" t="s">
        <v>935</v>
      </c>
      <c r="C18">
        <v>74228</v>
      </c>
      <c r="D18" t="s">
        <v>106</v>
      </c>
      <c r="E18" t="s">
        <v>936</v>
      </c>
      <c r="F18" s="77">
        <v>243215</v>
      </c>
      <c r="G18" s="77">
        <v>130.17329500000025</v>
      </c>
      <c r="H18" s="77">
        <v>1005.52471068318</v>
      </c>
      <c r="I18" s="78">
        <v>5.9200000000000003E-2</v>
      </c>
      <c r="J18" s="78">
        <v>2.0400000000000001E-2</v>
      </c>
      <c r="K18" s="78">
        <v>3.8E-3</v>
      </c>
    </row>
    <row r="19" spans="2:11">
      <c r="B19" s="79" t="s">
        <v>937</v>
      </c>
      <c r="C19" s="16"/>
      <c r="F19" s="81">
        <v>2346813.4</v>
      </c>
      <c r="H19" s="81">
        <v>3190.69962568958</v>
      </c>
      <c r="J19" s="80">
        <v>6.4799999999999996E-2</v>
      </c>
      <c r="K19" s="80">
        <v>1.2E-2</v>
      </c>
    </row>
    <row r="20" spans="2:11">
      <c r="B20" t="s">
        <v>938</v>
      </c>
      <c r="C20">
        <v>74233</v>
      </c>
      <c r="D20" t="s">
        <v>102</v>
      </c>
      <c r="E20" t="s">
        <v>939</v>
      </c>
      <c r="F20" s="77">
        <v>1086928</v>
      </c>
      <c r="G20" s="77">
        <v>100</v>
      </c>
      <c r="H20" s="77">
        <v>1086.9280000000001</v>
      </c>
      <c r="I20" s="78">
        <v>0.1012</v>
      </c>
      <c r="J20" s="78">
        <v>2.2100000000000002E-2</v>
      </c>
      <c r="K20" s="78">
        <v>4.1000000000000003E-3</v>
      </c>
    </row>
    <row r="21" spans="2:11">
      <c r="B21" t="s">
        <v>940</v>
      </c>
      <c r="C21">
        <v>74176</v>
      </c>
      <c r="D21" t="s">
        <v>102</v>
      </c>
      <c r="E21" t="s">
        <v>941</v>
      </c>
      <c r="F21" s="77">
        <v>814479.1</v>
      </c>
      <c r="G21" s="77">
        <v>171.46154999999999</v>
      </c>
      <c r="H21" s="77">
        <v>1396.51848928605</v>
      </c>
      <c r="I21" s="78">
        <v>1.7999999999999999E-2</v>
      </c>
      <c r="J21" s="78">
        <v>2.8400000000000002E-2</v>
      </c>
      <c r="K21" s="78">
        <v>5.3E-3</v>
      </c>
    </row>
    <row r="22" spans="2:11">
      <c r="B22" t="s">
        <v>942</v>
      </c>
      <c r="C22">
        <v>74177</v>
      </c>
      <c r="D22" t="s">
        <v>102</v>
      </c>
      <c r="E22" t="s">
        <v>943</v>
      </c>
      <c r="F22" s="77">
        <v>445406.3</v>
      </c>
      <c r="G22" s="77">
        <v>158.78831</v>
      </c>
      <c r="H22" s="77">
        <v>707.25313640352999</v>
      </c>
      <c r="I22" s="78">
        <v>0.06</v>
      </c>
      <c r="J22" s="78">
        <v>1.44E-2</v>
      </c>
      <c r="K22" s="78">
        <v>2.7000000000000001E-3</v>
      </c>
    </row>
    <row r="23" spans="2:11">
      <c r="B23" s="79" t="s">
        <v>944</v>
      </c>
      <c r="C23" s="16"/>
      <c r="F23" s="81">
        <v>4487662.4800000004</v>
      </c>
      <c r="H23" s="81">
        <v>6221.3675761676104</v>
      </c>
      <c r="J23" s="80">
        <v>0.12640000000000001</v>
      </c>
      <c r="K23" s="80">
        <v>2.35E-2</v>
      </c>
    </row>
    <row r="24" spans="2:11">
      <c r="B24" t="s">
        <v>945</v>
      </c>
      <c r="C24">
        <v>74204</v>
      </c>
      <c r="D24" t="s">
        <v>102</v>
      </c>
      <c r="E24" t="s">
        <v>946</v>
      </c>
      <c r="F24" s="77">
        <v>1012456.04</v>
      </c>
      <c r="G24" s="77">
        <v>225.43576300000046</v>
      </c>
      <c r="H24" s="77">
        <v>2282.4379988135902</v>
      </c>
      <c r="I24" s="78">
        <v>7.8700000000000006E-2</v>
      </c>
      <c r="J24" s="78">
        <v>4.6399999999999997E-2</v>
      </c>
      <c r="K24" s="78">
        <v>8.6E-3</v>
      </c>
    </row>
    <row r="25" spans="2:11">
      <c r="B25" t="s">
        <v>947</v>
      </c>
      <c r="C25">
        <v>74186</v>
      </c>
      <c r="D25" t="s">
        <v>102</v>
      </c>
      <c r="E25" t="s">
        <v>946</v>
      </c>
      <c r="F25" s="77">
        <v>3475206.44</v>
      </c>
      <c r="G25" s="77">
        <v>113.34375800000014</v>
      </c>
      <c r="H25" s="77">
        <v>3938.9295773540198</v>
      </c>
      <c r="I25" s="78">
        <v>7.8700000000000006E-2</v>
      </c>
      <c r="J25" s="78">
        <v>0.08</v>
      </c>
      <c r="K25" s="78">
        <v>1.49E-2</v>
      </c>
    </row>
    <row r="26" spans="2:11">
      <c r="B26" s="79" t="s">
        <v>948</v>
      </c>
      <c r="C26" s="16"/>
      <c r="F26" s="81">
        <v>4882842.2300000004</v>
      </c>
      <c r="H26" s="81">
        <v>11738.219579749182</v>
      </c>
      <c r="J26" s="80">
        <v>0.2384</v>
      </c>
      <c r="K26" s="80">
        <v>4.4299999999999999E-2</v>
      </c>
    </row>
    <row r="27" spans="2:11">
      <c r="B27" t="s">
        <v>949</v>
      </c>
      <c r="C27">
        <v>74217</v>
      </c>
      <c r="D27" t="s">
        <v>102</v>
      </c>
      <c r="E27" t="s">
        <v>950</v>
      </c>
      <c r="F27" s="77">
        <v>504708.95</v>
      </c>
      <c r="G27" s="77">
        <v>90.102650999999895</v>
      </c>
      <c r="H27" s="77">
        <v>454.756143784264</v>
      </c>
      <c r="I27" s="78">
        <v>0.15770000000000001</v>
      </c>
      <c r="J27" s="78">
        <v>9.1999999999999998E-3</v>
      </c>
      <c r="K27" s="78">
        <v>1.6999999999999999E-3</v>
      </c>
    </row>
    <row r="28" spans="2:11">
      <c r="B28" t="s">
        <v>951</v>
      </c>
      <c r="C28">
        <v>74231</v>
      </c>
      <c r="D28" t="s">
        <v>102</v>
      </c>
      <c r="E28" t="s">
        <v>952</v>
      </c>
      <c r="F28" s="77">
        <v>180995</v>
      </c>
      <c r="G28" s="77">
        <v>100</v>
      </c>
      <c r="H28" s="77">
        <v>180.995</v>
      </c>
      <c r="I28" s="78">
        <v>5.2299999999999999E-2</v>
      </c>
      <c r="J28" s="78">
        <v>3.7000000000000002E-3</v>
      </c>
      <c r="K28" s="78">
        <v>6.9999999999999999E-4</v>
      </c>
    </row>
    <row r="29" spans="2:11">
      <c r="B29" t="s">
        <v>953</v>
      </c>
      <c r="C29">
        <v>74196</v>
      </c>
      <c r="D29" t="s">
        <v>102</v>
      </c>
      <c r="E29" t="s">
        <v>954</v>
      </c>
      <c r="F29" s="77">
        <v>8759</v>
      </c>
      <c r="G29" s="77">
        <v>65171.83</v>
      </c>
      <c r="H29" s="77">
        <v>5708.4005896999997</v>
      </c>
      <c r="I29" s="78">
        <v>5.6399999999999999E-2</v>
      </c>
      <c r="J29" s="78">
        <v>0.11600000000000001</v>
      </c>
      <c r="K29" s="78">
        <v>2.1600000000000001E-2</v>
      </c>
    </row>
    <row r="30" spans="2:11">
      <c r="B30" t="s">
        <v>955</v>
      </c>
      <c r="C30">
        <v>74185</v>
      </c>
      <c r="D30" t="s">
        <v>102</v>
      </c>
      <c r="E30" t="s">
        <v>956</v>
      </c>
      <c r="F30" s="77">
        <v>2616656</v>
      </c>
      <c r="G30" s="77">
        <v>125.154858</v>
      </c>
      <c r="H30" s="77">
        <v>3274.8721011484799</v>
      </c>
      <c r="I30" s="78">
        <v>0.12670000000000001</v>
      </c>
      <c r="J30" s="78">
        <v>6.6500000000000004E-2</v>
      </c>
      <c r="K30" s="78">
        <v>1.24E-2</v>
      </c>
    </row>
    <row r="31" spans="2:11">
      <c r="B31" t="s">
        <v>957</v>
      </c>
      <c r="C31">
        <v>74202</v>
      </c>
      <c r="D31" t="s">
        <v>102</v>
      </c>
      <c r="E31" t="s">
        <v>958</v>
      </c>
      <c r="F31" s="77">
        <v>975144</v>
      </c>
      <c r="G31" s="77">
        <v>167.944772</v>
      </c>
      <c r="H31" s="77">
        <v>1637.7033674716799</v>
      </c>
      <c r="I31" s="78">
        <v>0.10299999999999999</v>
      </c>
      <c r="J31" s="78">
        <v>3.3300000000000003E-2</v>
      </c>
      <c r="K31" s="78">
        <v>6.1999999999999998E-3</v>
      </c>
    </row>
    <row r="32" spans="2:11">
      <c r="B32" t="s">
        <v>959</v>
      </c>
      <c r="C32">
        <v>74179</v>
      </c>
      <c r="D32" t="s">
        <v>102</v>
      </c>
      <c r="E32" t="s">
        <v>960</v>
      </c>
      <c r="F32" s="77">
        <v>596579.28</v>
      </c>
      <c r="G32" s="77">
        <v>80.708867000000069</v>
      </c>
      <c r="H32" s="77">
        <v>481.49237764475799</v>
      </c>
      <c r="I32" s="78">
        <v>0.11990000000000001</v>
      </c>
      <c r="J32" s="78">
        <v>9.7999999999999997E-3</v>
      </c>
      <c r="K32" s="78">
        <v>1.8E-3</v>
      </c>
    </row>
    <row r="33" spans="2:11">
      <c r="B33" s="79" t="s">
        <v>230</v>
      </c>
      <c r="C33" s="16"/>
      <c r="F33" s="81">
        <v>5446342</v>
      </c>
      <c r="H33" s="81">
        <v>23481.813449934249</v>
      </c>
      <c r="J33" s="80">
        <v>0.47699999999999998</v>
      </c>
      <c r="K33" s="80">
        <v>8.8700000000000001E-2</v>
      </c>
    </row>
    <row r="34" spans="2:11">
      <c r="B34" s="79" t="s">
        <v>961</v>
      </c>
      <c r="C34" s="16"/>
      <c r="F34" s="81">
        <v>762450.94</v>
      </c>
      <c r="H34" s="81">
        <v>7546.0381897050602</v>
      </c>
      <c r="J34" s="80">
        <v>0.15329999999999999</v>
      </c>
      <c r="K34" s="80">
        <v>2.8500000000000001E-2</v>
      </c>
    </row>
    <row r="35" spans="2:11">
      <c r="B35" t="s">
        <v>962</v>
      </c>
      <c r="C35">
        <v>74180</v>
      </c>
      <c r="D35" t="s">
        <v>106</v>
      </c>
      <c r="E35" t="s">
        <v>963</v>
      </c>
      <c r="F35" s="77">
        <v>181099.74</v>
      </c>
      <c r="G35" s="77">
        <v>634.76425900000015</v>
      </c>
      <c r="H35" s="77">
        <v>3650.99119837428</v>
      </c>
      <c r="I35" s="78">
        <v>7.8478000000000006E-2</v>
      </c>
      <c r="J35" s="78">
        <v>7.4200000000000002E-2</v>
      </c>
      <c r="K35" s="78">
        <v>1.38E-2</v>
      </c>
    </row>
    <row r="36" spans="2:11">
      <c r="B36" t="s">
        <v>964</v>
      </c>
      <c r="C36">
        <v>74200</v>
      </c>
      <c r="D36" t="s">
        <v>106</v>
      </c>
      <c r="E36" t="s">
        <v>965</v>
      </c>
      <c r="F36" s="77">
        <v>343993.1</v>
      </c>
      <c r="G36" s="77">
        <v>273.90098399999977</v>
      </c>
      <c r="H36" s="77">
        <v>2992.4287428757202</v>
      </c>
      <c r="I36" s="78">
        <v>8.3299999999999999E-2</v>
      </c>
      <c r="J36" s="78">
        <v>6.08E-2</v>
      </c>
      <c r="K36" s="78">
        <v>1.1299999999999999E-2</v>
      </c>
    </row>
    <row r="37" spans="2:11">
      <c r="B37" t="s">
        <v>966</v>
      </c>
      <c r="C37">
        <v>74215</v>
      </c>
      <c r="D37" t="s">
        <v>106</v>
      </c>
      <c r="E37" t="s">
        <v>967</v>
      </c>
      <c r="F37" s="77">
        <v>237358.1</v>
      </c>
      <c r="G37" s="77">
        <v>119.73457000000001</v>
      </c>
      <c r="H37" s="77">
        <v>902.61824845505998</v>
      </c>
      <c r="I37" s="78">
        <v>3.5450000000000002E-2</v>
      </c>
      <c r="J37" s="78">
        <v>1.83E-2</v>
      </c>
      <c r="K37" s="78">
        <v>3.3999999999999998E-3</v>
      </c>
    </row>
    <row r="38" spans="2:11">
      <c r="B38" s="79" t="s">
        <v>968</v>
      </c>
      <c r="C38" s="16"/>
      <c r="F38" s="81">
        <v>390310.09</v>
      </c>
      <c r="H38" s="81">
        <v>2543.9921751358802</v>
      </c>
      <c r="J38" s="80">
        <v>5.1700000000000003E-2</v>
      </c>
      <c r="K38" s="80">
        <v>9.5999999999999992E-3</v>
      </c>
    </row>
    <row r="39" spans="2:11">
      <c r="B39" t="s">
        <v>969</v>
      </c>
      <c r="C39">
        <v>74188</v>
      </c>
      <c r="D39" t="s">
        <v>106</v>
      </c>
      <c r="E39" t="s">
        <v>970</v>
      </c>
      <c r="F39" s="77">
        <v>36601.089999999997</v>
      </c>
      <c r="G39" s="77">
        <v>1147.7231299999969</v>
      </c>
      <c r="H39" s="77">
        <v>1334.17146222048</v>
      </c>
      <c r="I39" s="78">
        <v>1.7000000000000001E-2</v>
      </c>
      <c r="J39" s="78">
        <v>2.7099999999999999E-2</v>
      </c>
      <c r="K39" s="78">
        <v>5.0000000000000001E-3</v>
      </c>
    </row>
    <row r="40" spans="2:11">
      <c r="B40" t="s">
        <v>971</v>
      </c>
      <c r="C40">
        <v>74189</v>
      </c>
      <c r="D40" t="s">
        <v>106</v>
      </c>
      <c r="E40" t="s">
        <v>972</v>
      </c>
      <c r="F40" s="77">
        <v>353709</v>
      </c>
      <c r="G40" s="77">
        <v>107.69471999999958</v>
      </c>
      <c r="H40" s="77">
        <v>1209.8207129154</v>
      </c>
      <c r="I40" s="78">
        <v>6.1600000000000002E-2</v>
      </c>
      <c r="J40" s="78">
        <v>2.46E-2</v>
      </c>
      <c r="K40" s="78">
        <v>4.5999999999999999E-3</v>
      </c>
    </row>
    <row r="41" spans="2:11">
      <c r="B41" s="79" t="s">
        <v>973</v>
      </c>
      <c r="C41" s="16"/>
      <c r="F41" s="81">
        <v>2198909.2200000002</v>
      </c>
      <c r="H41" s="81">
        <v>6932.0698364263726</v>
      </c>
      <c r="J41" s="80">
        <v>0.14080000000000001</v>
      </c>
      <c r="K41" s="80">
        <v>2.6200000000000001E-2</v>
      </c>
    </row>
    <row r="42" spans="2:11">
      <c r="B42" t="s">
        <v>974</v>
      </c>
      <c r="C42">
        <v>74192</v>
      </c>
      <c r="D42" t="s">
        <v>106</v>
      </c>
      <c r="E42" t="s">
        <v>975</v>
      </c>
      <c r="F42" s="77">
        <v>283273</v>
      </c>
      <c r="G42" s="77">
        <v>105.28744399999999</v>
      </c>
      <c r="H42" s="77">
        <v>947.24486234497294</v>
      </c>
      <c r="I42" s="78">
        <v>3.5400000000000001E-2</v>
      </c>
      <c r="J42" s="78">
        <v>1.9199999999999998E-2</v>
      </c>
      <c r="K42" s="78">
        <v>3.5999999999999999E-3</v>
      </c>
    </row>
    <row r="43" spans="2:11">
      <c r="B43" t="s">
        <v>976</v>
      </c>
      <c r="C43">
        <v>74178</v>
      </c>
      <c r="D43" t="s">
        <v>106</v>
      </c>
      <c r="E43" t="s">
        <v>977</v>
      </c>
      <c r="F43" s="77">
        <v>614757.96</v>
      </c>
      <c r="G43" s="77">
        <v>125.6147899999998</v>
      </c>
      <c r="H43" s="77">
        <v>2452.5926993882099</v>
      </c>
      <c r="I43" s="78">
        <v>3.4639999999999997E-2</v>
      </c>
      <c r="J43" s="78">
        <v>4.9799999999999997E-2</v>
      </c>
      <c r="K43" s="78">
        <v>9.2999999999999992E-3</v>
      </c>
    </row>
    <row r="44" spans="2:11">
      <c r="B44" t="s">
        <v>978</v>
      </c>
      <c r="C44">
        <v>74208</v>
      </c>
      <c r="D44" t="s">
        <v>106</v>
      </c>
      <c r="E44" t="s">
        <v>979</v>
      </c>
      <c r="F44" s="77">
        <v>225157.86</v>
      </c>
      <c r="G44" s="77">
        <v>95.91212299999998</v>
      </c>
      <c r="H44" s="77">
        <v>685.86889920051999</v>
      </c>
      <c r="I44" s="78">
        <v>4.7000000000000002E-3</v>
      </c>
      <c r="J44" s="78">
        <v>1.3899999999999999E-2</v>
      </c>
      <c r="K44" s="78">
        <v>2.5999999999999999E-3</v>
      </c>
    </row>
    <row r="45" spans="2:11">
      <c r="B45" t="s">
        <v>980</v>
      </c>
      <c r="C45">
        <v>74172</v>
      </c>
      <c r="D45" t="s">
        <v>106</v>
      </c>
      <c r="E45" t="s">
        <v>981</v>
      </c>
      <c r="F45" s="77">
        <v>547226.4</v>
      </c>
      <c r="G45" s="77">
        <v>100.83645700000022</v>
      </c>
      <c r="H45" s="77">
        <v>1752.5285941669899</v>
      </c>
      <c r="I45" s="78">
        <v>5.1310000000000001E-2</v>
      </c>
      <c r="J45" s="78">
        <v>3.56E-2</v>
      </c>
      <c r="K45" s="78">
        <v>6.6E-3</v>
      </c>
    </row>
    <row r="46" spans="2:11">
      <c r="B46" t="s">
        <v>982</v>
      </c>
      <c r="C46">
        <v>74181</v>
      </c>
      <c r="D46" t="s">
        <v>106</v>
      </c>
      <c r="E46" t="s">
        <v>983</v>
      </c>
      <c r="F46" s="77">
        <v>528494</v>
      </c>
      <c r="G46" s="77">
        <v>65.167516999999975</v>
      </c>
      <c r="H46" s="77">
        <v>1093.8347813256801</v>
      </c>
      <c r="I46" s="78">
        <v>0.19900000000000001</v>
      </c>
      <c r="J46" s="78">
        <v>2.2200000000000001E-2</v>
      </c>
      <c r="K46" s="78">
        <v>4.1000000000000003E-3</v>
      </c>
    </row>
    <row r="47" spans="2:11">
      <c r="B47" s="79" t="s">
        <v>984</v>
      </c>
      <c r="C47" s="16"/>
      <c r="F47" s="81">
        <v>2094671.75</v>
      </c>
      <c r="H47" s="81">
        <v>6459.713248666937</v>
      </c>
      <c r="J47" s="80">
        <v>0.13120000000000001</v>
      </c>
      <c r="K47" s="80">
        <v>2.4400000000000002E-2</v>
      </c>
    </row>
    <row r="48" spans="2:11">
      <c r="B48" t="s">
        <v>985</v>
      </c>
      <c r="C48">
        <v>74187</v>
      </c>
      <c r="D48" t="s">
        <v>106</v>
      </c>
      <c r="E48" t="s">
        <v>986</v>
      </c>
      <c r="F48" s="77">
        <v>140113.15</v>
      </c>
      <c r="G48" s="77">
        <v>94.478419000000031</v>
      </c>
      <c r="H48" s="77">
        <v>420.42836404516902</v>
      </c>
      <c r="I48" s="78">
        <v>3.3300000000000003E-2</v>
      </c>
      <c r="J48" s="78">
        <v>8.5000000000000006E-3</v>
      </c>
      <c r="K48" s="78">
        <v>1.6000000000000001E-3</v>
      </c>
    </row>
    <row r="49" spans="2:11">
      <c r="B49" t="s">
        <v>987</v>
      </c>
      <c r="C49">
        <v>74207</v>
      </c>
      <c r="D49" t="s">
        <v>106</v>
      </c>
      <c r="E49" t="s">
        <v>988</v>
      </c>
      <c r="F49" s="77">
        <v>176192.47</v>
      </c>
      <c r="G49" s="77">
        <v>146.34888499999994</v>
      </c>
      <c r="H49" s="77">
        <v>818.94975178949505</v>
      </c>
      <c r="I49" s="78">
        <v>1.1111111111111111E-3</v>
      </c>
      <c r="J49" s="78">
        <v>1.66E-2</v>
      </c>
      <c r="K49" s="78">
        <v>3.0999999999999999E-3</v>
      </c>
    </row>
    <row r="50" spans="2:11">
      <c r="B50" t="s">
        <v>989</v>
      </c>
      <c r="C50">
        <v>74205</v>
      </c>
      <c r="D50" t="s">
        <v>110</v>
      </c>
      <c r="E50" t="s">
        <v>990</v>
      </c>
      <c r="F50" s="77">
        <v>237633</v>
      </c>
      <c r="G50" s="77">
        <v>133.51329999999996</v>
      </c>
      <c r="H50" s="77">
        <v>1117.93842184196</v>
      </c>
      <c r="I50" s="78">
        <v>0.19639999999999999</v>
      </c>
      <c r="J50" s="78">
        <v>2.2700000000000001E-2</v>
      </c>
      <c r="K50" s="78">
        <v>4.1999999999999997E-3</v>
      </c>
    </row>
    <row r="51" spans="2:11">
      <c r="B51" t="s">
        <v>991</v>
      </c>
      <c r="C51">
        <v>74199</v>
      </c>
      <c r="D51" t="s">
        <v>106</v>
      </c>
      <c r="E51" t="s">
        <v>939</v>
      </c>
      <c r="F51" s="77">
        <v>536272.1</v>
      </c>
      <c r="G51" s="77">
        <v>78.632155000000239</v>
      </c>
      <c r="H51" s="77">
        <v>1339.26301304657</v>
      </c>
      <c r="I51" s="78">
        <v>2.6270000000000002E-2</v>
      </c>
      <c r="J51" s="78">
        <v>2.7199999999999998E-2</v>
      </c>
      <c r="K51" s="78">
        <v>5.1000000000000004E-3</v>
      </c>
    </row>
    <row r="52" spans="2:11">
      <c r="B52" t="s">
        <v>992</v>
      </c>
      <c r="C52">
        <v>74203</v>
      </c>
      <c r="D52" t="s">
        <v>106</v>
      </c>
      <c r="E52" t="s">
        <v>993</v>
      </c>
      <c r="F52" s="77">
        <v>292095</v>
      </c>
      <c r="G52" s="77">
        <v>100</v>
      </c>
      <c r="H52" s="77">
        <v>927.69371999999998</v>
      </c>
      <c r="I52" s="78">
        <v>5.0099999999999999E-2</v>
      </c>
      <c r="J52" s="78">
        <v>1.8800000000000001E-2</v>
      </c>
      <c r="K52" s="78">
        <v>3.5000000000000001E-3</v>
      </c>
    </row>
    <row r="53" spans="2:11">
      <c r="B53" t="s">
        <v>994</v>
      </c>
      <c r="C53">
        <v>74193</v>
      </c>
      <c r="D53" t="s">
        <v>106</v>
      </c>
      <c r="E53" t="s">
        <v>418</v>
      </c>
      <c r="F53" s="77">
        <v>66829.279999999999</v>
      </c>
      <c r="G53" s="77">
        <v>32.435313000000015</v>
      </c>
      <c r="H53" s="77">
        <v>68.843884792221004</v>
      </c>
      <c r="I53" s="78">
        <v>1.0200000000000001E-2</v>
      </c>
      <c r="J53" s="78">
        <v>1.4E-3</v>
      </c>
      <c r="K53" s="78">
        <v>2.9999999999999997E-4</v>
      </c>
    </row>
    <row r="54" spans="2:11">
      <c r="B54" t="s">
        <v>995</v>
      </c>
      <c r="C54">
        <v>74190</v>
      </c>
      <c r="D54" t="s">
        <v>106</v>
      </c>
      <c r="E54" t="s">
        <v>996</v>
      </c>
      <c r="F54" s="77">
        <v>390181.69</v>
      </c>
      <c r="G54" s="77">
        <v>113.66331700000019</v>
      </c>
      <c r="H54" s="77">
        <v>1408.5352009497699</v>
      </c>
      <c r="I54" s="78">
        <v>0.19874</v>
      </c>
      <c r="J54" s="78">
        <v>2.86E-2</v>
      </c>
      <c r="K54" s="78">
        <v>5.3E-3</v>
      </c>
    </row>
    <row r="55" spans="2:11">
      <c r="B55" t="s">
        <v>997</v>
      </c>
      <c r="C55">
        <v>74197</v>
      </c>
      <c r="D55" t="s">
        <v>106</v>
      </c>
      <c r="E55" t="s">
        <v>979</v>
      </c>
      <c r="F55" s="77">
        <v>255355.06</v>
      </c>
      <c r="G55" s="77">
        <v>44.150124000000062</v>
      </c>
      <c r="H55" s="77">
        <v>358.06089220175198</v>
      </c>
      <c r="I55" s="78">
        <v>3.9600000000000003E-2</v>
      </c>
      <c r="J55" s="78">
        <v>7.3000000000000001E-3</v>
      </c>
      <c r="K55" s="78">
        <v>1.4E-3</v>
      </c>
    </row>
    <row r="56" spans="2:11">
      <c r="B56" t="s">
        <v>232</v>
      </c>
      <c r="C56" s="16"/>
    </row>
    <row r="57" spans="2:11">
      <c r="B57" t="s">
        <v>290</v>
      </c>
      <c r="C57" s="16"/>
    </row>
    <row r="58" spans="2:11">
      <c r="B58" t="s">
        <v>291</v>
      </c>
      <c r="C58" s="16"/>
    </row>
    <row r="59" spans="2:11">
      <c r="B59" t="s">
        <v>292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48190.080000000002</v>
      </c>
      <c r="H11" s="7"/>
      <c r="I11" s="75">
        <v>124.66642079253501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998</v>
      </c>
      <c r="C12" s="16"/>
      <c r="D12" s="16"/>
      <c r="G12" s="81">
        <v>48190.080000000002</v>
      </c>
      <c r="I12" s="81">
        <v>124.66642079253501</v>
      </c>
      <c r="K12" s="80">
        <v>1</v>
      </c>
      <c r="L12" s="80">
        <v>5.0000000000000001E-4</v>
      </c>
    </row>
    <row r="13" spans="2:59">
      <c r="B13" t="s">
        <v>999</v>
      </c>
      <c r="C13" t="s">
        <v>1000</v>
      </c>
      <c r="D13" t="s">
        <v>546</v>
      </c>
      <c r="E13" t="s">
        <v>106</v>
      </c>
      <c r="F13" t="s">
        <v>1001</v>
      </c>
      <c r="G13" s="77">
        <v>48190.080000000002</v>
      </c>
      <c r="H13" s="77">
        <v>81.453799999999973</v>
      </c>
      <c r="I13" s="77">
        <v>124.66642079253501</v>
      </c>
      <c r="J13" s="78">
        <v>0</v>
      </c>
      <c r="K13" s="78">
        <v>1</v>
      </c>
      <c r="L13" s="78">
        <v>5.0000000000000001E-4</v>
      </c>
    </row>
    <row r="14" spans="2:59">
      <c r="B14" s="79" t="s">
        <v>842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843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844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1002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845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843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853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845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854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-12175247</v>
      </c>
      <c r="H11" s="7"/>
      <c r="I11" s="75">
        <v>-824.0168364549022</v>
      </c>
      <c r="J11" s="76">
        <v>1</v>
      </c>
      <c r="K11" s="76">
        <v>-3.0999999999999999E-3</v>
      </c>
      <c r="AW11" s="16"/>
    </row>
    <row r="12" spans="2:49">
      <c r="B12" s="79" t="s">
        <v>202</v>
      </c>
      <c r="C12" s="16"/>
      <c r="D12" s="16"/>
      <c r="G12" s="81">
        <v>-12175247</v>
      </c>
      <c r="I12" s="81">
        <v>-824.0168364549022</v>
      </c>
      <c r="J12" s="80">
        <v>1</v>
      </c>
      <c r="K12" s="80">
        <v>-3.0999999999999999E-3</v>
      </c>
    </row>
    <row r="13" spans="2:49">
      <c r="B13" s="79" t="s">
        <v>843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844</v>
      </c>
      <c r="C15" s="16"/>
      <c r="D15" s="16"/>
      <c r="G15" s="81">
        <v>-15626247</v>
      </c>
      <c r="I15" s="81">
        <v>-958.33637035799575</v>
      </c>
      <c r="J15" s="80">
        <v>1.163</v>
      </c>
      <c r="K15" s="80">
        <v>-3.5999999999999999E-3</v>
      </c>
    </row>
    <row r="16" spans="2:49">
      <c r="B16" t="s">
        <v>1003</v>
      </c>
      <c r="C16" t="s">
        <v>1004</v>
      </c>
      <c r="D16" t="s">
        <v>123</v>
      </c>
      <c r="E16" t="s">
        <v>110</v>
      </c>
      <c r="F16" t="s">
        <v>1005</v>
      </c>
      <c r="G16" s="77">
        <v>-2866247</v>
      </c>
      <c r="H16" s="77">
        <v>-2.9836229988917422</v>
      </c>
      <c r="I16" s="77">
        <v>85.518004697044603</v>
      </c>
      <c r="J16" s="78">
        <v>-0.1038</v>
      </c>
      <c r="K16" s="78">
        <v>2.9999999999999997E-4</v>
      </c>
    </row>
    <row r="17" spans="2:11">
      <c r="B17" t="s">
        <v>1006</v>
      </c>
      <c r="C17" t="s">
        <v>1007</v>
      </c>
      <c r="D17" t="s">
        <v>123</v>
      </c>
      <c r="E17" t="s">
        <v>106</v>
      </c>
      <c r="F17" t="s">
        <v>1005</v>
      </c>
      <c r="G17" s="77">
        <v>-1083000</v>
      </c>
      <c r="H17" s="77">
        <v>6.4097293062106093</v>
      </c>
      <c r="I17" s="77">
        <v>-69.417368386260904</v>
      </c>
      <c r="J17" s="78">
        <v>8.4199999999999997E-2</v>
      </c>
      <c r="K17" s="78">
        <v>-2.9999999999999997E-4</v>
      </c>
    </row>
    <row r="18" spans="2:11">
      <c r="B18" t="s">
        <v>1008</v>
      </c>
      <c r="C18" t="s">
        <v>1009</v>
      </c>
      <c r="D18" t="s">
        <v>123</v>
      </c>
      <c r="E18" t="s">
        <v>106</v>
      </c>
      <c r="F18" t="s">
        <v>1005</v>
      </c>
      <c r="G18" s="77">
        <v>-14987000</v>
      </c>
      <c r="H18" s="77">
        <v>6.0011951148219387</v>
      </c>
      <c r="I18" s="77">
        <v>-899.39911185836399</v>
      </c>
      <c r="J18" s="78">
        <v>1.0914999999999999</v>
      </c>
      <c r="K18" s="78">
        <v>-3.3999999999999998E-3</v>
      </c>
    </row>
    <row r="19" spans="2:11">
      <c r="B19" t="s">
        <v>1010</v>
      </c>
      <c r="C19" t="s">
        <v>1011</v>
      </c>
      <c r="D19" t="s">
        <v>123</v>
      </c>
      <c r="E19" t="s">
        <v>106</v>
      </c>
      <c r="F19" t="s">
        <v>1012</v>
      </c>
      <c r="G19" s="77">
        <v>3310000</v>
      </c>
      <c r="H19" s="77">
        <v>-2.2670058855110424</v>
      </c>
      <c r="I19" s="77">
        <v>-75.037894810415494</v>
      </c>
      <c r="J19" s="78">
        <v>9.11E-2</v>
      </c>
      <c r="K19" s="78">
        <v>-2.9999999999999997E-4</v>
      </c>
    </row>
    <row r="20" spans="2:11">
      <c r="B20" s="79" t="s">
        <v>1002</v>
      </c>
      <c r="C20" s="16"/>
      <c r="D20" s="16"/>
      <c r="G20" s="81">
        <v>-811000</v>
      </c>
      <c r="I20" s="81">
        <v>71.781371493556534</v>
      </c>
      <c r="J20" s="80">
        <v>-8.7099999999999997E-2</v>
      </c>
      <c r="K20" s="80">
        <v>2.9999999999999997E-4</v>
      </c>
    </row>
    <row r="21" spans="2:11">
      <c r="B21" t="s">
        <v>1013</v>
      </c>
      <c r="C21" t="s">
        <v>1014</v>
      </c>
      <c r="D21" t="s">
        <v>123</v>
      </c>
      <c r="E21" t="s">
        <v>110</v>
      </c>
      <c r="F21" t="s">
        <v>1015</v>
      </c>
      <c r="G21" s="77">
        <v>405000</v>
      </c>
      <c r="H21" s="77">
        <v>1.1497807230839359</v>
      </c>
      <c r="I21" s="77">
        <v>4.6566119284899399</v>
      </c>
      <c r="J21" s="78">
        <v>-5.7000000000000002E-3</v>
      </c>
      <c r="K21" s="78">
        <v>0</v>
      </c>
    </row>
    <row r="22" spans="2:11">
      <c r="B22" t="s">
        <v>1016</v>
      </c>
      <c r="C22" t="s">
        <v>1017</v>
      </c>
      <c r="D22" t="s">
        <v>123</v>
      </c>
      <c r="E22" t="s">
        <v>110</v>
      </c>
      <c r="F22" t="s">
        <v>380</v>
      </c>
      <c r="G22" s="77">
        <v>-1216000</v>
      </c>
      <c r="H22" s="77">
        <v>-5.5201282537061349</v>
      </c>
      <c r="I22" s="77">
        <v>67.124759565066597</v>
      </c>
      <c r="J22" s="78">
        <v>-8.1500000000000003E-2</v>
      </c>
      <c r="K22" s="78">
        <v>2.9999999999999997E-4</v>
      </c>
    </row>
    <row r="23" spans="2:11">
      <c r="B23" s="79" t="s">
        <v>845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225</v>
      </c>
      <c r="C24" t="s">
        <v>225</v>
      </c>
      <c r="D24" t="s">
        <v>225</v>
      </c>
      <c r="E24" t="s">
        <v>225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517</v>
      </c>
      <c r="C25" s="16"/>
      <c r="D25" s="16"/>
      <c r="G25" s="81">
        <v>4262000</v>
      </c>
      <c r="I25" s="81">
        <v>62.538162409537101</v>
      </c>
      <c r="J25" s="80">
        <v>-7.5899999999999995E-2</v>
      </c>
      <c r="K25" s="80">
        <v>2.0000000000000001E-4</v>
      </c>
    </row>
    <row r="26" spans="2:11">
      <c r="B26" t="s">
        <v>1018</v>
      </c>
      <c r="C26" t="s">
        <v>1019</v>
      </c>
      <c r="D26" t="s">
        <v>123</v>
      </c>
      <c r="E26" t="s">
        <v>102</v>
      </c>
      <c r="F26" t="s">
        <v>1020</v>
      </c>
      <c r="G26" s="77">
        <v>4262000</v>
      </c>
      <c r="H26" s="77">
        <v>1.4673430879759994</v>
      </c>
      <c r="I26" s="77">
        <v>62.538162409537101</v>
      </c>
      <c r="J26" s="78">
        <v>-7.5899999999999995E-2</v>
      </c>
      <c r="K26" s="78">
        <v>2.0000000000000001E-4</v>
      </c>
    </row>
    <row r="27" spans="2:11">
      <c r="B27" s="79" t="s">
        <v>230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843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853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845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517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225</v>
      </c>
      <c r="C35" t="s">
        <v>225</v>
      </c>
      <c r="D35" t="s">
        <v>225</v>
      </c>
      <c r="E35" t="s">
        <v>225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232</v>
      </c>
      <c r="C36" s="16"/>
      <c r="D36" s="16"/>
    </row>
    <row r="37" spans="2:11">
      <c r="B37" t="s">
        <v>290</v>
      </c>
      <c r="C37" s="16"/>
      <c r="D37" s="16"/>
    </row>
    <row r="38" spans="2:11">
      <c r="B38" t="s">
        <v>291</v>
      </c>
      <c r="C38" s="16"/>
      <c r="D38" s="16"/>
    </row>
    <row r="39" spans="2:11">
      <c r="B39" t="s">
        <v>292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877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878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879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877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878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879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0.96</v>
      </c>
      <c r="J11" s="18"/>
      <c r="K11" s="18"/>
      <c r="L11" s="18"/>
      <c r="M11" s="76">
        <v>5.57E-2</v>
      </c>
      <c r="N11" s="75">
        <v>3273687.84</v>
      </c>
      <c r="O11" s="7"/>
      <c r="P11" s="75">
        <v>3583.4503663192781</v>
      </c>
      <c r="Q11" s="76">
        <v>1</v>
      </c>
      <c r="R11" s="76">
        <v>1.35E-2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0.96</v>
      </c>
      <c r="M12" s="80">
        <v>5.57E-2</v>
      </c>
      <c r="N12" s="81">
        <v>3273687.84</v>
      </c>
      <c r="P12" s="81">
        <v>3583.4503663192781</v>
      </c>
      <c r="Q12" s="80">
        <v>1</v>
      </c>
      <c r="R12" s="80">
        <v>1.35E-2</v>
      </c>
    </row>
    <row r="13" spans="2:60">
      <c r="B13" s="79" t="s">
        <v>1021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225</v>
      </c>
      <c r="D14" t="s">
        <v>225</v>
      </c>
      <c r="F14" t="s">
        <v>225</v>
      </c>
      <c r="I14" s="77">
        <v>0</v>
      </c>
      <c r="J14" t="s">
        <v>225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1022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1023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1024</v>
      </c>
      <c r="I19" s="81">
        <v>0.42</v>
      </c>
      <c r="M19" s="80">
        <v>3.8699999999999998E-2</v>
      </c>
      <c r="N19" s="81">
        <v>1932687.84</v>
      </c>
      <c r="P19" s="81">
        <v>2307.354766319278</v>
      </c>
      <c r="Q19" s="80">
        <v>0.64390000000000003</v>
      </c>
      <c r="R19" s="80">
        <v>8.6999999999999994E-3</v>
      </c>
    </row>
    <row r="20" spans="2:18">
      <c r="B20" t="s">
        <v>1025</v>
      </c>
      <c r="C20" t="s">
        <v>1026</v>
      </c>
      <c r="D20" t="s">
        <v>1027</v>
      </c>
      <c r="E20" t="s">
        <v>909</v>
      </c>
      <c r="F20" t="s">
        <v>1028</v>
      </c>
      <c r="G20" t="s">
        <v>1029</v>
      </c>
      <c r="H20" t="s">
        <v>1030</v>
      </c>
      <c r="J20" t="s">
        <v>639</v>
      </c>
      <c r="K20" t="s">
        <v>102</v>
      </c>
      <c r="L20" s="78">
        <v>0</v>
      </c>
      <c r="M20" s="78">
        <v>0</v>
      </c>
      <c r="N20" s="77">
        <v>136335.79999999999</v>
      </c>
      <c r="O20" s="77">
        <v>340.392157</v>
      </c>
      <c r="P20" s="77">
        <v>464.07637038320598</v>
      </c>
      <c r="Q20" s="78">
        <v>0.1295</v>
      </c>
      <c r="R20" s="78">
        <v>1.8E-3</v>
      </c>
    </row>
    <row r="21" spans="2:18">
      <c r="B21" t="s">
        <v>1031</v>
      </c>
      <c r="C21" t="s">
        <v>1026</v>
      </c>
      <c r="D21" t="s">
        <v>1032</v>
      </c>
      <c r="E21" t="s">
        <v>909</v>
      </c>
      <c r="F21" t="s">
        <v>1028</v>
      </c>
      <c r="G21" t="s">
        <v>1033</v>
      </c>
      <c r="H21" t="s">
        <v>1030</v>
      </c>
      <c r="I21" s="77">
        <v>0.96</v>
      </c>
      <c r="J21" t="s">
        <v>639</v>
      </c>
      <c r="K21" t="s">
        <v>102</v>
      </c>
      <c r="L21" s="78">
        <v>7.0000000000000007E-2</v>
      </c>
      <c r="M21" s="78">
        <v>6.2600000000000003E-2</v>
      </c>
      <c r="N21" s="77">
        <v>909087.51</v>
      </c>
      <c r="O21" s="77">
        <v>102.51697299999996</v>
      </c>
      <c r="P21" s="77">
        <v>931.96899717307201</v>
      </c>
      <c r="Q21" s="78">
        <v>0.2601</v>
      </c>
      <c r="R21" s="78">
        <v>3.5000000000000001E-3</v>
      </c>
    </row>
    <row r="22" spans="2:18">
      <c r="B22" t="s">
        <v>1034</v>
      </c>
      <c r="C22" t="s">
        <v>1026</v>
      </c>
      <c r="D22" t="s">
        <v>1035</v>
      </c>
      <c r="E22" t="s">
        <v>1036</v>
      </c>
      <c r="F22" t="s">
        <v>225</v>
      </c>
      <c r="G22" t="s">
        <v>1037</v>
      </c>
      <c r="H22" t="s">
        <v>829</v>
      </c>
      <c r="I22" s="77">
        <v>0.08</v>
      </c>
      <c r="J22" t="s">
        <v>397</v>
      </c>
      <c r="K22" t="s">
        <v>102</v>
      </c>
      <c r="L22" s="78">
        <v>7.0000000000000007E-2</v>
      </c>
      <c r="M22" s="78">
        <v>3.39E-2</v>
      </c>
      <c r="N22" s="77">
        <v>887264.53</v>
      </c>
      <c r="O22" s="77">
        <v>102.71</v>
      </c>
      <c r="P22" s="77">
        <v>911.30939876299999</v>
      </c>
      <c r="Q22" s="78">
        <v>0.25430000000000003</v>
      </c>
      <c r="R22" s="78">
        <v>3.3999999999999998E-3</v>
      </c>
    </row>
    <row r="23" spans="2:18">
      <c r="B23" s="79" t="s">
        <v>1038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225</v>
      </c>
      <c r="D24" t="s">
        <v>225</v>
      </c>
      <c r="F24" t="s">
        <v>225</v>
      </c>
      <c r="I24" s="77">
        <v>0</v>
      </c>
      <c r="J24" t="s">
        <v>225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1039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1040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225</v>
      </c>
      <c r="D27" t="s">
        <v>225</v>
      </c>
      <c r="F27" t="s">
        <v>225</v>
      </c>
      <c r="I27" s="77">
        <v>0</v>
      </c>
      <c r="J27" t="s">
        <v>225</v>
      </c>
      <c r="K27" t="s">
        <v>225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1041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225</v>
      </c>
      <c r="D29" t="s">
        <v>225</v>
      </c>
      <c r="F29" t="s">
        <v>225</v>
      </c>
      <c r="I29" s="77">
        <v>0</v>
      </c>
      <c r="J29" t="s">
        <v>225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1042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225</v>
      </c>
      <c r="D31" t="s">
        <v>225</v>
      </c>
      <c r="F31" t="s">
        <v>225</v>
      </c>
      <c r="I31" s="77">
        <v>0</v>
      </c>
      <c r="J31" t="s">
        <v>225</v>
      </c>
      <c r="K31" t="s">
        <v>225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1043</v>
      </c>
      <c r="I32" s="81">
        <v>1.93</v>
      </c>
      <c r="M32" s="80">
        <v>8.6400000000000005E-2</v>
      </c>
      <c r="N32" s="81">
        <v>1341000</v>
      </c>
      <c r="P32" s="81">
        <v>1276.0956000000001</v>
      </c>
      <c r="Q32" s="80">
        <v>0.35610000000000003</v>
      </c>
      <c r="R32" s="80">
        <v>4.7999999999999996E-3</v>
      </c>
    </row>
    <row r="33" spans="2:18">
      <c r="B33" t="s">
        <v>1044</v>
      </c>
      <c r="C33" t="s">
        <v>1026</v>
      </c>
      <c r="D33" t="s">
        <v>1045</v>
      </c>
      <c r="E33" t="s">
        <v>1046</v>
      </c>
      <c r="F33" t="s">
        <v>360</v>
      </c>
      <c r="G33" t="s">
        <v>1047</v>
      </c>
      <c r="H33" t="s">
        <v>150</v>
      </c>
      <c r="I33" s="77">
        <v>1.93</v>
      </c>
      <c r="J33" t="s">
        <v>416</v>
      </c>
      <c r="K33" t="s">
        <v>102</v>
      </c>
      <c r="L33" s="78">
        <v>5.1799999999999999E-2</v>
      </c>
      <c r="M33" s="78">
        <v>8.6400000000000005E-2</v>
      </c>
      <c r="N33" s="77">
        <v>1341000</v>
      </c>
      <c r="O33" s="77">
        <v>95.16</v>
      </c>
      <c r="P33" s="77">
        <v>1276.0956000000001</v>
      </c>
      <c r="Q33" s="78">
        <v>0.35610000000000003</v>
      </c>
      <c r="R33" s="78">
        <v>4.7999999999999996E-3</v>
      </c>
    </row>
    <row r="34" spans="2:18">
      <c r="B34" s="79" t="s">
        <v>230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1048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225</v>
      </c>
      <c r="D36" t="s">
        <v>225</v>
      </c>
      <c r="F36" t="s">
        <v>225</v>
      </c>
      <c r="I36" s="77">
        <v>0</v>
      </c>
      <c r="J36" t="s">
        <v>225</v>
      </c>
      <c r="K36" t="s">
        <v>225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1023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225</v>
      </c>
      <c r="D38" t="s">
        <v>225</v>
      </c>
      <c r="F38" t="s">
        <v>225</v>
      </c>
      <c r="I38" s="77">
        <v>0</v>
      </c>
      <c r="J38" t="s">
        <v>225</v>
      </c>
      <c r="K38" t="s">
        <v>225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1024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225</v>
      </c>
      <c r="D40" t="s">
        <v>225</v>
      </c>
      <c r="F40" t="s">
        <v>225</v>
      </c>
      <c r="I40" s="77">
        <v>0</v>
      </c>
      <c r="J40" t="s">
        <v>225</v>
      </c>
      <c r="K40" t="s">
        <v>225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1043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225</v>
      </c>
      <c r="D42" t="s">
        <v>225</v>
      </c>
      <c r="F42" t="s">
        <v>225</v>
      </c>
      <c r="I42" s="77">
        <v>0</v>
      </c>
      <c r="J42" t="s">
        <v>225</v>
      </c>
      <c r="K42" t="s">
        <v>225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232</v>
      </c>
    </row>
    <row r="44" spans="2:18">
      <c r="B44" t="s">
        <v>290</v>
      </c>
    </row>
    <row r="45" spans="2:18">
      <c r="B45" t="s">
        <v>291</v>
      </c>
    </row>
    <row r="46" spans="2:18">
      <c r="B46" t="s">
        <v>292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889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890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1049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1050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1051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1052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1051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1052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1331.6532380650001</v>
      </c>
      <c r="J11" s="76">
        <v>1</v>
      </c>
      <c r="K11" s="76">
        <v>5.0000000000000001E-3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1331.6532380650001</v>
      </c>
      <c r="J14" s="80">
        <v>1</v>
      </c>
      <c r="K14" s="80">
        <v>5.0000000000000001E-3</v>
      </c>
    </row>
    <row r="15" spans="2:60">
      <c r="B15" t="s">
        <v>1053</v>
      </c>
      <c r="C15" t="s">
        <v>1054</v>
      </c>
      <c r="D15" t="s">
        <v>225</v>
      </c>
      <c r="E15" t="s">
        <v>829</v>
      </c>
      <c r="F15" s="78">
        <v>0</v>
      </c>
      <c r="G15" t="s">
        <v>106</v>
      </c>
      <c r="H15" s="78">
        <v>0</v>
      </c>
      <c r="I15" s="77">
        <v>127.04</v>
      </c>
      <c r="J15" s="78">
        <v>9.5399999999999999E-2</v>
      </c>
      <c r="K15" s="78">
        <v>5.0000000000000001E-4</v>
      </c>
    </row>
    <row r="16" spans="2:60">
      <c r="B16" t="s">
        <v>1055</v>
      </c>
      <c r="C16" t="s">
        <v>1056</v>
      </c>
      <c r="D16" t="s">
        <v>225</v>
      </c>
      <c r="E16" t="s">
        <v>829</v>
      </c>
      <c r="F16" s="78">
        <v>0</v>
      </c>
      <c r="G16" t="s">
        <v>200</v>
      </c>
      <c r="H16" s="78">
        <v>0</v>
      </c>
      <c r="I16" s="77">
        <v>165.965216328</v>
      </c>
      <c r="J16" s="78">
        <v>0.1246</v>
      </c>
      <c r="K16" s="78">
        <v>5.9999999999999995E-4</v>
      </c>
    </row>
    <row r="17" spans="2:11">
      <c r="B17" t="s">
        <v>1057</v>
      </c>
      <c r="C17" t="s">
        <v>1058</v>
      </c>
      <c r="D17" t="s">
        <v>225</v>
      </c>
      <c r="E17" t="s">
        <v>829</v>
      </c>
      <c r="F17" s="78">
        <v>0</v>
      </c>
      <c r="G17" t="s">
        <v>113</v>
      </c>
      <c r="H17" s="78">
        <v>0</v>
      </c>
      <c r="I17" s="77">
        <v>416.74442480099998</v>
      </c>
      <c r="J17" s="78">
        <v>0.313</v>
      </c>
      <c r="K17" s="78">
        <v>1.6000000000000001E-3</v>
      </c>
    </row>
    <row r="18" spans="2:11">
      <c r="B18" t="s">
        <v>1059</v>
      </c>
      <c r="C18" t="s">
        <v>1060</v>
      </c>
      <c r="D18" t="s">
        <v>225</v>
      </c>
      <c r="E18" t="s">
        <v>829</v>
      </c>
      <c r="F18" s="78">
        <v>0</v>
      </c>
      <c r="G18" t="s">
        <v>201</v>
      </c>
      <c r="H18" s="78">
        <v>0</v>
      </c>
      <c r="I18" s="77">
        <v>-4.5678671999999997E-2</v>
      </c>
      <c r="J18" s="78">
        <v>0</v>
      </c>
      <c r="K18" s="78">
        <v>0</v>
      </c>
    </row>
    <row r="19" spans="2:11">
      <c r="B19" t="s">
        <v>1061</v>
      </c>
      <c r="C19" t="s">
        <v>1062</v>
      </c>
      <c r="D19" t="s">
        <v>225</v>
      </c>
      <c r="E19" t="s">
        <v>829</v>
      </c>
      <c r="F19" s="78">
        <v>0</v>
      </c>
      <c r="G19" t="s">
        <v>110</v>
      </c>
      <c r="H19" s="78">
        <v>0</v>
      </c>
      <c r="I19" s="77">
        <v>116.031372808</v>
      </c>
      <c r="J19" s="78">
        <v>8.7099999999999997E-2</v>
      </c>
      <c r="K19" s="78">
        <v>4.0000000000000002E-4</v>
      </c>
    </row>
    <row r="20" spans="2:11">
      <c r="B20" t="s">
        <v>1063</v>
      </c>
      <c r="C20" t="s">
        <v>1064</v>
      </c>
      <c r="D20" t="s">
        <v>225</v>
      </c>
      <c r="E20" t="s">
        <v>829</v>
      </c>
      <c r="F20" s="78">
        <v>0</v>
      </c>
      <c r="G20" t="s">
        <v>106</v>
      </c>
      <c r="H20" s="78">
        <v>0</v>
      </c>
      <c r="I20" s="77">
        <v>505.91790279999998</v>
      </c>
      <c r="J20" s="78">
        <v>0.37990000000000002</v>
      </c>
      <c r="K20" s="78">
        <v>1.9E-3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tabSelected="1" topLeftCell="A10" workbookViewId="0">
      <selection activeCell="N19" sqref="N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C12+C23</f>
        <v>13916.589499618014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202</v>
      </c>
      <c r="C12" s="83">
        <f>SUM(C13:C22)</f>
        <v>9626.794438978015</v>
      </c>
    </row>
    <row r="13" spans="2:17">
      <c r="B13" t="s">
        <v>1065</v>
      </c>
      <c r="C13" s="86">
        <v>283.25473599999992</v>
      </c>
      <c r="D13" s="84">
        <v>45347</v>
      </c>
    </row>
    <row r="14" spans="2:17">
      <c r="B14" s="85" t="s">
        <v>1066</v>
      </c>
      <c r="C14" s="86">
        <v>855.79</v>
      </c>
      <c r="D14" s="84">
        <v>44854</v>
      </c>
    </row>
    <row r="15" spans="2:17">
      <c r="B15" s="85" t="s">
        <v>1067</v>
      </c>
      <c r="C15" s="86">
        <v>437.17059097801496</v>
      </c>
      <c r="D15" s="84">
        <v>45307</v>
      </c>
    </row>
    <row r="16" spans="2:17">
      <c r="B16" s="85" t="s">
        <v>1068</v>
      </c>
      <c r="C16" s="86">
        <v>1754.14</v>
      </c>
      <c r="D16" s="84">
        <v>44926</v>
      </c>
    </row>
    <row r="17" spans="2:4">
      <c r="B17" s="85" t="s">
        <v>1069</v>
      </c>
      <c r="C17" s="86">
        <v>223.76499999999999</v>
      </c>
      <c r="D17" s="84">
        <v>44926</v>
      </c>
    </row>
    <row r="18" spans="2:4">
      <c r="B18" s="85" t="s">
        <v>1070</v>
      </c>
      <c r="C18" s="86">
        <v>799.83431199999995</v>
      </c>
      <c r="D18" s="84">
        <v>46197</v>
      </c>
    </row>
    <row r="19" spans="2:4">
      <c r="B19" s="85" t="s">
        <v>1071</v>
      </c>
      <c r="C19" s="86">
        <v>2054.0439999999999</v>
      </c>
      <c r="D19" s="84">
        <v>46196</v>
      </c>
    </row>
    <row r="20" spans="2:4">
      <c r="B20" s="85" t="s">
        <v>1072</v>
      </c>
      <c r="C20" s="86">
        <v>718.73515200000008</v>
      </c>
      <c r="D20" s="84">
        <v>47331</v>
      </c>
    </row>
    <row r="21" spans="2:4">
      <c r="B21" s="85" t="s">
        <v>1080</v>
      </c>
      <c r="C21" s="86">
        <v>493.86164800000006</v>
      </c>
      <c r="D21" s="84">
        <v>46386</v>
      </c>
    </row>
    <row r="22" spans="2:4">
      <c r="B22" s="85" t="s">
        <v>1081</v>
      </c>
      <c r="C22" s="86">
        <v>2006.1990000000001</v>
      </c>
      <c r="D22" s="84">
        <v>46204</v>
      </c>
    </row>
    <row r="23" spans="2:4">
      <c r="B23" s="82" t="s">
        <v>230</v>
      </c>
      <c r="C23" s="87">
        <f>SUM(C24:C38)</f>
        <v>4289.79506064</v>
      </c>
    </row>
    <row r="24" spans="2:4">
      <c r="B24" s="85" t="s">
        <v>1073</v>
      </c>
      <c r="C24" s="86">
        <v>515.98566400000004</v>
      </c>
      <c r="D24" s="88">
        <v>44926</v>
      </c>
    </row>
    <row r="25" spans="2:4">
      <c r="B25" s="85" t="s">
        <v>1074</v>
      </c>
      <c r="C25" s="86">
        <v>755.96740000000011</v>
      </c>
      <c r="D25" s="88">
        <v>44926</v>
      </c>
    </row>
    <row r="26" spans="2:4">
      <c r="B26" s="85" t="s">
        <v>1075</v>
      </c>
      <c r="C26" s="86">
        <v>898.69048800000007</v>
      </c>
      <c r="D26" s="88">
        <v>44926</v>
      </c>
    </row>
    <row r="27" spans="2:4">
      <c r="B27" s="85" t="s">
        <v>1076</v>
      </c>
      <c r="C27" s="86">
        <v>153.03555999999995</v>
      </c>
      <c r="D27" s="88">
        <v>44926</v>
      </c>
    </row>
    <row r="28" spans="2:4">
      <c r="B28" s="85" t="s">
        <v>1077</v>
      </c>
      <c r="C28" s="86">
        <v>3.0680159999998287</v>
      </c>
      <c r="D28" s="88">
        <v>44977</v>
      </c>
    </row>
    <row r="29" spans="2:4">
      <c r="B29" s="85" t="s">
        <v>1078</v>
      </c>
      <c r="C29" s="86">
        <v>779.16938215999983</v>
      </c>
      <c r="D29" s="84">
        <v>45658</v>
      </c>
    </row>
    <row r="30" spans="2:4">
      <c r="B30" s="85" t="s">
        <v>1079</v>
      </c>
      <c r="C30" s="86">
        <v>1183.8785504800003</v>
      </c>
      <c r="D30" s="88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889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890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889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890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2836FD-22ED-4BA8-B2BA-104ECFED0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737562-B517-4716-9F8B-0F8F986E9C2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45121D-9CE3-49D1-81F6-79CE2A02B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