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lmo\Desktop\"/>
    </mc:Choice>
  </mc:AlternateContent>
  <bookViews>
    <workbookView xWindow="0" yWindow="105" windowWidth="24240" windowHeight="12585" firstSheet="20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12" i="27" l="1"/>
  <c r="C26" i="27"/>
  <c r="C11" i="27" l="1"/>
  <c r="C43" i="1" s="1"/>
  <c r="C42" i="1" l="1"/>
  <c r="D43" i="1" s="1"/>
  <c r="D42" i="1"/>
  <c r="D41" i="1"/>
  <c r="D40" i="1"/>
  <c r="D37" i="1"/>
  <c r="D36" i="1"/>
  <c r="D35" i="1"/>
  <c r="D33" i="1"/>
  <c r="D32" i="1"/>
  <c r="D31" i="1"/>
  <c r="D29" i="1"/>
  <c r="D28" i="1"/>
  <c r="D27" i="1"/>
  <c r="D25" i="1"/>
  <c r="D24" i="1"/>
  <c r="D22" i="1"/>
  <c r="D20" i="1"/>
  <c r="D19" i="1"/>
  <c r="D18" i="1"/>
  <c r="D16" i="1"/>
  <c r="D15" i="1"/>
  <c r="D14" i="1"/>
  <c r="D13" i="1"/>
  <c r="D11" i="1"/>
  <c r="C11" i="1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D17" i="1" l="1"/>
  <c r="D21" i="1"/>
  <c r="D26" i="1"/>
  <c r="D30" i="1"/>
  <c r="D34" i="1"/>
  <c r="D39" i="1"/>
</calcChain>
</file>

<file path=xl/sharedStrings.xml><?xml version="1.0" encoding="utf-8"?>
<sst xmlns="http://schemas.openxmlformats.org/spreadsheetml/2006/main" count="4148" uniqueCount="1112">
  <si>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</si>
  <si>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</si>
  <si>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</si>
  <si>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</si>
  <si>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</si>
  <si>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</si>
  <si>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</si>
  <si>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</si>
  <si>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</si>
  <si>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</si>
  <si>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</si>
  <si>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</si>
  <si>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</si>
  <si>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</si>
  <si>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</si>
  <si>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</si>
  <si>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</si>
  <si>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</si>
  <si>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</si>
  <si>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</si>
  <si>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</si>
  <si>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</si>
  <si>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</si>
  <si>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</si>
  <si>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</si>
  <si>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</si>
  <si>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</si>
  <si>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</si>
  <si>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</si>
  <si>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</si>
  <si>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</si>
  <si>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</si>
  <si>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</si>
  <si>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</si>
  <si>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</si>
  <si>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</si>
  <si>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</si>
  <si>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</si>
  <si>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</si>
  <si>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</si>
  <si>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</si>
  <si>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</si>
  <si>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</si>
  <si>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</si>
  <si>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</si>
  <si>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</si>
  <si>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</si>
  <si>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</si>
  <si>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</si>
  <si>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</si>
  <si>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</si>
  <si>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</si>
  <si>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</si>
  <si>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</si>
  <si>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</si>
  <si>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</si>
  <si>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</si>
  <si>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</si>
  <si>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</si>
  <si>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</si>
  <si>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</si>
  <si>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</si>
  <si>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</si>
  <si>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</si>
  <si>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</si>
  <si>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</si>
  <si>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</si>
  <si>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</si>
  <si>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</si>
  <si>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</si>
  <si>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</si>
  <si>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</si>
  <si>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</si>
  <si>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</si>
  <si>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</si>
  <si>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</si>
  <si>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</si>
  <si>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</si>
  <si>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</si>
  <si>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</si>
  <si>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</si>
  <si>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</si>
  <si>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</si>
  <si>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</si>
  <si>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</si>
  <si>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</si>
  <si>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</si>
  <si>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</si>
  <si>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</si>
  <si>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</si>
  <si>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</si>
  <si>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</si>
  <si>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</si>
  <si>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</si>
  <si>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</si>
  <si>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</si>
  <si>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</si>
  <si>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</si>
  <si>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</si>
  <si>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</si>
  <si>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</si>
  <si>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</si>
  <si>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</si>
  <si>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</si>
  <si>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</si>
  <si>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</si>
  <si>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</si>
  <si>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</si>
  <si>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</si>
  <si>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</si>
  <si>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</si>
  <si>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</si>
  <si>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</si>
  <si>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</si>
  <si>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</si>
  <si>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</si>
  <si>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</si>
  <si>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</si>
  <si>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</si>
  <si>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</si>
  <si>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</si>
  <si>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</si>
  <si>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</si>
  <si>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</si>
  <si>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</si>
  <si>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</si>
  <si>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</si>
  <si>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</si>
  <si>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</si>
  <si>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</si>
  <si>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</si>
  <si>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</si>
  <si>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</si>
  <si>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</si>
  <si>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</si>
  <si>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</si>
  <si>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</si>
  <si>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</si>
  <si>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</si>
  <si>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</si>
  <si>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</si>
  <si>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</si>
  <si>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</si>
  <si>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</si>
  <si>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</si>
  <si>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</si>
  <si>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</si>
  <si>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</si>
  <si>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</si>
  <si>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</si>
  <si>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</si>
  <si>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</si>
  <si>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</si>
  <si>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</si>
  <si>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</si>
  <si>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</si>
  <si>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</si>
  <si>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</si>
  <si>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</si>
  <si>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</si>
  <si>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</si>
  <si>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</si>
  <si>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</si>
  <si>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</si>
  <si>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</si>
  <si>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</si>
  <si>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</si>
  <si>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</si>
  <si>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</si>
  <si>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</si>
  <si>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</si>
  <si>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</si>
  <si>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</si>
  <si>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</si>
  <si>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</si>
  <si>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</si>
  <si>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</si>
  <si>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</si>
  <si>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</si>
  <si>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</si>
  <si>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</si>
  <si>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</si>
  <si>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</si>
  <si>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</si>
  <si>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</si>
  <si>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</si>
  <si>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</si>
  <si>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</si>
  <si>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</si>
  <si>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</si>
  <si>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</si>
  <si>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</si>
  <si>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</si>
  <si>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</si>
  <si>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</si>
  <si>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</si>
  <si>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</si>
  <si>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</si>
  <si>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הכשרה ביטוח קרן י</t>
  </si>
  <si>
    <t>משתתפות קרן י 35012</t>
  </si>
  <si>
    <t>35012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</si>
  <si>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</si>
  <si>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</si>
  <si>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</si>
  <si>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</si>
  <si>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</si>
  <si>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</si>
  <si>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</si>
  <si>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</si>
  <si>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</si>
  <si>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</si>
  <si>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</si>
  <si>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</si>
  <si>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</si>
  <si>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</si>
  <si>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</si>
  <si>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</si>
  <si>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</si>
  <si>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</si>
  <si>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</si>
  <si>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</si>
  <si>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</si>
  <si>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</si>
  <si>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</si>
  <si>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</si>
  <si>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</si>
  <si>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</si>
  <si>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</si>
  <si>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</si>
  <si>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</si>
  <si>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</si>
  <si>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</si>
  <si>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</si>
  <si>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</si>
  <si>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</si>
  <si>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</si>
  <si>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</si>
  <si>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</si>
  <si>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</si>
  <si>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</si>
  <si>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</si>
  <si>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</si>
  <si>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</si>
  <si>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</si>
  <si>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</si>
  <si>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</si>
  <si>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</si>
  <si>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</si>
  <si>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</si>
  <si>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ממצמ0922- האוצר - ממשלתית צמודה</t>
  </si>
  <si>
    <t>1124056</t>
  </si>
  <si>
    <t>23/03/20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</si>
  <si>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</si>
  <si>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</si>
  <si>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</si>
  <si>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</si>
  <si>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</si>
  <si>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</si>
  <si>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</si>
  <si>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</si>
  <si>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</si>
  <si>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</si>
  <si>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</si>
  <si>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ממשלתי צמוד 0545</t>
  </si>
  <si>
    <t>1134865</t>
  </si>
  <si>
    <t>15/02/22</t>
  </si>
  <si>
    <t>סה"כ לא צמודות</t>
  </si>
  <si>
    <t>סה"כ מלווה קצר מועד</t>
  </si>
  <si>
    <t>מ.ק.מ. 313- בנק ישראל- מק"מ</t>
  </si>
  <si>
    <t>8230310</t>
  </si>
  <si>
    <t>02/03/22</t>
  </si>
  <si>
    <t>סה"כ שחר</t>
  </si>
  <si>
    <t>ממשל שקלי 1024- האוצר - ממשלתית שקלית</t>
  </si>
  <si>
    <t>1175777</t>
  </si>
  <si>
    <t>ממשל שקלית 0347</t>
  </si>
  <si>
    <t>1140193</t>
  </si>
  <si>
    <t>28/03/22</t>
  </si>
  <si>
    <t>ממשל שקלית 0432- האוצר - ממשלתית שקלית</t>
  </si>
  <si>
    <t>1180660</t>
  </si>
  <si>
    <t>ממשל שקלית 0537- האוצר - ממשלתית שקלית</t>
  </si>
  <si>
    <t>1166180</t>
  </si>
  <si>
    <t>15/03/21</t>
  </si>
  <si>
    <t>ממשלתי שקלי 723</t>
  </si>
  <si>
    <t>1167105</t>
  </si>
  <si>
    <t>29/03/21</t>
  </si>
  <si>
    <t>ממשק0142- האוצר - ממשלתית שקלית</t>
  </si>
  <si>
    <t>1125400</t>
  </si>
  <si>
    <t>10/01/21</t>
  </si>
  <si>
    <t>סה"כ גילון</t>
  </si>
  <si>
    <t>ממשל משתנה 0526- האוצר - ממשלתית משתנה</t>
  </si>
  <si>
    <t>1141795</t>
  </si>
  <si>
    <t>20/01/22</t>
  </si>
  <si>
    <t>ממשלת משתנה 1130- האוצר - ממשלתית משתנה</t>
  </si>
  <si>
    <t>1166552</t>
  </si>
  <si>
    <t>06/01/22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</si>
  <si>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</si>
  <si>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</si>
  <si>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</si>
  <si>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</si>
  <si>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</si>
  <si>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</si>
  <si>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</si>
  <si>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</si>
  <si>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</si>
  <si>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</si>
  <si>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</si>
  <si>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הנפקות אג"ח 49- מזרחי טפחות הנפק</t>
  </si>
  <si>
    <t>2310282</t>
  </si>
  <si>
    <t>520032046</t>
  </si>
  <si>
    <t>בנקים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</si>
  <si>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</si>
  <si>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</si>
  <si>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</si>
  <si>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</si>
  <si>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</si>
  <si>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</si>
  <si>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 אגח 200- פועלים</t>
  </si>
  <si>
    <t>6620496</t>
  </si>
  <si>
    <t>520000118</t>
  </si>
  <si>
    <t>15/03/22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</si>
  <si>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</si>
  <si>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</si>
  <si>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</si>
  <si>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</si>
  <si>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</si>
  <si>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</si>
  <si>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דיסקונט מנפיקים 4- דיסקונט מנפיקים</t>
  </si>
  <si>
    <t>7480049</t>
  </si>
  <si>
    <t>520029935</t>
  </si>
  <si>
    <t>ilAA+</t>
  </si>
  <si>
    <t>24/11/08</t>
  </si>
  <si>
    <t>חשמל אג27</t>
  </si>
  <si>
    <t>6000210</t>
  </si>
  <si>
    <t>520000472</t>
  </si>
  <si>
    <t>אנרגיה</t>
  </si>
  <si>
    <t>12/10/20</t>
  </si>
  <si>
    <t>נמלי ישראל אג "ח א- נמלי ישראל</t>
  </si>
  <si>
    <t>1145564</t>
  </si>
  <si>
    <t>513569780</t>
  </si>
  <si>
    <t>נדלן מניב בישראל</t>
  </si>
  <si>
    <t>Aa1.il</t>
  </si>
  <si>
    <t>עזריאלי  אגח ז- קבוצת עזריאלי</t>
  </si>
  <si>
    <t>1178672</t>
  </si>
  <si>
    <t>510960719</t>
  </si>
  <si>
    <t>21/07/21</t>
  </si>
  <si>
    <t>עזריאלי אג"ח ד</t>
  </si>
  <si>
    <t>1138650</t>
  </si>
  <si>
    <t>22/12/20</t>
  </si>
  <si>
    <t>ארפורט סיטי אג"ח 5- איירפורט סיטי</t>
  </si>
  <si>
    <t>1133487</t>
  </si>
  <si>
    <t>511659401</t>
  </si>
  <si>
    <t>ilAA</t>
  </si>
  <si>
    <t>23/12/20</t>
  </si>
  <si>
    <t>מבני תעש  אגח כ- מבנה נדל"ן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</si>
  <si>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</si>
  <si>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</si>
  <si>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</si>
  <si>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</si>
  <si>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</si>
  <si>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</si>
  <si>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</si>
  <si>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</si>
  <si>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</si>
  <si>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</si>
  <si>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</si>
  <si>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</si>
  <si>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</si>
  <si>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אדמה אגח  2</t>
  </si>
  <si>
    <t>1110915</t>
  </si>
  <si>
    <t>520043605</t>
  </si>
  <si>
    <t>כימיה, גומי ופלסטיק</t>
  </si>
  <si>
    <t>ilAA-</t>
  </si>
  <si>
    <t>16/12/19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</si>
  <si>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</si>
  <si>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</si>
  <si>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</si>
  <si>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</si>
  <si>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</si>
  <si>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</si>
  <si>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</si>
  <si>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</si>
  <si>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סלע נדל"ן אג3</t>
  </si>
  <si>
    <t>1138973</t>
  </si>
  <si>
    <t>513992529</t>
  </si>
  <si>
    <t>גזית גלוב אג11- גזית גלוב</t>
  </si>
  <si>
    <t>1260546</t>
  </si>
  <si>
    <t>520033234</t>
  </si>
  <si>
    <t>נדלן מניב בחו"ל</t>
  </si>
  <si>
    <t>ilA+</t>
  </si>
  <si>
    <t>20/10/20</t>
  </si>
  <si>
    <t>פז נפט    אגח ז- פז חברת הנפט</t>
  </si>
  <si>
    <t>1142595</t>
  </si>
  <si>
    <t>510216054</t>
  </si>
  <si>
    <t>רבוע נדלן אגח ו- רבוע נדלן</t>
  </si>
  <si>
    <t>1140607</t>
  </si>
  <si>
    <t>513765859</t>
  </si>
  <si>
    <t>A1.il</t>
  </si>
  <si>
    <t>08/12/20</t>
  </si>
  <si>
    <t>אדגר אג"ח 9- אדגר השקעות</t>
  </si>
  <si>
    <t>1820190</t>
  </si>
  <si>
    <t>520035171</t>
  </si>
  <si>
    <t>A2.il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</si>
  <si>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</si>
  <si>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</si>
  <si>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</si>
  <si>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</si>
  <si>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</si>
  <si>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</si>
  <si>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</si>
  <si>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</si>
  <si>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</si>
  <si>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</si>
  <si>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</si>
  <si>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בנייה</t>
  </si>
  <si>
    <t>27/12/21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</si>
  <si>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</si>
  <si>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</si>
  <si>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</si>
  <si>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</si>
  <si>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</si>
  <si>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</si>
  <si>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</si>
  <si>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</si>
  <si>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</si>
  <si>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</si>
  <si>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</si>
  <si>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</si>
  <si>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</si>
  <si>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</si>
  <si>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</si>
  <si>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</si>
  <si>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</si>
  <si>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</si>
  <si>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</si>
  <si>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</si>
  <si>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</si>
  <si>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10/04/16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</si>
  <si>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</si>
  <si>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</si>
  <si>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</si>
  <si>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</si>
  <si>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</si>
  <si>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</si>
  <si>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</si>
  <si>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</si>
  <si>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</si>
  <si>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</si>
  <si>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</si>
  <si>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</si>
  <si>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</si>
  <si>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</si>
  <si>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</si>
  <si>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</si>
  <si>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</si>
  <si>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</si>
  <si>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פרטנר     אגח ו- פרטנר</t>
  </si>
  <si>
    <t>1141415</t>
  </si>
  <si>
    <t>520044314</t>
  </si>
  <si>
    <t>קרסו אגח א- קרסו מוטורס</t>
  </si>
  <si>
    <t>1136464</t>
  </si>
  <si>
    <t>514065283</t>
  </si>
  <si>
    <t>מסחר</t>
  </si>
  <si>
    <t>26/10/16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</si>
  <si>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</si>
  <si>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</si>
  <si>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</si>
  <si>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</si>
  <si>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</si>
  <si>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</si>
  <si>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</si>
  <si>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</si>
  <si>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</si>
  <si>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</si>
  <si>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</si>
  <si>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</si>
  <si>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</si>
  <si>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</si>
  <si>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</si>
  <si>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</si>
  <si>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</si>
  <si>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</si>
  <si>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</si>
  <si>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</si>
  <si>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</si>
  <si>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</si>
  <si>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</si>
  <si>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</si>
  <si>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בזן (בתי זיקוק)</t>
  </si>
  <si>
    <t>2590511</t>
  </si>
  <si>
    <t>520036658</t>
  </si>
  <si>
    <t>או.פי.סי  אגח ג- או.פי.סי אנרגיה</t>
  </si>
  <si>
    <t>1180355</t>
  </si>
  <si>
    <t>514401702</t>
  </si>
  <si>
    <t>דור אלון  אגח ה- דור אלון</t>
  </si>
  <si>
    <t>1136761</t>
  </si>
  <si>
    <t>520043878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</si>
  <si>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</si>
  <si>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</si>
  <si>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</si>
  <si>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</si>
  <si>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</si>
  <si>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</si>
  <si>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</si>
  <si>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</si>
  <si>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</si>
  <si>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</si>
  <si>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בזן       אגח ט- בזן (בתי זיקוק)</t>
  </si>
  <si>
    <t>2590461</t>
  </si>
  <si>
    <t>27/04/17</t>
  </si>
  <si>
    <t>חברה לישראל אג"ח 13</t>
  </si>
  <si>
    <t>5760269</t>
  </si>
  <si>
    <t>520028010</t>
  </si>
  <si>
    <t>השקעה ואחזקות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</si>
  <si>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</si>
  <si>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</si>
  <si>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</si>
  <si>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</si>
  <si>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</si>
  <si>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</si>
  <si>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</si>
  <si>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</si>
  <si>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</si>
  <si>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</si>
  <si>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</si>
  <si>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</si>
  <si>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</si>
  <si>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</si>
  <si>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</si>
  <si>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</si>
  <si>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</si>
  <si>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</si>
  <si>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</si>
  <si>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</si>
  <si>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</si>
  <si>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</si>
  <si>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</si>
  <si>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</si>
  <si>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</si>
  <si>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</si>
  <si>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</si>
  <si>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</si>
  <si>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</si>
  <si>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</si>
  <si>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</si>
  <si>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</si>
  <si>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</si>
  <si>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</si>
  <si>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</si>
  <si>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</si>
  <si>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</si>
  <si>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</si>
  <si>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</si>
  <si>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</si>
  <si>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</si>
  <si>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</si>
  <si>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</si>
  <si>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</si>
  <si>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</si>
  <si>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</si>
  <si>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</si>
  <si>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</si>
  <si>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</si>
  <si>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</si>
  <si>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</si>
  <si>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</si>
  <si>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</si>
  <si>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</si>
  <si>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</si>
  <si>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</si>
  <si>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</si>
  <si>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</si>
  <si>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</si>
  <si>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</si>
  <si>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</si>
  <si>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</si>
  <si>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</si>
  <si>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</si>
  <si>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520026683</t>
  </si>
  <si>
    <t>ביג- ביג</t>
  </si>
  <si>
    <t>1097260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</si>
  <si>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</si>
  <si>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</si>
  <si>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</si>
  <si>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</si>
  <si>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</si>
  <si>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</si>
  <si>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</si>
  <si>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</si>
  <si>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</si>
  <si>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</si>
  <si>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</si>
  <si>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</si>
  <si>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</si>
  <si>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</si>
  <si>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</si>
  <si>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</si>
  <si>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</si>
  <si>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</si>
  <si>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</si>
  <si>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</si>
  <si>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</si>
  <si>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</si>
  <si>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</si>
  <si>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</si>
  <si>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</si>
  <si>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</si>
  <si>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</si>
  <si>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</si>
  <si>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</si>
  <si>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</si>
  <si>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</si>
  <si>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</si>
  <si>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</si>
  <si>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</si>
  <si>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</si>
  <si>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</si>
  <si>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</si>
  <si>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</si>
  <si>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</si>
  <si>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</si>
  <si>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</si>
  <si>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</si>
  <si>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</si>
  <si>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</si>
  <si>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</si>
  <si>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</si>
  <si>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</si>
  <si>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</si>
  <si>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</si>
  <si>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</si>
  <si>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</si>
  <si>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גזית גלוב- גזית גלוב</t>
  </si>
  <si>
    <t>126011</t>
  </si>
  <si>
    <t>סאמיט- סאמיט</t>
  </si>
  <si>
    <t>1081686</t>
  </si>
  <si>
    <t>מגה אור- מגה אור</t>
  </si>
  <si>
    <t>1104488</t>
  </si>
  <si>
    <t>513257873</t>
  </si>
  <si>
    <t>ריט 1- ריט1</t>
  </si>
  <si>
    <t>1098920</t>
  </si>
  <si>
    <t>513821488</t>
  </si>
  <si>
    <t>אלקטריאון- אלקטריאון וירלס</t>
  </si>
  <si>
    <t>368019</t>
  </si>
  <si>
    <t>520038126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</si>
  <si>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</si>
  <si>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</si>
  <si>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</si>
  <si>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</si>
  <si>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</si>
  <si>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</si>
  <si>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</si>
  <si>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</si>
  <si>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</si>
  <si>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</si>
  <si>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שחם גמל- אלטשולר שחם גמל ופנסיה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</si>
  <si>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</si>
  <si>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</si>
  <si>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</si>
  <si>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</si>
  <si>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</si>
  <si>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</si>
  <si>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</si>
  <si>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</si>
  <si>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</si>
  <si>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</si>
  <si>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</si>
  <si>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</si>
  <si>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</si>
  <si>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איי.איי.אם אינפ</t>
  </si>
  <si>
    <t>1171230</t>
  </si>
  <si>
    <t>540299518</t>
  </si>
  <si>
    <t>השקעות במדעי החיים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</si>
  <si>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</si>
  <si>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</si>
  <si>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</si>
  <si>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</si>
  <si>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</si>
  <si>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</si>
  <si>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</si>
  <si>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ג'נסל- ג'נסל</t>
  </si>
  <si>
    <t>1169689</t>
  </si>
  <si>
    <t>514579887</t>
  </si>
  <si>
    <t>משביר לצרכן- 365 המשביר</t>
  </si>
  <si>
    <t>1104959</t>
  </si>
  <si>
    <t>513389270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</si>
  <si>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</si>
  <si>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</si>
  <si>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</si>
  <si>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</si>
  <si>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</si>
  <si>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</si>
  <si>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</si>
  <si>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</si>
  <si>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</si>
  <si>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</si>
  <si>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</si>
  <si>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PERION NETWORK</t>
  </si>
  <si>
    <t>IL0010958192</t>
  </si>
  <si>
    <t>5277</t>
  </si>
  <si>
    <t>Software &amp; Services</t>
  </si>
  <si>
    <t>REE  Automotive - בנאמנות- REE</t>
  </si>
  <si>
    <t>IL0011786154</t>
  </si>
  <si>
    <t>514557339</t>
  </si>
  <si>
    <t>Varonis Systems</t>
  </si>
  <si>
    <t>US9222801022</t>
  </si>
  <si>
    <t>5264</t>
  </si>
  <si>
    <t>WIX -  WIX.COM- WIX.COM</t>
  </si>
  <si>
    <t>IL0011301780</t>
  </si>
  <si>
    <t>2275</t>
  </si>
  <si>
    <t>Arbe Robotics- Arbe Robotics</t>
  </si>
  <si>
    <t>US4563571029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</si>
  <si>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</si>
  <si>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</si>
  <si>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</si>
  <si>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</si>
  <si>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</si>
  <si>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</si>
  <si>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</si>
  <si>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</si>
  <si>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</si>
  <si>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</si>
  <si>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GOOG GOOGLE C Class- GOOGLE</t>
  </si>
  <si>
    <t>US02079K1079</t>
  </si>
  <si>
    <t>960</t>
  </si>
  <si>
    <t>TSM - TAIWAN SEMICONDUCTOR- TAIWAN SEMI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</si>
  <si>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</si>
  <si>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</si>
  <si>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</si>
  <si>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</si>
  <si>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</si>
  <si>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</si>
  <si>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</si>
  <si>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</si>
  <si>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</si>
  <si>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</si>
  <si>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</si>
  <si>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</si>
  <si>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</si>
  <si>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</si>
  <si>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</si>
  <si>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</si>
  <si>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</si>
  <si>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</si>
  <si>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תכלית סל (4A) ת"א בנקים- מיטב תכלית</t>
  </si>
  <si>
    <t>1143726</t>
  </si>
  <si>
    <t>513534974</t>
  </si>
  <si>
    <t>סה"כ שמחקות מדדי מניות בחו"ל</t>
  </si>
  <si>
    <t>פסגות DAX 30 מנוטרל- פסגות קרנות מדד</t>
  </si>
  <si>
    <t>1149830</t>
  </si>
  <si>
    <t>513765339</t>
  </si>
  <si>
    <t>FTSE CHINA 50 (D4) ETF קסם- קסם קרנות נאמנות</t>
  </si>
  <si>
    <t>1146521</t>
  </si>
  <si>
    <t>510938608</t>
  </si>
  <si>
    <t>Indxx China Internet (4D) ETF קסם- קסם קרנות נאמנות</t>
  </si>
  <si>
    <t>1170844</t>
  </si>
  <si>
    <t>MVIS US Listed semico 25 (4D) ETF קסם- קסם קרנות נאמנות</t>
  </si>
  <si>
    <t>1174119</t>
  </si>
  <si>
    <t>קסם ETF אינדקס Cloud Computing- קסם קרנות נאמנות</t>
  </si>
  <si>
    <t>1169465</t>
  </si>
  <si>
    <t>סה"כ שמחקות מדדים אחרים בישראל</t>
  </si>
  <si>
    <t>פסגות סל תל בונד 60 סדרה 3- פסגות קרנות מדד</t>
  </si>
  <si>
    <t>1148006</t>
  </si>
  <si>
    <t>אג"ח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</si>
  <si>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</si>
  <si>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</si>
  <si>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</si>
  <si>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</si>
  <si>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</si>
  <si>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</si>
  <si>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IWM - RUSSELL 2000- ISHARES</t>
  </si>
  <si>
    <t>US4642876555</t>
  </si>
  <si>
    <t>JETS ETF- JETS</t>
  </si>
  <si>
    <t>US26922A8421</t>
  </si>
  <si>
    <t>4992</t>
  </si>
  <si>
    <t>CSI-KWEB CHINA</t>
  </si>
  <si>
    <t>US5007673065</t>
  </si>
  <si>
    <t>4868</t>
  </si>
  <si>
    <t>LYXOR EURO STOXX BANKS- LYXOR</t>
  </si>
  <si>
    <t>LU1829219390</t>
  </si>
  <si>
    <t>EURONEXT</t>
  </si>
  <si>
    <t>4617</t>
  </si>
  <si>
    <t>XME - METALS AND MINING</t>
  </si>
  <si>
    <t>US78464A7550</t>
  </si>
  <si>
    <t>970</t>
  </si>
  <si>
    <t>SPY - S&amp;P 500</t>
  </si>
  <si>
    <t>US78462F1030</t>
  </si>
  <si>
    <t>4640</t>
  </si>
  <si>
    <t>XLF - Financial Select- STATE STREET-SPDRS</t>
  </si>
  <si>
    <t>US81369Y6059</t>
  </si>
  <si>
    <t>WISDOMTREE INDIA</t>
  </si>
  <si>
    <t>US97717W4226</t>
  </si>
  <si>
    <t>3115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</si>
  <si>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</si>
  <si>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</si>
  <si>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</si>
  <si>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</si>
  <si>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</si>
  <si>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</si>
  <si>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</si>
  <si>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</si>
  <si>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</si>
  <si>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</si>
  <si>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ATONRA SICAV</t>
  </si>
  <si>
    <t>LU2170994714</t>
  </si>
  <si>
    <t>5229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</si>
  <si>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</si>
  <si>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</si>
  <si>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</si>
  <si>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</si>
  <si>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</si>
  <si>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</si>
  <si>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</si>
  <si>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SPXW PUT 3850 31/03/2022</t>
  </si>
  <si>
    <t>BBG00ZRQ9R51</t>
  </si>
  <si>
    <t>Other</t>
  </si>
  <si>
    <t>SPXW PUT 4030 31/03/2022</t>
  </si>
  <si>
    <t>BBG012T2T4C5</t>
  </si>
  <si>
    <t>SPXW US P4225 29.04.22</t>
  </si>
  <si>
    <t>BBG0139BLVS6</t>
  </si>
  <si>
    <t>סה"כ מטבע</t>
  </si>
  <si>
    <t>סה"כ סחורות</t>
  </si>
  <si>
    <t>DAX - DFWM2 -17/06/2022</t>
  </si>
  <si>
    <t>DE000C1TL540</t>
  </si>
  <si>
    <t>FTSE 100 - Z M2 - 17/06/2022</t>
  </si>
  <si>
    <t>GB00JH72L283</t>
  </si>
  <si>
    <t>FUT VAL EUR HSBC - רוו"ה מחוזים</t>
  </si>
  <si>
    <t>333740</t>
  </si>
  <si>
    <t>FUT VAL GBP HSB - רוו"ה מחוזים</t>
  </si>
  <si>
    <t>333732</t>
  </si>
  <si>
    <t>FUT VAL HKD HSB - רוו"ה מחוזים</t>
  </si>
  <si>
    <t>333724</t>
  </si>
  <si>
    <t>FUT VAL USD - רוו"ה מחוזים</t>
  </si>
  <si>
    <t>415349</t>
  </si>
  <si>
    <t>HANG SENG INDEX -HIJ2 - 28/04/2022</t>
  </si>
  <si>
    <t>BBG015NSY2Z0</t>
  </si>
  <si>
    <t>MINI NASDAQ100-NQM2- 17/06/22</t>
  </si>
  <si>
    <t>BBG00ZLJP6H8</t>
  </si>
  <si>
    <t>RUSSELL2000 -RTYM2- 17/06/22</t>
  </si>
  <si>
    <t>BBG00ZLJPC58</t>
  </si>
  <si>
    <t>S&amp;P500 E-MINI -ESM2-17/06/22</t>
  </si>
  <si>
    <t>BBG00ZLJP660</t>
  </si>
  <si>
    <t>ULRTA 10 YEAR US - UXYM2 - 21/6/22</t>
  </si>
  <si>
    <t>BBG012J3GTL3</t>
  </si>
  <si>
    <t>US TREASURY NOTE 2 YEAR-YUM2 -30/06/22</t>
  </si>
  <si>
    <t>BBG012NYLWK8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</si>
  <si>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</si>
  <si>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</si>
  <si>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</si>
  <si>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</si>
  <si>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</si>
  <si>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</si>
  <si>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</si>
  <si>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</si>
  <si>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</si>
  <si>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</si>
  <si>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</si>
  <si>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</si>
  <si>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</si>
  <si>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</si>
  <si>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</si>
  <si>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</si>
  <si>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פיקדון בנק לאומי 6.6% -24/01/27- לאומי</t>
  </si>
  <si>
    <t>200035059</t>
  </si>
  <si>
    <t>25/12/02</t>
  </si>
  <si>
    <t>מימון ישיר אג"ח א-רמ- מימון ישיר קב</t>
  </si>
  <si>
    <t>1139740</t>
  </si>
  <si>
    <t>513893123</t>
  </si>
  <si>
    <t>אשראי חוץ בנקאי</t>
  </si>
  <si>
    <t>04/08/20</t>
  </si>
  <si>
    <t>8% דיידלנד א- דיידלנד</t>
  </si>
  <si>
    <t>1104835</t>
  </si>
  <si>
    <t>4130</t>
  </si>
  <si>
    <t>10/06/07</t>
  </si>
  <si>
    <t>אנטר הולד אגח ב- אנטר הולדינגס 1</t>
  </si>
  <si>
    <t>4740163</t>
  </si>
  <si>
    <t>985</t>
  </si>
  <si>
    <t>04/11/09</t>
  </si>
  <si>
    <t>אנטר הולדינגס אג"ח 1- אנטר הולדינגס 1</t>
  </si>
  <si>
    <t>4740130</t>
  </si>
  <si>
    <t>29/11/06</t>
  </si>
  <si>
    <t>אנטר הולדינגס אגחא 09\7- אנטר הולדינגס 1</t>
  </si>
  <si>
    <t>4740189</t>
  </si>
  <si>
    <t>לגנא הולדינגס בע"מ אגח 1- לגנא</t>
  </si>
  <si>
    <t>3520046</t>
  </si>
  <si>
    <t>4707</t>
  </si>
  <si>
    <t>קאר אנד גו(סדרה א')בע"מ- קאר אנד גו</t>
  </si>
  <si>
    <t>1088202</t>
  </si>
  <si>
    <t>513406835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</si>
  <si>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</si>
  <si>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</si>
  <si>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</si>
  <si>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</si>
  <si>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</si>
  <si>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</si>
  <si>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</si>
  <si>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</si>
  <si>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</si>
  <si>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</si>
  <si>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</si>
  <si>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</si>
  <si>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</si>
  <si>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</si>
  <si>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</si>
  <si>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</si>
  <si>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</si>
  <si>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</si>
  <si>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</si>
  <si>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</si>
  <si>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</si>
  <si>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דאון טאון חיפה- טרה אמפריום אייץ (דאון טאון)</t>
  </si>
  <si>
    <t>74209</t>
  </si>
  <si>
    <t>514829126</t>
  </si>
  <si>
    <t>מור נדל"ן בינלאומי בע"מ-חדש- מור נדל"ן</t>
  </si>
  <si>
    <t>74164</t>
  </si>
  <si>
    <t>513842690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</si>
  <si>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</si>
  <si>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</si>
  <si>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</si>
  <si>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</si>
  <si>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</si>
  <si>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</si>
  <si>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Real Estate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</si>
  <si>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</si>
  <si>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</si>
  <si>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</si>
  <si>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</si>
  <si>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</si>
  <si>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</si>
  <si>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</si>
  <si>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</si>
  <si>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</si>
  <si>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ION CROSS OVER קרן- ION</t>
  </si>
  <si>
    <t>07/07/20</t>
  </si>
  <si>
    <t>קרן ION CROSS OVER 2- ION</t>
  </si>
  <si>
    <t>14/12/21</t>
  </si>
  <si>
    <t>ורטקס אופרטיוניטי 2- ורטקס אופרטיוניטי</t>
  </si>
  <si>
    <t>30/12/21</t>
  </si>
  <si>
    <t>סה"כ קרנות גידור</t>
  </si>
  <si>
    <t>קרן טוטאל- טוטאל קפיטל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</si>
  <si>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</si>
  <si>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</si>
  <si>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</si>
  <si>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</si>
  <si>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</si>
  <si>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</si>
  <si>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</si>
  <si>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</si>
  <si>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סה"כ קרנות השקעה אחרות</t>
  </si>
  <si>
    <t>FIMI 6 קרן- פימי</t>
  </si>
  <si>
    <t>01/11/21</t>
  </si>
  <si>
    <t>קרן להב 1- קרן להב</t>
  </si>
  <si>
    <t>קרן להב 2- קרן להב</t>
  </si>
  <si>
    <t>02/09/20</t>
  </si>
  <si>
    <t>קרן להב 3- קרן להב</t>
  </si>
  <si>
    <t>09/03/22</t>
  </si>
  <si>
    <t>קרן קוגיטו 2- קרן קוגיטו</t>
  </si>
  <si>
    <t>21/03/22</t>
  </si>
  <si>
    <t>קרן קוגיטו- קרן קוגיטו</t>
  </si>
  <si>
    <t>קרן שקד- קרן שקד</t>
  </si>
  <si>
    <t>28/02/22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</si>
  <si>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</si>
  <si>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</si>
  <si>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</si>
  <si>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</si>
  <si>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</si>
  <si>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</si>
  <si>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</si>
  <si>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23/01/22</t>
  </si>
  <si>
    <t>סה"כ קרנות הון סיכון בחו"ל</t>
  </si>
  <si>
    <t>SG VC 3 קרן- SG VC</t>
  </si>
  <si>
    <t>27/08/20</t>
  </si>
  <si>
    <t>SG VC 4 קרן- SG VC</t>
  </si>
  <si>
    <t>09/11/21</t>
  </si>
  <si>
    <t>SG VC 5 קרן- SG VC</t>
  </si>
  <si>
    <t>22/09/21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</si>
  <si>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</si>
  <si>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</si>
  <si>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</si>
  <si>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</si>
  <si>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</si>
  <si>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</si>
  <si>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</si>
  <si>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</si>
  <si>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</si>
  <si>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</si>
  <si>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</si>
  <si>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</si>
  <si>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1- Electra Multifamily Investments Fund LP</t>
  </si>
  <si>
    <t>04/06/19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</si>
  <si>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</si>
  <si>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</si>
  <si>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</si>
  <si>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</si>
  <si>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</si>
  <si>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03/01/22</t>
  </si>
  <si>
    <t>קרן COLLER 8- קרן COLLER 8</t>
  </si>
  <si>
    <t>16/11/21</t>
  </si>
  <si>
    <t>LPA  Nordic Power- LPA  Nordic Power</t>
  </si>
  <si>
    <t>24/11/20</t>
  </si>
  <si>
    <t>אלקטרה נדל"ן קרן חוב- Electra Capital PM Fund LP</t>
  </si>
  <si>
    <t>FUSE 11 FUND- FUSE 11 FUND</t>
  </si>
  <si>
    <t>07/04/21</t>
  </si>
  <si>
    <t>קרן REVOLVER- REVOLVER</t>
  </si>
  <si>
    <t>קרן הפניקס קו-אינווסט- הפניקס</t>
  </si>
  <si>
    <t>26/08/21</t>
  </si>
  <si>
    <t>קרן ויולה קרדיט 6- קרן ויולה</t>
  </si>
  <si>
    <t>AGATE Medical  2- AGATE MEDICAL</t>
  </si>
  <si>
    <t>AGATE Medical- AGATE MEDICAL</t>
  </si>
  <si>
    <t>סה"כ כתבי אופציה בישראל</t>
  </si>
  <si>
    <t>SMART SHOOTER LTD אופציה לא סחירה 18/02/23- סמארט שוטר</t>
  </si>
  <si>
    <t>742131</t>
  </si>
  <si>
    <t>23/02/21</t>
  </si>
  <si>
    <t>אופ ב . המשביר ידני- 365 המשביר</t>
  </si>
  <si>
    <t>11049511</t>
  </si>
  <si>
    <t>24/12/18</t>
  </si>
  <si>
    <t>סה"כ מט"ח/מט"ח</t>
  </si>
  <si>
    <t>פורוורד אירו/שקל 3.5557 17/05/22 154025</t>
  </si>
  <si>
    <t>154025</t>
  </si>
  <si>
    <t>18/01/22</t>
  </si>
  <si>
    <t>פורוורד אירו/שקל 3.575 17/05/22 154055</t>
  </si>
  <si>
    <t>154055</t>
  </si>
  <si>
    <t>14/03/22</t>
  </si>
  <si>
    <t>פורוורד דולר/שקל 3.113 17/05/22 154024</t>
  </si>
  <si>
    <t>154024</t>
  </si>
  <si>
    <t>פורוורד דולר/שקל 3.19565 17/05/22 154067</t>
  </si>
  <si>
    <t>154067</t>
  </si>
  <si>
    <t>29/03/22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</si>
  <si>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</si>
  <si>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</si>
  <si>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</si>
  <si>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</si>
  <si>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</si>
  <si>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10/01/22</t>
  </si>
  <si>
    <t>לונג אינפלציה 08.11.2022 2.585%</t>
  </si>
  <si>
    <t>23482</t>
  </si>
  <si>
    <t>08/11/21</t>
  </si>
  <si>
    <t>סה"כ כנגד חסכון עמיתים/מבוטחים</t>
  </si>
  <si>
    <t>לא</t>
  </si>
  <si>
    <t>1300</t>
  </si>
  <si>
    <t>AA+</t>
  </si>
  <si>
    <t>14/09/21</t>
  </si>
  <si>
    <t>דירוג פנימי</t>
  </si>
  <si>
    <t>הלוואות עמיתים</t>
  </si>
  <si>
    <t>1301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</si>
  <si>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</si>
  <si>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</si>
  <si>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</si>
  <si>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</si>
  <si>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</si>
  <si>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</si>
  <si>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</si>
  <si>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</si>
  <si>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</si>
  <si>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הלוואה – א.פ.י נתיב פיתוח בע"מ 30.04.2022</t>
  </si>
  <si>
    <t>96029</t>
  </si>
  <si>
    <t>511519134</t>
  </si>
  <si>
    <t>18/06/20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</si>
  <si>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</si>
  <si>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</si>
  <si>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</si>
  <si>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</si>
  <si>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</si>
  <si>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</si>
  <si>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</si>
  <si>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</si>
  <si>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</si>
  <si>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</si>
  <si>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</si>
  <si>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</si>
  <si>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</si>
  <si>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</si>
  <si>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סה"כ נקוב במט"ח</t>
  </si>
  <si>
    <t>סה"כ צמודי מט"ח</t>
  </si>
  <si>
    <t>סה"כ מניב</t>
  </si>
  <si>
    <t>אשדוד - משרדים</t>
  </si>
  <si>
    <t>משרדים</t>
  </si>
  <si>
    <t>אשדוד</t>
  </si>
  <si>
    <t>אשדוד סנטר</t>
  </si>
  <si>
    <t>הוצאות לשלם אשדוד</t>
  </si>
  <si>
    <t>26/07/21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</si>
  <si>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</si>
  <si>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</si>
  <si>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</si>
  <si>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</si>
  <si>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</si>
  <si>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</si>
  <si>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</si>
  <si>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</si>
  <si>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</si>
  <si>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</si>
  <si>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</si>
  <si>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</si>
  <si>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 first time2 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</si>
  <si>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</si>
  <si>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</si>
  <si>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</si>
  <si>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</si>
  <si>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</si>
  <si>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</si>
  <si>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</si>
  <si>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</si>
  <si>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</si>
  <si>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</si>
  <si>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</si>
  <si>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</si>
  <si>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</si>
  <si>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 xml:space="preserve"> FUSE11</t>
  </si>
  <si>
    <t>קרן COLLER 8</t>
  </si>
  <si>
    <t>ורטקס אופרטיוניטי 2</t>
  </si>
  <si>
    <t>קוגיטו 2</t>
  </si>
  <si>
    <t>הלוואות עמיתים  צמוד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</si>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</sst>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Calibri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20" fillId="0" borderId="0" xfId="0" applyFont="1"/>
    <xf numFmtId="3" fontId="20" fillId="0" borderId="0" xfId="0" applyNumberFormat="1" applyFont="1"/>
    <xf numFmtId="0" fontId="1" fillId="0" borderId="0" xfId="0" applyFont="1" applyAlignment="1">
      <alignment horizontal="right" indent="1"/>
    </xf>
    <xf numFmtId="43" fontId="1" fillId="0" borderId="0" xfId="11" applyFont="1" applyFill="1" applyAlignment="1">
      <alignment horizontal="center" vertical="center" wrapText="1"/>
    </xf>
    <xf numFmtId="14" fontId="0" fillId="0" borderId="0" xfId="0" applyNumberForma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 wrapText="1" indent="1"/>
    </xf>
    <xf numFmtId="166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1" fillId="0" borderId="0" xfId="0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opLeftCell="A22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92" t="s">
        <v>4</v>
      </c>
      <c r="C6" s="93"/>
      <c r="D6" s="9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142751.69533253001</v>
      </c>
      <c r="D11" s="76">
        <f>C11/$C$42</f>
        <v>7.8975960858255964E-2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288017.31854549999</v>
      </c>
      <c r="D13" s="78">
        <f t="shared" ref="D13:D43" si="0">C13/$C$42</f>
        <v>0.15934272740483402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108556.803615988</v>
      </c>
      <c r="D15" s="78">
        <f t="shared" si="0"/>
        <v>6.0057975867134669E-2</v>
      </c>
    </row>
    <row r="16" spans="1:36">
      <c r="A16" s="10" t="s">
        <v>13</v>
      </c>
      <c r="B16" s="70" t="s">
        <v>19</v>
      </c>
      <c r="C16" s="77">
        <v>436456.49911253998</v>
      </c>
      <c r="D16" s="78">
        <f t="shared" si="0"/>
        <v>0.24146523310948392</v>
      </c>
    </row>
    <row r="17" spans="1:4">
      <c r="A17" s="10" t="s">
        <v>13</v>
      </c>
      <c r="B17" s="70" t="s">
        <v>195</v>
      </c>
      <c r="C17" s="77">
        <v>180632.79451315201</v>
      </c>
      <c r="D17" s="78">
        <f t="shared" si="0"/>
        <v>9.9933303600754184E-2</v>
      </c>
    </row>
    <row r="18" spans="1:4">
      <c r="A18" s="10" t="s">
        <v>13</v>
      </c>
      <c r="B18" s="70" t="s">
        <v>20</v>
      </c>
      <c r="C18" s="77">
        <v>19116.674238840002</v>
      </c>
      <c r="D18" s="78">
        <f t="shared" si="0"/>
        <v>1.0576110587757181E-2</v>
      </c>
    </row>
    <row r="19" spans="1:4">
      <c r="A19" s="10" t="s">
        <v>13</v>
      </c>
      <c r="B19" s="70" t="s">
        <v>21</v>
      </c>
      <c r="C19" s="77">
        <v>806.4</v>
      </c>
      <c r="D19" s="78">
        <f t="shared" si="0"/>
        <v>4.461328090552274E-4</v>
      </c>
    </row>
    <row r="20" spans="1:4">
      <c r="A20" s="10" t="s">
        <v>13</v>
      </c>
      <c r="B20" s="70" t="s">
        <v>22</v>
      </c>
      <c r="C20" s="77">
        <v>452.26240000000001</v>
      </c>
      <c r="D20" s="78">
        <f t="shared" si="0"/>
        <v>2.502096911483865E-4</v>
      </c>
    </row>
    <row r="21" spans="1:4">
      <c r="A21" s="10" t="s">
        <v>13</v>
      </c>
      <c r="B21" s="70" t="s">
        <v>23</v>
      </c>
      <c r="C21" s="77">
        <v>9488.8657512540449</v>
      </c>
      <c r="D21" s="78">
        <f t="shared" si="0"/>
        <v>5.2496209478607491E-3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si="0"/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0"/>
        <v>0</v>
      </c>
    </row>
    <row r="26" spans="1:4">
      <c r="A26" s="10" t="s">
        <v>13</v>
      </c>
      <c r="B26" s="70" t="s">
        <v>18</v>
      </c>
      <c r="C26" s="77">
        <v>10004.064786901679</v>
      </c>
      <c r="D26" s="78">
        <f t="shared" si="0"/>
        <v>5.5346497090165321E-3</v>
      </c>
    </row>
    <row r="27" spans="1:4">
      <c r="A27" s="10" t="s">
        <v>13</v>
      </c>
      <c r="B27" s="70" t="s">
        <v>28</v>
      </c>
      <c r="C27" s="77">
        <v>93993.987790945219</v>
      </c>
      <c r="D27" s="78">
        <f t="shared" si="0"/>
        <v>5.2001242320780183E-2</v>
      </c>
    </row>
    <row r="28" spans="1:4">
      <c r="A28" s="10" t="s">
        <v>13</v>
      </c>
      <c r="B28" s="70" t="s">
        <v>29</v>
      </c>
      <c r="C28" s="77">
        <v>402323.38983354298</v>
      </c>
      <c r="D28" s="78">
        <f t="shared" si="0"/>
        <v>0.22258142863970717</v>
      </c>
    </row>
    <row r="29" spans="1:4">
      <c r="A29" s="10" t="s">
        <v>13</v>
      </c>
      <c r="B29" s="70" t="s">
        <v>30</v>
      </c>
      <c r="C29" s="77">
        <v>1147.3547043124411</v>
      </c>
      <c r="D29" s="78">
        <f t="shared" si="0"/>
        <v>6.3476262055758826E-4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0"/>
        <v>0</v>
      </c>
    </row>
    <row r="31" spans="1:4">
      <c r="A31" s="10" t="s">
        <v>13</v>
      </c>
      <c r="B31" s="70" t="s">
        <v>32</v>
      </c>
      <c r="C31" s="77">
        <v>-3222.5842044671126</v>
      </c>
      <c r="D31" s="78">
        <f t="shared" si="0"/>
        <v>-1.7828627772270812E-3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0"/>
        <v>0</v>
      </c>
    </row>
    <row r="33" spans="1:4">
      <c r="A33" s="10" t="s">
        <v>13</v>
      </c>
      <c r="B33" s="69" t="s">
        <v>34</v>
      </c>
      <c r="C33" s="77">
        <v>25728.772406524226</v>
      </c>
      <c r="D33" s="78">
        <f t="shared" si="0"/>
        <v>1.4234188377065075E-2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0"/>
        <v>0</v>
      </c>
    </row>
    <row r="35" spans="1:4">
      <c r="A35" s="10" t="s">
        <v>13</v>
      </c>
      <c r="B35" s="69" t="s">
        <v>36</v>
      </c>
      <c r="C35" s="77">
        <v>83442.250428087704</v>
      </c>
      <c r="D35" s="78">
        <f t="shared" si="0"/>
        <v>4.616359818622584E-2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0"/>
        <v>0</v>
      </c>
    </row>
    <row r="37" spans="1:4">
      <c r="A37" s="10" t="s">
        <v>13</v>
      </c>
      <c r="B37" s="69" t="s">
        <v>38</v>
      </c>
      <c r="C37" s="77">
        <v>7836.9556387949997</v>
      </c>
      <c r="D37" s="78">
        <f t="shared" si="0"/>
        <v>4.3357180475902994E-3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si="0"/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0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0"/>
        <v>0</v>
      </c>
    </row>
    <row r="42" spans="1:4">
      <c r="B42" s="72" t="s">
        <v>43</v>
      </c>
      <c r="C42" s="77">
        <f>SUM(C11:C41)</f>
        <v>1807533.5048944463</v>
      </c>
      <c r="D42" s="78">
        <f t="shared" si="0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91901.790166130377</v>
      </c>
      <c r="D43" s="78">
        <f t="shared" si="0"/>
        <v>5.0843754717286485E-2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3.4344000000000001</v>
      </c>
    </row>
    <row r="48" spans="1:4">
      <c r="C48" t="s">
        <v>110</v>
      </c>
      <c r="D48">
        <v>3.5236000000000001</v>
      </c>
    </row>
    <row r="49" spans="3:4">
      <c r="C49" t="s">
        <v>203</v>
      </c>
      <c r="D49">
        <v>0.40560000000000002</v>
      </c>
    </row>
    <row r="50" spans="3:4">
      <c r="C50" t="s">
        <v>106</v>
      </c>
      <c r="D50">
        <v>3.1760000000000002</v>
      </c>
    </row>
    <row r="51" spans="3:4">
      <c r="C51" t="s">
        <v>113</v>
      </c>
      <c r="D51">
        <v>4.1683000000000003</v>
      </c>
    </row>
    <row r="52" spans="3:4">
      <c r="C52" t="s">
        <v>123</v>
      </c>
      <c r="D52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G22" sqref="G2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6200</v>
      </c>
      <c r="H11" s="7"/>
      <c r="I11" s="75">
        <v>452.26240000000001</v>
      </c>
      <c r="J11" s="25"/>
      <c r="K11" s="76">
        <v>1</v>
      </c>
      <c r="L11" s="76">
        <v>2.9999999999999997E-4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809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236</v>
      </c>
      <c r="C14" t="s">
        <v>236</v>
      </c>
      <c r="D14" s="16"/>
      <c r="E14" t="s">
        <v>236</v>
      </c>
      <c r="F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810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236</v>
      </c>
      <c r="C16" t="s">
        <v>236</v>
      </c>
      <c r="D16" s="16"/>
      <c r="E16" t="s">
        <v>236</v>
      </c>
      <c r="F16" t="s">
        <v>236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811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236</v>
      </c>
      <c r="C18" t="s">
        <v>236</v>
      </c>
      <c r="D18" s="16"/>
      <c r="E18" t="s">
        <v>236</v>
      </c>
      <c r="F18" t="s">
        <v>236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236</v>
      </c>
      <c r="C20" t="s">
        <v>236</v>
      </c>
      <c r="D20" s="16"/>
      <c r="E20" t="s">
        <v>236</v>
      </c>
      <c r="F20" t="s">
        <v>236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240</v>
      </c>
      <c r="C21" s="16"/>
      <c r="D21" s="16"/>
      <c r="E21" s="16"/>
      <c r="G21" s="81">
        <v>6200</v>
      </c>
      <c r="I21" s="81">
        <v>452.26240000000001</v>
      </c>
      <c r="K21" s="80">
        <v>1</v>
      </c>
      <c r="L21" s="80">
        <v>2.9999999999999997E-4</v>
      </c>
    </row>
    <row r="22" spans="2:12">
      <c r="B22" s="79" t="s">
        <v>809</v>
      </c>
      <c r="C22" s="16"/>
      <c r="D22" s="16"/>
      <c r="E22" s="16"/>
      <c r="G22" s="81">
        <v>6200</v>
      </c>
      <c r="I22" s="81">
        <v>452.26240000000001</v>
      </c>
      <c r="K22" s="80">
        <v>1</v>
      </c>
      <c r="L22" s="80">
        <v>2.9999999999999997E-4</v>
      </c>
    </row>
    <row r="23" spans="2:12">
      <c r="B23" t="s">
        <v>812</v>
      </c>
      <c r="C23" t="s">
        <v>813</v>
      </c>
      <c r="D23" t="s">
        <v>123</v>
      </c>
      <c r="E23" t="s">
        <v>814</v>
      </c>
      <c r="F23" t="s">
        <v>106</v>
      </c>
      <c r="G23" s="77">
        <v>-4000</v>
      </c>
      <c r="H23" s="77">
        <v>10</v>
      </c>
      <c r="I23" s="77">
        <v>-1.2704</v>
      </c>
      <c r="J23" s="78">
        <v>0</v>
      </c>
      <c r="K23" s="78">
        <v>-2.8E-3</v>
      </c>
      <c r="L23" s="78">
        <v>0</v>
      </c>
    </row>
    <row r="24" spans="2:12">
      <c r="B24" t="s">
        <v>815</v>
      </c>
      <c r="C24" t="s">
        <v>816</v>
      </c>
      <c r="D24" t="s">
        <v>123</v>
      </c>
      <c r="E24" t="s">
        <v>814</v>
      </c>
      <c r="F24" t="s">
        <v>106</v>
      </c>
      <c r="G24" s="77">
        <v>4000</v>
      </c>
      <c r="H24" s="77">
        <v>5</v>
      </c>
      <c r="I24" s="77">
        <v>0.63519999999999999</v>
      </c>
      <c r="J24" s="78">
        <v>0</v>
      </c>
      <c r="K24" s="78">
        <v>1.4E-3</v>
      </c>
      <c r="L24" s="78">
        <v>0</v>
      </c>
    </row>
    <row r="25" spans="2:12">
      <c r="B25" t="s">
        <v>817</v>
      </c>
      <c r="C25" t="s">
        <v>818</v>
      </c>
      <c r="D25" t="s">
        <v>123</v>
      </c>
      <c r="E25" t="s">
        <v>814</v>
      </c>
      <c r="F25" t="s">
        <v>106</v>
      </c>
      <c r="G25" s="77">
        <v>6200</v>
      </c>
      <c r="H25" s="77">
        <v>2300</v>
      </c>
      <c r="I25" s="77">
        <v>452.89760000000001</v>
      </c>
      <c r="J25" s="78">
        <v>0</v>
      </c>
      <c r="K25" s="78">
        <v>1.0014000000000001</v>
      </c>
      <c r="L25" s="78">
        <v>2.9999999999999997E-4</v>
      </c>
    </row>
    <row r="26" spans="2:12">
      <c r="B26" s="79" t="s">
        <v>819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236</v>
      </c>
      <c r="C27" t="s">
        <v>236</v>
      </c>
      <c r="D27" s="16"/>
      <c r="E27" t="s">
        <v>236</v>
      </c>
      <c r="F27" t="s">
        <v>236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811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236</v>
      </c>
      <c r="C29" t="s">
        <v>236</v>
      </c>
      <c r="D29" s="16"/>
      <c r="E29" t="s">
        <v>236</v>
      </c>
      <c r="F29" t="s">
        <v>236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820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236</v>
      </c>
      <c r="C31" t="s">
        <v>236</v>
      </c>
      <c r="D31" s="16"/>
      <c r="E31" t="s">
        <v>236</v>
      </c>
      <c r="F31" t="s">
        <v>236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513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236</v>
      </c>
      <c r="C33" t="s">
        <v>236</v>
      </c>
      <c r="D33" s="16"/>
      <c r="E33" t="s">
        <v>236</v>
      </c>
      <c r="F33" t="s">
        <v>236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242</v>
      </c>
      <c r="C34" s="16"/>
      <c r="D34" s="16"/>
      <c r="E34" s="16"/>
    </row>
    <row r="35" spans="2:12">
      <c r="B35" t="s">
        <v>298</v>
      </c>
      <c r="C35" s="16"/>
      <c r="D35" s="16"/>
      <c r="E35" s="16"/>
    </row>
    <row r="36" spans="2:12">
      <c r="B36" t="s">
        <v>299</v>
      </c>
      <c r="C36" s="16"/>
      <c r="D36" s="16"/>
      <c r="E36" s="16"/>
    </row>
    <row r="37" spans="2:12">
      <c r="B37" t="s">
        <v>300</v>
      </c>
      <c r="C37" s="16"/>
      <c r="D37" s="16"/>
      <c r="E37" s="16"/>
    </row>
    <row r="38" spans="2:12"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2788865.87</v>
      </c>
      <c r="H11" s="25"/>
      <c r="I11" s="75">
        <v>9488.8657512540449</v>
      </c>
      <c r="J11" s="76">
        <v>1</v>
      </c>
      <c r="K11" s="76">
        <v>5.3E-3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236</v>
      </c>
      <c r="C13" t="s">
        <v>236</v>
      </c>
      <c r="D13" s="19"/>
      <c r="E13" t="s">
        <v>236</v>
      </c>
      <c r="F13" t="s">
        <v>236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240</v>
      </c>
      <c r="C14" s="19"/>
      <c r="D14" s="19"/>
      <c r="E14" s="19"/>
      <c r="F14" s="19"/>
      <c r="G14" s="81">
        <v>2788865.87</v>
      </c>
      <c r="H14" s="19"/>
      <c r="I14" s="81">
        <v>9488.8657512540449</v>
      </c>
      <c r="J14" s="80">
        <v>1</v>
      </c>
      <c r="K14" s="80">
        <v>5.3E-3</v>
      </c>
      <c r="BF14" s="16" t="s">
        <v>126</v>
      </c>
    </row>
    <row r="15" spans="1:60">
      <c r="B15" t="s">
        <v>821</v>
      </c>
      <c r="C15" t="s">
        <v>822</v>
      </c>
      <c r="D15" t="s">
        <v>123</v>
      </c>
      <c r="E15" t="s">
        <v>814</v>
      </c>
      <c r="F15" t="s">
        <v>110</v>
      </c>
      <c r="G15" s="77">
        <v>41</v>
      </c>
      <c r="H15" s="77">
        <v>1.4433</v>
      </c>
      <c r="I15" s="77">
        <v>2.0851008708000001E-3</v>
      </c>
      <c r="J15" s="78">
        <v>0</v>
      </c>
      <c r="K15" s="78">
        <v>0</v>
      </c>
      <c r="BF15" s="16" t="s">
        <v>127</v>
      </c>
    </row>
    <row r="16" spans="1:60">
      <c r="B16" t="s">
        <v>823</v>
      </c>
      <c r="C16" t="s">
        <v>824</v>
      </c>
      <c r="D16" t="s">
        <v>123</v>
      </c>
      <c r="E16" t="s">
        <v>814</v>
      </c>
      <c r="F16" t="s">
        <v>113</v>
      </c>
      <c r="G16" s="77">
        <v>15</v>
      </c>
      <c r="H16" s="77">
        <v>0.74860000000000004</v>
      </c>
      <c r="I16" s="77">
        <v>4.6805840699999998E-4</v>
      </c>
      <c r="J16" s="78">
        <v>0</v>
      </c>
      <c r="K16" s="78">
        <v>0</v>
      </c>
      <c r="BF16" s="16" t="s">
        <v>128</v>
      </c>
    </row>
    <row r="17" spans="2:58">
      <c r="B17" t="s">
        <v>825</v>
      </c>
      <c r="C17" t="s">
        <v>826</v>
      </c>
      <c r="D17" t="s">
        <v>123</v>
      </c>
      <c r="E17" t="s">
        <v>814</v>
      </c>
      <c r="F17" t="s">
        <v>110</v>
      </c>
      <c r="G17" s="77">
        <v>119921.39</v>
      </c>
      <c r="H17" s="77">
        <v>100</v>
      </c>
      <c r="I17" s="77">
        <v>422.55500980400001</v>
      </c>
      <c r="J17" s="78">
        <v>4.4499999999999998E-2</v>
      </c>
      <c r="K17" s="78">
        <v>2.0000000000000001E-4</v>
      </c>
      <c r="BF17" s="16" t="s">
        <v>129</v>
      </c>
    </row>
    <row r="18" spans="2:58">
      <c r="B18" t="s">
        <v>827</v>
      </c>
      <c r="C18" t="s">
        <v>828</v>
      </c>
      <c r="D18" t="s">
        <v>123</v>
      </c>
      <c r="E18" t="s">
        <v>814</v>
      </c>
      <c r="F18" t="s">
        <v>113</v>
      </c>
      <c r="G18" s="77">
        <v>60975</v>
      </c>
      <c r="H18" s="77">
        <v>100</v>
      </c>
      <c r="I18" s="77">
        <v>254.1620925</v>
      </c>
      <c r="J18" s="78">
        <v>2.6800000000000001E-2</v>
      </c>
      <c r="K18" s="78">
        <v>1E-4</v>
      </c>
      <c r="BF18" s="16" t="s">
        <v>130</v>
      </c>
    </row>
    <row r="19" spans="2:58">
      <c r="B19" t="s">
        <v>829</v>
      </c>
      <c r="C19" t="s">
        <v>830</v>
      </c>
      <c r="D19" t="s">
        <v>123</v>
      </c>
      <c r="E19" t="s">
        <v>814</v>
      </c>
      <c r="F19" t="s">
        <v>203</v>
      </c>
      <c r="G19" s="77">
        <v>-191310.7</v>
      </c>
      <c r="H19" s="77">
        <v>100</v>
      </c>
      <c r="I19" s="77">
        <v>-77.595619920000004</v>
      </c>
      <c r="J19" s="78">
        <v>-8.2000000000000007E-3</v>
      </c>
      <c r="K19" s="78">
        <v>0</v>
      </c>
      <c r="BF19" s="16" t="s">
        <v>131</v>
      </c>
    </row>
    <row r="20" spans="2:58">
      <c r="B20" t="s">
        <v>831</v>
      </c>
      <c r="C20" t="s">
        <v>832</v>
      </c>
      <c r="D20" t="s">
        <v>123</v>
      </c>
      <c r="E20" t="s">
        <v>814</v>
      </c>
      <c r="F20" t="s">
        <v>106</v>
      </c>
      <c r="G20" s="77">
        <v>2799036.18</v>
      </c>
      <c r="H20" s="77">
        <v>100</v>
      </c>
      <c r="I20" s="77">
        <v>8889.7389076799991</v>
      </c>
      <c r="J20" s="78">
        <v>0.93689999999999996</v>
      </c>
      <c r="K20" s="78">
        <v>4.8999999999999998E-3</v>
      </c>
      <c r="BF20" s="16" t="s">
        <v>132</v>
      </c>
    </row>
    <row r="21" spans="2:58">
      <c r="B21" t="s">
        <v>833</v>
      </c>
      <c r="C21" t="s">
        <v>834</v>
      </c>
      <c r="D21" t="s">
        <v>123</v>
      </c>
      <c r="E21" t="s">
        <v>814</v>
      </c>
      <c r="F21" t="s">
        <v>203</v>
      </c>
      <c r="G21" s="77">
        <v>20</v>
      </c>
      <c r="H21" s="77">
        <v>2.1989999999999998</v>
      </c>
      <c r="I21" s="77">
        <v>1.7838287999999999E-4</v>
      </c>
      <c r="J21" s="78">
        <v>0</v>
      </c>
      <c r="K21" s="78">
        <v>0</v>
      </c>
      <c r="BF21" s="16" t="s">
        <v>123</v>
      </c>
    </row>
    <row r="22" spans="2:58">
      <c r="B22" t="s">
        <v>835</v>
      </c>
      <c r="C22" t="s">
        <v>836</v>
      </c>
      <c r="D22" t="s">
        <v>123</v>
      </c>
      <c r="E22" t="s">
        <v>814</v>
      </c>
      <c r="F22" t="s">
        <v>106</v>
      </c>
      <c r="G22" s="77">
        <v>8</v>
      </c>
      <c r="H22" s="77">
        <v>1.4868749999999999</v>
      </c>
      <c r="I22" s="77">
        <v>3.7778520000000002E-4</v>
      </c>
      <c r="J22" s="78">
        <v>0</v>
      </c>
      <c r="K22" s="78">
        <v>0</v>
      </c>
    </row>
    <row r="23" spans="2:58">
      <c r="B23" t="s">
        <v>837</v>
      </c>
      <c r="C23" t="s">
        <v>838</v>
      </c>
      <c r="D23" t="s">
        <v>123</v>
      </c>
      <c r="E23" t="s">
        <v>814</v>
      </c>
      <c r="F23" t="s">
        <v>106</v>
      </c>
      <c r="G23" s="77">
        <v>20</v>
      </c>
      <c r="H23" s="77">
        <v>0.20663999999999999</v>
      </c>
      <c r="I23" s="77">
        <v>1.3125772800000001E-4</v>
      </c>
      <c r="J23" s="78">
        <v>0</v>
      </c>
      <c r="K23" s="78">
        <v>0</v>
      </c>
    </row>
    <row r="24" spans="2:58">
      <c r="B24" t="s">
        <v>839</v>
      </c>
      <c r="C24" t="s">
        <v>840</v>
      </c>
      <c r="D24" t="s">
        <v>123</v>
      </c>
      <c r="E24" t="s">
        <v>814</v>
      </c>
      <c r="F24" t="s">
        <v>106</v>
      </c>
      <c r="G24" s="77">
        <v>148</v>
      </c>
      <c r="H24" s="77">
        <v>0.45307500000000001</v>
      </c>
      <c r="I24" s="77">
        <v>2.1296699759999998E-3</v>
      </c>
      <c r="J24" s="78">
        <v>0</v>
      </c>
      <c r="K24" s="78">
        <v>0</v>
      </c>
    </row>
    <row r="25" spans="2:58">
      <c r="B25" t="s">
        <v>841</v>
      </c>
      <c r="C25" t="s">
        <v>842</v>
      </c>
      <c r="D25" t="s">
        <v>123</v>
      </c>
      <c r="E25" t="s">
        <v>814</v>
      </c>
      <c r="F25" t="s">
        <v>106</v>
      </c>
      <c r="G25" s="77">
        <v>-68</v>
      </c>
      <c r="H25" s="77">
        <v>1.3546880000000001E-2</v>
      </c>
      <c r="I25" s="77">
        <v>-2.9256925798400001E-5</v>
      </c>
      <c r="J25" s="78">
        <v>0</v>
      </c>
      <c r="K25" s="78">
        <v>0</v>
      </c>
    </row>
    <row r="26" spans="2:58">
      <c r="B26" t="s">
        <v>843</v>
      </c>
      <c r="C26" t="s">
        <v>844</v>
      </c>
      <c r="D26" t="s">
        <v>123</v>
      </c>
      <c r="E26" t="s">
        <v>814</v>
      </c>
      <c r="F26" t="s">
        <v>106</v>
      </c>
      <c r="G26" s="77">
        <v>60</v>
      </c>
      <c r="H26" s="77">
        <v>1.0596090000000001E-2</v>
      </c>
      <c r="I26" s="77">
        <v>2.0191909104E-5</v>
      </c>
      <c r="J26" s="78">
        <v>0</v>
      </c>
      <c r="K26" s="78">
        <v>0</v>
      </c>
    </row>
    <row r="27" spans="2:58">
      <c r="B27" t="s">
        <v>242</v>
      </c>
      <c r="C27" s="19"/>
      <c r="D27" s="19"/>
      <c r="E27" s="19"/>
      <c r="F27" s="19"/>
      <c r="G27" s="19"/>
      <c r="H27" s="19"/>
    </row>
    <row r="28" spans="2:58">
      <c r="B28" t="s">
        <v>298</v>
      </c>
      <c r="C28" s="19"/>
      <c r="D28" s="19"/>
      <c r="E28" s="19"/>
      <c r="F28" s="19"/>
      <c r="G28" s="19"/>
      <c r="H28" s="19"/>
    </row>
    <row r="29" spans="2:58">
      <c r="B29" t="s">
        <v>299</v>
      </c>
      <c r="C29" s="19"/>
      <c r="D29" s="19"/>
      <c r="E29" s="19"/>
      <c r="F29" s="19"/>
      <c r="G29" s="19"/>
      <c r="H29" s="19"/>
    </row>
    <row r="30" spans="2:58">
      <c r="B30" t="s">
        <v>300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topLeftCell="A19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845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236</v>
      </c>
      <c r="C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846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236</v>
      </c>
      <c r="C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847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848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236</v>
      </c>
      <c r="C19" t="s">
        <v>236</v>
      </c>
      <c r="E19" t="s">
        <v>236</v>
      </c>
      <c r="H19" s="77">
        <v>0</v>
      </c>
      <c r="I19" t="s">
        <v>236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849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236</v>
      </c>
      <c r="C21" t="s">
        <v>236</v>
      </c>
      <c r="E21" t="s">
        <v>236</v>
      </c>
      <c r="H21" s="77">
        <v>0</v>
      </c>
      <c r="I21" t="s">
        <v>236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850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236</v>
      </c>
      <c r="C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851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236</v>
      </c>
      <c r="C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845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236</v>
      </c>
      <c r="C28" t="s">
        <v>236</v>
      </c>
      <c r="E28" t="s">
        <v>236</v>
      </c>
      <c r="H28" s="77">
        <v>0</v>
      </c>
      <c r="I28" t="s">
        <v>236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846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236</v>
      </c>
      <c r="C30" t="s">
        <v>236</v>
      </c>
      <c r="E30" t="s">
        <v>236</v>
      </c>
      <c r="H30" s="77">
        <v>0</v>
      </c>
      <c r="I30" t="s">
        <v>236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847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848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236</v>
      </c>
      <c r="C33" t="s">
        <v>236</v>
      </c>
      <c r="E33" t="s">
        <v>236</v>
      </c>
      <c r="H33" s="77">
        <v>0</v>
      </c>
      <c r="I33" t="s">
        <v>236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849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236</v>
      </c>
      <c r="C35" t="s">
        <v>236</v>
      </c>
      <c r="E35" t="s">
        <v>236</v>
      </c>
      <c r="H35" s="77">
        <v>0</v>
      </c>
      <c r="I35" t="s">
        <v>236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850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236</v>
      </c>
      <c r="C37" t="s">
        <v>236</v>
      </c>
      <c r="E37" t="s">
        <v>236</v>
      </c>
      <c r="H37" s="77">
        <v>0</v>
      </c>
      <c r="I37" t="s">
        <v>236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851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236</v>
      </c>
      <c r="C39" t="s">
        <v>236</v>
      </c>
      <c r="E39" t="s">
        <v>236</v>
      </c>
      <c r="H39" s="77">
        <v>0</v>
      </c>
      <c r="I39" t="s">
        <v>236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242</v>
      </c>
    </row>
    <row r="41" spans="2:17">
      <c r="B41" t="s">
        <v>298</v>
      </c>
    </row>
    <row r="42" spans="2:17">
      <c r="B42" t="s">
        <v>299</v>
      </c>
    </row>
    <row r="43" spans="2:17">
      <c r="B43" t="s">
        <v>300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852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236</v>
      </c>
      <c r="C14" t="s">
        <v>236</v>
      </c>
      <c r="D14" t="s">
        <v>236</v>
      </c>
      <c r="G14" s="77">
        <v>0</v>
      </c>
      <c r="H14" t="s">
        <v>236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853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236</v>
      </c>
      <c r="C16" t="s">
        <v>236</v>
      </c>
      <c r="D16" t="s">
        <v>236</v>
      </c>
      <c r="G16" s="77">
        <v>0</v>
      </c>
      <c r="H16" t="s">
        <v>236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854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G18" s="77">
        <v>0</v>
      </c>
      <c r="H18" t="s">
        <v>236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855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G20" s="77">
        <v>0</v>
      </c>
      <c r="H20" t="s">
        <v>236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513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236</v>
      </c>
      <c r="C22" t="s">
        <v>236</v>
      </c>
      <c r="D22" t="s">
        <v>236</v>
      </c>
      <c r="G22" s="77">
        <v>0</v>
      </c>
      <c r="H22" t="s">
        <v>236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240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296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G25" s="77">
        <v>0</v>
      </c>
      <c r="H25" t="s">
        <v>236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856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236</v>
      </c>
      <c r="C27" t="s">
        <v>236</v>
      </c>
      <c r="D27" t="s">
        <v>236</v>
      </c>
      <c r="G27" s="77">
        <v>0</v>
      </c>
      <c r="H27" t="s">
        <v>236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298</v>
      </c>
    </row>
    <row r="29" spans="2:16">
      <c r="B29" t="s">
        <v>299</v>
      </c>
    </row>
    <row r="30" spans="2:16">
      <c r="B30" t="s">
        <v>300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857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J14" s="77">
        <v>0</v>
      </c>
      <c r="K14" t="s">
        <v>236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858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J16" s="77">
        <v>0</v>
      </c>
      <c r="K16" t="s">
        <v>236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303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J18" s="77">
        <v>0</v>
      </c>
      <c r="K18" t="s">
        <v>236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J20" s="77">
        <v>0</v>
      </c>
      <c r="K20" t="s">
        <v>236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240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859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77">
        <v>0</v>
      </c>
      <c r="K23" t="s">
        <v>236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860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77">
        <v>0</v>
      </c>
      <c r="K25" t="s">
        <v>236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242</v>
      </c>
      <c r="D26" s="16"/>
      <c r="E26" s="16"/>
      <c r="F26" s="16"/>
    </row>
    <row r="27" spans="2:19">
      <c r="B27" t="s">
        <v>298</v>
      </c>
      <c r="D27" s="16"/>
      <c r="E27" s="16"/>
      <c r="F27" s="16"/>
    </row>
    <row r="28" spans="2:19">
      <c r="B28" t="s">
        <v>299</v>
      </c>
      <c r="D28" s="16"/>
      <c r="E28" s="16"/>
      <c r="F28" s="16"/>
    </row>
    <row r="29" spans="2:19">
      <c r="B29" t="s">
        <v>300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2.72</v>
      </c>
      <c r="K11" s="7"/>
      <c r="L11" s="7"/>
      <c r="M11" s="76">
        <v>2.9499999999999998E-2</v>
      </c>
      <c r="N11" s="75">
        <v>15506690.99</v>
      </c>
      <c r="O11" s="7"/>
      <c r="P11" s="75">
        <v>10004.064786901679</v>
      </c>
      <c r="Q11" s="7"/>
      <c r="R11" s="76">
        <v>1</v>
      </c>
      <c r="S11" s="76">
        <v>5.4999999999999997E-3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2.72</v>
      </c>
      <c r="M12" s="80">
        <v>2.9499999999999998E-2</v>
      </c>
      <c r="N12" s="81">
        <v>15506690.99</v>
      </c>
      <c r="P12" s="81">
        <v>10004.064786901679</v>
      </c>
      <c r="R12" s="80">
        <v>1</v>
      </c>
      <c r="S12" s="80">
        <v>5.4999999999999997E-3</v>
      </c>
    </row>
    <row r="13" spans="2:81">
      <c r="B13" s="79" t="s">
        <v>857</v>
      </c>
      <c r="C13" s="16"/>
      <c r="D13" s="16"/>
      <c r="E13" s="16"/>
      <c r="J13" s="81">
        <v>0.49</v>
      </c>
      <c r="M13" s="80">
        <v>-6.4000000000000003E-3</v>
      </c>
      <c r="N13" s="81">
        <v>7982967.96</v>
      </c>
      <c r="P13" s="81">
        <v>2290.8340610296796</v>
      </c>
      <c r="R13" s="80">
        <v>0.22900000000000001</v>
      </c>
      <c r="S13" s="80">
        <v>1.2999999999999999E-3</v>
      </c>
    </row>
    <row r="14" spans="2:81">
      <c r="B14" t="s">
        <v>861</v>
      </c>
      <c r="C14" t="s">
        <v>862</v>
      </c>
      <c r="D14" t="s">
        <v>123</v>
      </c>
      <c r="E14" t="s">
        <v>551</v>
      </c>
      <c r="F14" t="s">
        <v>309</v>
      </c>
      <c r="G14" t="s">
        <v>329</v>
      </c>
      <c r="H14" t="s">
        <v>210</v>
      </c>
      <c r="I14" t="s">
        <v>863</v>
      </c>
      <c r="J14" s="77">
        <v>0</v>
      </c>
      <c r="K14" t="s">
        <v>102</v>
      </c>
      <c r="L14" s="78">
        <v>6.6000000000000003E-2</v>
      </c>
      <c r="M14" s="78">
        <v>0</v>
      </c>
      <c r="N14" s="77">
        <v>500000</v>
      </c>
      <c r="O14" s="77">
        <v>157.52000000000001</v>
      </c>
      <c r="P14" s="77">
        <v>787.6</v>
      </c>
      <c r="Q14" s="78">
        <v>0</v>
      </c>
      <c r="R14" s="78">
        <v>7.8700000000000006E-2</v>
      </c>
      <c r="S14" s="78">
        <v>4.0000000000000002E-4</v>
      </c>
    </row>
    <row r="15" spans="2:81">
      <c r="B15" t="s">
        <v>864</v>
      </c>
      <c r="C15" t="s">
        <v>865</v>
      </c>
      <c r="D15" t="s">
        <v>123</v>
      </c>
      <c r="E15" t="s">
        <v>866</v>
      </c>
      <c r="F15" t="s">
        <v>867</v>
      </c>
      <c r="G15" t="s">
        <v>401</v>
      </c>
      <c r="H15" t="s">
        <v>150</v>
      </c>
      <c r="I15" t="s">
        <v>868</v>
      </c>
      <c r="J15" s="77">
        <v>0.75</v>
      </c>
      <c r="K15" t="s">
        <v>102</v>
      </c>
      <c r="L15" s="78">
        <v>3.15E-2</v>
      </c>
      <c r="M15" s="78">
        <v>-9.7000000000000003E-3</v>
      </c>
      <c r="N15" s="77">
        <v>1380000</v>
      </c>
      <c r="O15" s="77">
        <v>108.93</v>
      </c>
      <c r="P15" s="77">
        <v>1503.2339999999999</v>
      </c>
      <c r="Q15" s="78">
        <v>7.9000000000000008E-3</v>
      </c>
      <c r="R15" s="78">
        <v>0.15029999999999999</v>
      </c>
      <c r="S15" s="78">
        <v>8.0000000000000004E-4</v>
      </c>
    </row>
    <row r="16" spans="2:81">
      <c r="B16" t="s">
        <v>869</v>
      </c>
      <c r="C16" t="s">
        <v>870</v>
      </c>
      <c r="D16" t="s">
        <v>123</v>
      </c>
      <c r="E16" t="s">
        <v>871</v>
      </c>
      <c r="F16" t="s">
        <v>339</v>
      </c>
      <c r="G16" t="s">
        <v>236</v>
      </c>
      <c r="H16" t="s">
        <v>801</v>
      </c>
      <c r="I16" t="s">
        <v>872</v>
      </c>
      <c r="J16" s="77">
        <v>0</v>
      </c>
      <c r="K16" t="s">
        <v>102</v>
      </c>
      <c r="L16" s="78">
        <v>0.08</v>
      </c>
      <c r="M16" s="78">
        <v>0</v>
      </c>
      <c r="N16" s="77">
        <v>2815079.1</v>
      </c>
      <c r="O16" s="77">
        <v>9.9999999999999995E-7</v>
      </c>
      <c r="P16" s="77">
        <v>2.8150791E-5</v>
      </c>
      <c r="Q16" s="78">
        <v>2.5000000000000001E-2</v>
      </c>
      <c r="R16" s="78">
        <v>0</v>
      </c>
      <c r="S16" s="78">
        <v>0</v>
      </c>
    </row>
    <row r="17" spans="2:19">
      <c r="B17" t="s">
        <v>873</v>
      </c>
      <c r="C17" t="s">
        <v>874</v>
      </c>
      <c r="D17" t="s">
        <v>123</v>
      </c>
      <c r="E17" t="s">
        <v>875</v>
      </c>
      <c r="F17" t="s">
        <v>512</v>
      </c>
      <c r="G17" t="s">
        <v>236</v>
      </c>
      <c r="H17" t="s">
        <v>801</v>
      </c>
      <c r="I17" t="s">
        <v>876</v>
      </c>
      <c r="J17" s="77">
        <v>0</v>
      </c>
      <c r="K17" t="s">
        <v>102</v>
      </c>
      <c r="L17" s="78">
        <v>7.4499999999999997E-2</v>
      </c>
      <c r="M17" s="78">
        <v>0</v>
      </c>
      <c r="N17" s="77">
        <v>608840</v>
      </c>
      <c r="O17" s="77">
        <v>9.9999999999999995E-7</v>
      </c>
      <c r="P17" s="77">
        <v>6.0884E-6</v>
      </c>
      <c r="Q17" s="78">
        <v>1.2500000000000001E-2</v>
      </c>
      <c r="R17" s="78">
        <v>0</v>
      </c>
      <c r="S17" s="78">
        <v>0</v>
      </c>
    </row>
    <row r="18" spans="2:19">
      <c r="B18" t="s">
        <v>877</v>
      </c>
      <c r="C18" t="s">
        <v>878</v>
      </c>
      <c r="D18" t="s">
        <v>123</v>
      </c>
      <c r="E18" t="s">
        <v>875</v>
      </c>
      <c r="F18" t="s">
        <v>512</v>
      </c>
      <c r="G18" t="s">
        <v>236</v>
      </c>
      <c r="H18" t="s">
        <v>801</v>
      </c>
      <c r="I18" t="s">
        <v>879</v>
      </c>
      <c r="J18" s="77">
        <v>0</v>
      </c>
      <c r="K18" t="s">
        <v>102</v>
      </c>
      <c r="L18" s="78">
        <v>7.4999999999999997E-2</v>
      </c>
      <c r="M18" s="78">
        <v>0</v>
      </c>
      <c r="N18" s="77">
        <v>475854.14</v>
      </c>
      <c r="O18" s="77">
        <v>9.9999999999999995E-7</v>
      </c>
      <c r="P18" s="77">
        <v>4.7585413999999997E-6</v>
      </c>
      <c r="Q18" s="78">
        <v>8.3000000000000001E-3</v>
      </c>
      <c r="R18" s="78">
        <v>0</v>
      </c>
      <c r="S18" s="78">
        <v>0</v>
      </c>
    </row>
    <row r="19" spans="2:19">
      <c r="B19" t="s">
        <v>880</v>
      </c>
      <c r="C19" t="s">
        <v>881</v>
      </c>
      <c r="D19" t="s">
        <v>123</v>
      </c>
      <c r="E19" t="s">
        <v>875</v>
      </c>
      <c r="F19" t="s">
        <v>512</v>
      </c>
      <c r="G19" t="s">
        <v>236</v>
      </c>
      <c r="H19" t="s">
        <v>801</v>
      </c>
      <c r="J19" s="77">
        <v>0</v>
      </c>
      <c r="K19" t="s">
        <v>102</v>
      </c>
      <c r="L19" s="78">
        <v>7.4999999999999997E-2</v>
      </c>
      <c r="M19" s="78">
        <v>0</v>
      </c>
      <c r="N19" s="77">
        <v>158617.87</v>
      </c>
      <c r="O19" s="77">
        <v>9.9999999999999995E-7</v>
      </c>
      <c r="P19" s="77">
        <v>1.5861787E-6</v>
      </c>
      <c r="Q19" s="78">
        <v>0</v>
      </c>
      <c r="R19" s="78">
        <v>0</v>
      </c>
      <c r="S19" s="78">
        <v>0</v>
      </c>
    </row>
    <row r="20" spans="2:19">
      <c r="B20" t="s">
        <v>882</v>
      </c>
      <c r="C20" t="s">
        <v>883</v>
      </c>
      <c r="D20" t="s">
        <v>123</v>
      </c>
      <c r="E20" t="s">
        <v>884</v>
      </c>
      <c r="F20" t="s">
        <v>339</v>
      </c>
      <c r="G20" t="s">
        <v>236</v>
      </c>
      <c r="H20" t="s">
        <v>801</v>
      </c>
      <c r="I20" t="s">
        <v>868</v>
      </c>
      <c r="J20" s="77">
        <v>0</v>
      </c>
      <c r="K20" t="s">
        <v>102</v>
      </c>
      <c r="L20" s="78">
        <v>6.4000000000000001E-2</v>
      </c>
      <c r="M20" s="78">
        <v>0</v>
      </c>
      <c r="N20" s="77">
        <v>2000000</v>
      </c>
      <c r="O20" s="77">
        <v>9.9999999999999995E-7</v>
      </c>
      <c r="P20" s="77">
        <v>2.0000000000000002E-5</v>
      </c>
      <c r="Q20" s="78">
        <v>1.3299999999999999E-2</v>
      </c>
      <c r="R20" s="78">
        <v>0</v>
      </c>
      <c r="S20" s="78">
        <v>0</v>
      </c>
    </row>
    <row r="21" spans="2:19">
      <c r="B21" t="s">
        <v>885</v>
      </c>
      <c r="C21" t="s">
        <v>886</v>
      </c>
      <c r="D21" t="s">
        <v>123</v>
      </c>
      <c r="E21" t="s">
        <v>887</v>
      </c>
      <c r="F21" t="s">
        <v>314</v>
      </c>
      <c r="G21" t="s">
        <v>236</v>
      </c>
      <c r="H21" t="s">
        <v>801</v>
      </c>
      <c r="I21" t="s">
        <v>868</v>
      </c>
      <c r="J21" s="77">
        <v>0</v>
      </c>
      <c r="K21" t="s">
        <v>102</v>
      </c>
      <c r="L21" s="78">
        <v>7.3999999999999996E-2</v>
      </c>
      <c r="M21" s="78">
        <v>0</v>
      </c>
      <c r="N21" s="77">
        <v>44576.85</v>
      </c>
      <c r="O21" s="77">
        <v>9.9999999999999995E-7</v>
      </c>
      <c r="P21" s="77">
        <v>4.4576850000000001E-7</v>
      </c>
      <c r="Q21" s="78">
        <v>0</v>
      </c>
      <c r="R21" s="78">
        <v>0</v>
      </c>
      <c r="S21" s="78">
        <v>0</v>
      </c>
    </row>
    <row r="22" spans="2:19">
      <c r="B22" s="79" t="s">
        <v>858</v>
      </c>
      <c r="C22" s="16"/>
      <c r="D22" s="16"/>
      <c r="E22" s="16"/>
      <c r="J22" s="81">
        <v>3.39</v>
      </c>
      <c r="M22" s="80">
        <v>4.02E-2</v>
      </c>
      <c r="N22" s="81">
        <v>7523723.0300000003</v>
      </c>
      <c r="P22" s="81">
        <v>7713.2307258720002</v>
      </c>
      <c r="R22" s="80">
        <v>0.77100000000000002</v>
      </c>
      <c r="S22" s="80">
        <v>4.3E-3</v>
      </c>
    </row>
    <row r="23" spans="2:19">
      <c r="B23" t="s">
        <v>888</v>
      </c>
      <c r="C23" t="s">
        <v>889</v>
      </c>
      <c r="D23" t="s">
        <v>123</v>
      </c>
      <c r="E23" t="s">
        <v>890</v>
      </c>
      <c r="F23" t="s">
        <v>512</v>
      </c>
      <c r="G23" t="s">
        <v>401</v>
      </c>
      <c r="H23" t="s">
        <v>150</v>
      </c>
      <c r="I23" t="s">
        <v>891</v>
      </c>
      <c r="J23" s="77">
        <v>3.52</v>
      </c>
      <c r="K23" t="s">
        <v>102</v>
      </c>
      <c r="L23" s="78">
        <v>4.4699999999999997E-2</v>
      </c>
      <c r="M23" s="78">
        <v>4.1799999999999997E-2</v>
      </c>
      <c r="N23" s="77">
        <v>5055923.03</v>
      </c>
      <c r="O23" s="77">
        <v>102.24</v>
      </c>
      <c r="P23" s="77">
        <v>5169.1757058720004</v>
      </c>
      <c r="Q23" s="78">
        <v>8.3999999999999995E-3</v>
      </c>
      <c r="R23" s="78">
        <v>0.51670000000000005</v>
      </c>
      <c r="S23" s="78">
        <v>2.8999999999999998E-3</v>
      </c>
    </row>
    <row r="24" spans="2:19">
      <c r="B24" t="s">
        <v>892</v>
      </c>
      <c r="C24" t="s">
        <v>893</v>
      </c>
      <c r="D24" t="s">
        <v>123</v>
      </c>
      <c r="E24" t="s">
        <v>894</v>
      </c>
      <c r="F24" t="s">
        <v>461</v>
      </c>
      <c r="G24" t="s">
        <v>418</v>
      </c>
      <c r="H24" t="s">
        <v>150</v>
      </c>
      <c r="I24" t="s">
        <v>895</v>
      </c>
      <c r="J24" s="77">
        <v>3.12</v>
      </c>
      <c r="K24" t="s">
        <v>102</v>
      </c>
      <c r="L24" s="78">
        <v>4.2999999999999997E-2</v>
      </c>
      <c r="M24" s="78">
        <v>3.6799999999999999E-2</v>
      </c>
      <c r="N24" s="77">
        <v>2467800</v>
      </c>
      <c r="O24" s="77">
        <v>103.09</v>
      </c>
      <c r="P24" s="77">
        <v>2544.0550199999998</v>
      </c>
      <c r="Q24" s="78">
        <v>1.34E-2</v>
      </c>
      <c r="R24" s="78">
        <v>0.25430000000000003</v>
      </c>
      <c r="S24" s="78">
        <v>1.4E-3</v>
      </c>
    </row>
    <row r="25" spans="2:19">
      <c r="B25" s="79" t="s">
        <v>303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236</v>
      </c>
      <c r="C26" t="s">
        <v>236</v>
      </c>
      <c r="D26" s="16"/>
      <c r="E26" s="16"/>
      <c r="F26" t="s">
        <v>236</v>
      </c>
      <c r="G26" t="s">
        <v>236</v>
      </c>
      <c r="J26" s="77">
        <v>0</v>
      </c>
      <c r="K26" t="s">
        <v>236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513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236</v>
      </c>
      <c r="C28" t="s">
        <v>236</v>
      </c>
      <c r="D28" s="16"/>
      <c r="E28" s="16"/>
      <c r="F28" t="s">
        <v>236</v>
      </c>
      <c r="G28" t="s">
        <v>236</v>
      </c>
      <c r="J28" s="77">
        <v>0</v>
      </c>
      <c r="K28" t="s">
        <v>236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240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s="79" t="s">
        <v>304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236</v>
      </c>
      <c r="C31" t="s">
        <v>236</v>
      </c>
      <c r="D31" s="16"/>
      <c r="E31" s="16"/>
      <c r="F31" t="s">
        <v>236</v>
      </c>
      <c r="G31" t="s">
        <v>236</v>
      </c>
      <c r="J31" s="77">
        <v>0</v>
      </c>
      <c r="K31" t="s">
        <v>236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305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236</v>
      </c>
      <c r="C33" t="s">
        <v>236</v>
      </c>
      <c r="D33" s="16"/>
      <c r="E33" s="16"/>
      <c r="F33" t="s">
        <v>236</v>
      </c>
      <c r="G33" t="s">
        <v>236</v>
      </c>
      <c r="J33" s="77">
        <v>0</v>
      </c>
      <c r="K33" t="s">
        <v>236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t="s">
        <v>242</v>
      </c>
      <c r="C34" s="16"/>
      <c r="D34" s="16"/>
      <c r="E34" s="16"/>
    </row>
    <row r="35" spans="2:19">
      <c r="B35" t="s">
        <v>298</v>
      </c>
      <c r="C35" s="16"/>
      <c r="D35" s="16"/>
      <c r="E35" s="16"/>
    </row>
    <row r="36" spans="2:19">
      <c r="B36" t="s">
        <v>299</v>
      </c>
      <c r="C36" s="16"/>
      <c r="D36" s="16"/>
      <c r="E36" s="16"/>
    </row>
    <row r="37" spans="2:19">
      <c r="B37" t="s">
        <v>300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4" workbookViewId="0">
      <selection activeCell="C25" sqref="C25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7014840.0899999999</v>
      </c>
      <c r="I11" s="7"/>
      <c r="J11" s="75">
        <v>93993.987790945219</v>
      </c>
      <c r="K11" s="7"/>
      <c r="L11" s="76">
        <v>1</v>
      </c>
      <c r="M11" s="76">
        <v>5.21E-2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1417979.15</v>
      </c>
      <c r="J12" s="81">
        <v>73179.512162006926</v>
      </c>
      <c r="L12" s="80">
        <v>0.77859999999999996</v>
      </c>
      <c r="M12" s="80">
        <v>4.0500000000000001E-2</v>
      </c>
    </row>
    <row r="13" spans="2:98">
      <c r="B13" t="s">
        <v>896</v>
      </c>
      <c r="C13" t="s">
        <v>897</v>
      </c>
      <c r="D13" t="s">
        <v>123</v>
      </c>
      <c r="E13" t="s">
        <v>898</v>
      </c>
      <c r="F13" t="s">
        <v>539</v>
      </c>
      <c r="G13" t="s">
        <v>106</v>
      </c>
      <c r="H13" s="77">
        <v>232408.15</v>
      </c>
      <c r="I13" s="77">
        <v>361.52860000000021</v>
      </c>
      <c r="J13" s="77">
        <v>2668.5448527953399</v>
      </c>
      <c r="K13" s="89">
        <v>7.4339056889095693E-3</v>
      </c>
      <c r="L13" s="78">
        <v>2.8400000000000002E-2</v>
      </c>
      <c r="M13" s="78">
        <v>1.5E-3</v>
      </c>
    </row>
    <row r="14" spans="2:98">
      <c r="B14" t="s">
        <v>899</v>
      </c>
      <c r="C14" t="s">
        <v>900</v>
      </c>
      <c r="D14" t="s">
        <v>123</v>
      </c>
      <c r="E14" t="s">
        <v>901</v>
      </c>
      <c r="F14" t="s">
        <v>512</v>
      </c>
      <c r="G14" t="s">
        <v>102</v>
      </c>
      <c r="H14" s="77">
        <v>66273</v>
      </c>
      <c r="I14" s="77">
        <v>38408.029839000046</v>
      </c>
      <c r="J14" s="77">
        <v>25454.153615200499</v>
      </c>
      <c r="K14" s="89">
        <v>4.7100000000000003E-2</v>
      </c>
      <c r="L14" s="78">
        <v>0.27079999999999999</v>
      </c>
      <c r="M14" s="78">
        <v>1.41E-2</v>
      </c>
    </row>
    <row r="15" spans="2:98">
      <c r="B15" t="s">
        <v>902</v>
      </c>
      <c r="C15" t="s">
        <v>903</v>
      </c>
      <c r="D15" t="s">
        <v>123</v>
      </c>
      <c r="E15" t="s">
        <v>670</v>
      </c>
      <c r="F15" t="s">
        <v>671</v>
      </c>
      <c r="G15" t="s">
        <v>102</v>
      </c>
      <c r="H15" s="77">
        <v>9219</v>
      </c>
      <c r="I15" s="77">
        <v>389.86354799999998</v>
      </c>
      <c r="J15" s="77">
        <v>35.941520490119998</v>
      </c>
      <c r="K15" s="89">
        <v>5.3499999999999999E-2</v>
      </c>
      <c r="L15" s="78">
        <v>4.0000000000000002E-4</v>
      </c>
      <c r="M15" s="78">
        <v>0</v>
      </c>
    </row>
    <row r="16" spans="2:98">
      <c r="B16" t="s">
        <v>904</v>
      </c>
      <c r="C16" t="s">
        <v>905</v>
      </c>
      <c r="D16" t="s">
        <v>123</v>
      </c>
      <c r="E16" t="s">
        <v>906</v>
      </c>
      <c r="F16" t="s">
        <v>627</v>
      </c>
      <c r="G16" t="s">
        <v>102</v>
      </c>
      <c r="H16" s="77">
        <v>67</v>
      </c>
      <c r="I16" s="77">
        <v>38276775.862068959</v>
      </c>
      <c r="J16" s="77">
        <v>25645.4398275862</v>
      </c>
      <c r="K16" s="89">
        <v>6.3534482758620683E-2</v>
      </c>
      <c r="L16" s="78">
        <v>0.27279999999999999</v>
      </c>
      <c r="M16" s="78">
        <v>1.4200000000000001E-2</v>
      </c>
    </row>
    <row r="17" spans="2:13">
      <c r="B17" t="s">
        <v>907</v>
      </c>
      <c r="C17" t="s">
        <v>908</v>
      </c>
      <c r="D17" t="s">
        <v>123</v>
      </c>
      <c r="E17" t="s">
        <v>894</v>
      </c>
      <c r="F17" t="s">
        <v>461</v>
      </c>
      <c r="G17" t="s">
        <v>106</v>
      </c>
      <c r="H17" s="77">
        <v>2623.49</v>
      </c>
      <c r="I17" s="77">
        <v>63937</v>
      </c>
      <c r="J17" s="77">
        <v>5327.3614249288003</v>
      </c>
      <c r="K17" s="89">
        <v>5.7000000000000002E-3</v>
      </c>
      <c r="L17" s="78">
        <v>5.67E-2</v>
      </c>
      <c r="M17" s="78">
        <v>3.0000000000000001E-3</v>
      </c>
    </row>
    <row r="18" spans="2:13">
      <c r="B18" t="s">
        <v>909</v>
      </c>
      <c r="C18" t="s">
        <v>910</v>
      </c>
      <c r="D18" t="s">
        <v>123</v>
      </c>
      <c r="E18" t="s">
        <v>911</v>
      </c>
      <c r="F18" t="s">
        <v>339</v>
      </c>
      <c r="G18" t="s">
        <v>102</v>
      </c>
      <c r="H18" s="77">
        <v>179.51</v>
      </c>
      <c r="I18" s="77">
        <v>4645000</v>
      </c>
      <c r="J18" s="77">
        <v>8338.2394999999997</v>
      </c>
      <c r="K18" s="89">
        <v>0</v>
      </c>
      <c r="L18" s="78">
        <v>8.8700000000000001E-2</v>
      </c>
      <c r="M18" s="78">
        <v>4.5999999999999999E-3</v>
      </c>
    </row>
    <row r="19" spans="2:13">
      <c r="B19" t="s">
        <v>912</v>
      </c>
      <c r="C19" t="s">
        <v>913</v>
      </c>
      <c r="D19" t="s">
        <v>123</v>
      </c>
      <c r="E19" t="s">
        <v>914</v>
      </c>
      <c r="F19" t="s">
        <v>339</v>
      </c>
      <c r="G19" t="s">
        <v>110</v>
      </c>
      <c r="H19" s="77">
        <v>500000</v>
      </c>
      <c r="I19" s="77">
        <v>1E-26</v>
      </c>
      <c r="J19" s="77">
        <v>1.7620000000000001E-25</v>
      </c>
      <c r="K19" s="89">
        <v>8.9800000000000005E-2</v>
      </c>
      <c r="L19" s="78">
        <v>0</v>
      </c>
      <c r="M19" s="78">
        <v>0</v>
      </c>
    </row>
    <row r="20" spans="2:13">
      <c r="B20" t="s">
        <v>915</v>
      </c>
      <c r="C20" t="s">
        <v>916</v>
      </c>
      <c r="D20" t="s">
        <v>123</v>
      </c>
      <c r="E20" t="s">
        <v>917</v>
      </c>
      <c r="F20" t="s">
        <v>430</v>
      </c>
      <c r="G20" t="s">
        <v>106</v>
      </c>
      <c r="H20" s="77">
        <v>607209</v>
      </c>
      <c r="I20" s="77">
        <v>296.07694600000019</v>
      </c>
      <c r="J20" s="77">
        <v>5709.8314210059598</v>
      </c>
      <c r="K20" s="89">
        <v>6.0349889184446153E-3</v>
      </c>
      <c r="L20" s="78">
        <v>6.0699999999999997E-2</v>
      </c>
      <c r="M20" s="78">
        <v>3.2000000000000002E-3</v>
      </c>
    </row>
    <row r="21" spans="2:13">
      <c r="B21" s="79" t="s">
        <v>240</v>
      </c>
      <c r="C21" s="16"/>
      <c r="D21" s="16"/>
      <c r="E21" s="16"/>
      <c r="H21" s="81">
        <v>5596860.9400000004</v>
      </c>
      <c r="J21" s="81">
        <v>20814.4756289383</v>
      </c>
      <c r="K21" s="90"/>
      <c r="L21" s="80">
        <v>0.22140000000000001</v>
      </c>
      <c r="M21" s="80">
        <v>1.15E-2</v>
      </c>
    </row>
    <row r="22" spans="2:13">
      <c r="B22" s="79" t="s">
        <v>304</v>
      </c>
      <c r="C22" s="16"/>
      <c r="D22" s="16"/>
      <c r="E22" s="16"/>
      <c r="H22" s="81">
        <v>0</v>
      </c>
      <c r="J22" s="81">
        <v>0</v>
      </c>
      <c r="K22" s="90"/>
      <c r="L22" s="80">
        <v>0</v>
      </c>
      <c r="M22" s="80">
        <v>0</v>
      </c>
    </row>
    <row r="23" spans="2:13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H23" s="77">
        <v>0</v>
      </c>
      <c r="I23" s="77">
        <v>0</v>
      </c>
      <c r="J23" s="77">
        <v>0</v>
      </c>
      <c r="K23" s="89">
        <v>0</v>
      </c>
      <c r="L23" s="78">
        <v>0</v>
      </c>
      <c r="M23" s="78">
        <v>0</v>
      </c>
    </row>
    <row r="24" spans="2:13">
      <c r="B24" s="79" t="s">
        <v>305</v>
      </c>
      <c r="C24" s="16"/>
      <c r="D24" s="16"/>
      <c r="E24" s="16"/>
      <c r="H24" s="81">
        <v>5596860.9400000004</v>
      </c>
      <c r="J24" s="81">
        <v>20814.4756289383</v>
      </c>
      <c r="K24" s="90"/>
      <c r="L24" s="80">
        <v>0.22140000000000001</v>
      </c>
      <c r="M24" s="80">
        <v>1.15E-2</v>
      </c>
    </row>
    <row r="25" spans="2:13">
      <c r="B25" t="s">
        <v>918</v>
      </c>
      <c r="C25" t="s">
        <v>919</v>
      </c>
      <c r="D25" t="s">
        <v>123</v>
      </c>
      <c r="E25" t="s">
        <v>920</v>
      </c>
      <c r="F25" t="s">
        <v>921</v>
      </c>
      <c r="G25" t="s">
        <v>110</v>
      </c>
      <c r="H25" s="77">
        <v>1903813</v>
      </c>
      <c r="I25" s="77">
        <v>100</v>
      </c>
      <c r="J25" s="77">
        <v>6708.2754868000002</v>
      </c>
      <c r="K25" s="89">
        <v>1.384072051268502E-2</v>
      </c>
      <c r="L25" s="78">
        <v>7.1400000000000005E-2</v>
      </c>
      <c r="M25" s="78">
        <v>3.7000000000000002E-3</v>
      </c>
    </row>
    <row r="26" spans="2:13">
      <c r="B26" t="s">
        <v>922</v>
      </c>
      <c r="C26" t="s">
        <v>923</v>
      </c>
      <c r="D26" t="s">
        <v>123</v>
      </c>
      <c r="E26" t="s">
        <v>924</v>
      </c>
      <c r="F26" t="s">
        <v>921</v>
      </c>
      <c r="G26" t="s">
        <v>110</v>
      </c>
      <c r="H26" s="77">
        <v>3118427</v>
      </c>
      <c r="I26" s="77">
        <v>113.47748599999984</v>
      </c>
      <c r="J26" s="77">
        <v>12469.007584679601</v>
      </c>
      <c r="K26" s="89">
        <v>2.2647578920621102E-2</v>
      </c>
      <c r="L26" s="78">
        <v>0.13270000000000001</v>
      </c>
      <c r="M26" s="78">
        <v>6.8999999999999999E-3</v>
      </c>
    </row>
    <row r="27" spans="2:13">
      <c r="B27" t="s">
        <v>925</v>
      </c>
      <c r="C27" t="s">
        <v>926</v>
      </c>
      <c r="D27" t="s">
        <v>123</v>
      </c>
      <c r="E27" t="s">
        <v>906</v>
      </c>
      <c r="F27" t="s">
        <v>921</v>
      </c>
      <c r="G27" t="s">
        <v>110</v>
      </c>
      <c r="H27" s="77">
        <v>574620.93999999994</v>
      </c>
      <c r="I27" s="77">
        <v>80.859622999999758</v>
      </c>
      <c r="J27" s="77">
        <v>1637.1925574587001</v>
      </c>
      <c r="K27" s="78">
        <v>5.3581186109449827E-2</v>
      </c>
      <c r="L27" s="78">
        <v>1.7399999999999999E-2</v>
      </c>
      <c r="M27" s="78">
        <v>8.9999999999999998E-4</v>
      </c>
    </row>
    <row r="28" spans="2:13">
      <c r="B28" t="s">
        <v>242</v>
      </c>
      <c r="C28" s="16"/>
      <c r="D28" s="16"/>
      <c r="E28" s="16"/>
    </row>
    <row r="29" spans="2:13">
      <c r="B29" t="s">
        <v>298</v>
      </c>
      <c r="C29" s="16"/>
      <c r="D29" s="16"/>
      <c r="E29" s="16"/>
    </row>
    <row r="30" spans="2:13">
      <c r="B30" t="s">
        <v>299</v>
      </c>
      <c r="C30" s="16"/>
      <c r="D30" s="16"/>
      <c r="E30" s="16"/>
    </row>
    <row r="31" spans="2:13">
      <c r="B31" t="s">
        <v>300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42" workbookViewId="0">
      <selection activeCell="B67" sqref="B6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3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228990550.37</v>
      </c>
      <c r="G11" s="7"/>
      <c r="H11" s="75">
        <v>402323.38983354298</v>
      </c>
      <c r="I11" s="7"/>
      <c r="J11" s="76">
        <v>1</v>
      </c>
      <c r="K11" s="76">
        <v>0.22289999999999999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187951580.72</v>
      </c>
      <c r="H12" s="81">
        <v>230512.85998319375</v>
      </c>
      <c r="J12" s="80">
        <v>0.57299999999999995</v>
      </c>
      <c r="K12" s="80">
        <v>0.12770000000000001</v>
      </c>
    </row>
    <row r="13" spans="2:53">
      <c r="B13" s="79" t="s">
        <v>927</v>
      </c>
      <c r="C13" s="16"/>
      <c r="F13" s="81">
        <v>6056683.5700000003</v>
      </c>
      <c r="H13" s="81">
        <v>28554.45615458662</v>
      </c>
      <c r="J13" s="80">
        <v>7.0999999999999994E-2</v>
      </c>
      <c r="K13" s="80">
        <v>1.5800000000000002E-2</v>
      </c>
    </row>
    <row r="14" spans="2:53">
      <c r="B14" t="s">
        <v>928</v>
      </c>
      <c r="C14">
        <v>74221</v>
      </c>
      <c r="D14" t="s">
        <v>106</v>
      </c>
      <c r="E14" t="s">
        <v>929</v>
      </c>
      <c r="F14" s="77">
        <v>716881</v>
      </c>
      <c r="G14" s="77">
        <v>97.454563000000206</v>
      </c>
      <c r="H14" s="77">
        <v>2218.8591885973801</v>
      </c>
      <c r="I14" s="78">
        <v>8.0299999999999996E-2</v>
      </c>
      <c r="J14" s="78">
        <v>5.4999999999999997E-3</v>
      </c>
      <c r="K14" s="78">
        <v>1.1999999999999999E-3</v>
      </c>
    </row>
    <row r="15" spans="2:53">
      <c r="B15" t="s">
        <v>930</v>
      </c>
      <c r="C15">
        <v>74173</v>
      </c>
      <c r="D15" t="s">
        <v>106</v>
      </c>
      <c r="E15" t="s">
        <v>291</v>
      </c>
      <c r="F15" s="77">
        <v>1778948.23</v>
      </c>
      <c r="G15" s="77">
        <v>73.207320999999993</v>
      </c>
      <c r="H15" s="77">
        <v>4136.1694035238997</v>
      </c>
      <c r="I15" s="78">
        <v>0.10349999999999999</v>
      </c>
      <c r="J15" s="78">
        <v>1.03E-2</v>
      </c>
      <c r="K15" s="78">
        <v>2.3E-3</v>
      </c>
    </row>
    <row r="16" spans="2:53">
      <c r="B16" t="s">
        <v>931</v>
      </c>
      <c r="C16">
        <v>74183</v>
      </c>
      <c r="D16" t="s">
        <v>106</v>
      </c>
      <c r="E16" t="s">
        <v>932</v>
      </c>
      <c r="F16" s="77">
        <v>1550154.42</v>
      </c>
      <c r="G16" s="77">
        <v>306.51283699999971</v>
      </c>
      <c r="H16" s="77">
        <v>15090.517195018299</v>
      </c>
      <c r="I16" s="78">
        <v>5.1900000000000002E-2</v>
      </c>
      <c r="J16" s="78">
        <v>3.7499999999999999E-2</v>
      </c>
      <c r="K16" s="78">
        <v>8.3999999999999995E-3</v>
      </c>
    </row>
    <row r="17" spans="2:11">
      <c r="B17" t="s">
        <v>933</v>
      </c>
      <c r="C17">
        <v>74216</v>
      </c>
      <c r="D17" t="s">
        <v>106</v>
      </c>
      <c r="E17" t="s">
        <v>934</v>
      </c>
      <c r="F17" s="77">
        <v>793976.92</v>
      </c>
      <c r="G17" s="77">
        <v>82.429787000000019</v>
      </c>
      <c r="H17" s="77">
        <v>2078.60778513687</v>
      </c>
      <c r="I17" s="78">
        <v>1.6E-2</v>
      </c>
      <c r="J17" s="78">
        <v>5.1999999999999998E-3</v>
      </c>
      <c r="K17" s="78">
        <v>1.1999999999999999E-3</v>
      </c>
    </row>
    <row r="18" spans="2:11">
      <c r="B18" t="s">
        <v>935</v>
      </c>
      <c r="C18">
        <v>74228</v>
      </c>
      <c r="D18" t="s">
        <v>106</v>
      </c>
      <c r="E18" t="s">
        <v>936</v>
      </c>
      <c r="F18" s="77">
        <v>1216723</v>
      </c>
      <c r="G18" s="77">
        <v>130.17329499999997</v>
      </c>
      <c r="H18" s="77">
        <v>5030.3025823101698</v>
      </c>
      <c r="I18" s="78">
        <v>5.9200000000000003E-2</v>
      </c>
      <c r="J18" s="78">
        <v>1.2500000000000001E-2</v>
      </c>
      <c r="K18" s="78">
        <v>2.8E-3</v>
      </c>
    </row>
    <row r="19" spans="2:11">
      <c r="B19" s="79" t="s">
        <v>937</v>
      </c>
      <c r="C19" s="16"/>
      <c r="F19" s="81">
        <v>14935098.699999999</v>
      </c>
      <c r="H19" s="81">
        <v>21132.260465642768</v>
      </c>
      <c r="I19" s="78"/>
      <c r="J19" s="80">
        <v>5.2499999999999998E-2</v>
      </c>
      <c r="K19" s="80">
        <v>1.17E-2</v>
      </c>
    </row>
    <row r="20" spans="2:11">
      <c r="B20" t="s">
        <v>938</v>
      </c>
      <c r="C20">
        <v>74233</v>
      </c>
      <c r="D20" t="s">
        <v>102</v>
      </c>
      <c r="E20" t="s">
        <v>270</v>
      </c>
      <c r="F20" s="77">
        <v>5673524</v>
      </c>
      <c r="G20" s="77">
        <v>100</v>
      </c>
      <c r="H20" s="77">
        <v>5673.5240000000003</v>
      </c>
      <c r="I20" s="78">
        <v>0.1012</v>
      </c>
      <c r="J20" s="78">
        <v>1.41E-2</v>
      </c>
      <c r="K20" s="78">
        <v>3.0999999999999999E-3</v>
      </c>
    </row>
    <row r="21" spans="2:11">
      <c r="B21" t="s">
        <v>939</v>
      </c>
      <c r="C21">
        <v>74176</v>
      </c>
      <c r="D21" t="s">
        <v>102</v>
      </c>
      <c r="E21" t="s">
        <v>940</v>
      </c>
      <c r="F21" s="77">
        <v>5937223</v>
      </c>
      <c r="G21" s="77">
        <v>171.46154999999999</v>
      </c>
      <c r="H21" s="77">
        <v>10180.0545827565</v>
      </c>
      <c r="I21" s="78">
        <v>1.7999999999999999E-2</v>
      </c>
      <c r="J21" s="78">
        <v>2.53E-2</v>
      </c>
      <c r="K21" s="78">
        <v>5.5999999999999999E-3</v>
      </c>
    </row>
    <row r="22" spans="2:11">
      <c r="B22" t="s">
        <v>941</v>
      </c>
      <c r="C22">
        <v>74177</v>
      </c>
      <c r="D22" t="s">
        <v>102</v>
      </c>
      <c r="E22" t="s">
        <v>942</v>
      </c>
      <c r="F22" s="77">
        <v>3324351.7</v>
      </c>
      <c r="G22" s="77">
        <v>158.78831</v>
      </c>
      <c r="H22" s="77">
        <v>5278.6818828862697</v>
      </c>
      <c r="I22" s="78">
        <v>0.06</v>
      </c>
      <c r="J22" s="78">
        <v>1.3100000000000001E-2</v>
      </c>
      <c r="K22" s="78">
        <v>2.8999999999999998E-3</v>
      </c>
    </row>
    <row r="23" spans="2:11">
      <c r="B23" s="79" t="s">
        <v>943</v>
      </c>
      <c r="C23" s="16"/>
      <c r="F23" s="81">
        <v>30231609.129999999</v>
      </c>
      <c r="H23" s="81">
        <v>41439.112781186501</v>
      </c>
      <c r="J23" s="80">
        <v>0.10299999999999999</v>
      </c>
      <c r="K23" s="80">
        <v>2.3E-2</v>
      </c>
    </row>
    <row r="24" spans="2:11">
      <c r="B24" t="s">
        <v>944</v>
      </c>
      <c r="C24">
        <v>74204</v>
      </c>
      <c r="D24" t="s">
        <v>102</v>
      </c>
      <c r="E24" t="s">
        <v>945</v>
      </c>
      <c r="F24" s="77">
        <v>6399627.5999999996</v>
      </c>
      <c r="G24" s="77">
        <v>225.43576300000018</v>
      </c>
      <c r="H24" s="77">
        <v>14427.049309218601</v>
      </c>
      <c r="I24" s="78">
        <v>7.8700000000000006E-2</v>
      </c>
      <c r="J24" s="78">
        <v>3.5900000000000001E-2</v>
      </c>
      <c r="K24" s="78">
        <v>8.0000000000000002E-3</v>
      </c>
    </row>
    <row r="25" spans="2:11">
      <c r="B25" t="s">
        <v>946</v>
      </c>
      <c r="C25">
        <v>74186</v>
      </c>
      <c r="D25" t="s">
        <v>102</v>
      </c>
      <c r="E25" t="s">
        <v>945</v>
      </c>
      <c r="F25" s="77">
        <v>23831981.530000001</v>
      </c>
      <c r="G25" s="77">
        <v>113.34375800000001</v>
      </c>
      <c r="H25" s="77">
        <v>27012.0634719679</v>
      </c>
      <c r="I25" s="78">
        <v>7.8700000000000006E-2</v>
      </c>
      <c r="J25" s="78">
        <v>6.7100000000000007E-2</v>
      </c>
      <c r="K25" s="78">
        <v>1.4999999999999999E-2</v>
      </c>
    </row>
    <row r="26" spans="2:11">
      <c r="B26" s="79" t="s">
        <v>947</v>
      </c>
      <c r="C26" s="16"/>
      <c r="F26" s="81">
        <v>136728189.31999999</v>
      </c>
      <c r="H26" s="81">
        <v>139387.03058177786</v>
      </c>
      <c r="J26" s="80">
        <v>0.34649999999999997</v>
      </c>
      <c r="K26" s="80">
        <v>7.7200000000000005E-2</v>
      </c>
    </row>
    <row r="27" spans="2:11">
      <c r="B27" t="s">
        <v>948</v>
      </c>
      <c r="C27">
        <v>74168</v>
      </c>
      <c r="D27" t="s">
        <v>106</v>
      </c>
      <c r="E27" t="s">
        <v>949</v>
      </c>
      <c r="F27" s="77">
        <v>4747516.49</v>
      </c>
      <c r="G27" s="77">
        <v>172.31453600000034</v>
      </c>
      <c r="H27" s="77">
        <v>25981.779371784</v>
      </c>
      <c r="I27" s="78">
        <v>1.09E-2</v>
      </c>
      <c r="J27" s="78">
        <v>6.4600000000000005E-2</v>
      </c>
      <c r="K27" s="78">
        <v>1.44E-2</v>
      </c>
    </row>
    <row r="28" spans="2:11">
      <c r="B28" t="s">
        <v>950</v>
      </c>
      <c r="C28">
        <v>74166</v>
      </c>
      <c r="D28" t="s">
        <v>102</v>
      </c>
      <c r="E28" t="s">
        <v>868</v>
      </c>
      <c r="F28" s="77">
        <v>4851052.12</v>
      </c>
      <c r="G28" s="77">
        <v>63.400658999999983</v>
      </c>
      <c r="H28" s="77">
        <v>3075.5990125134699</v>
      </c>
      <c r="I28" s="78">
        <v>0.16389999999999999</v>
      </c>
      <c r="J28" s="78">
        <v>7.6E-3</v>
      </c>
      <c r="K28" s="78">
        <v>1.6999999999999999E-3</v>
      </c>
    </row>
    <row r="29" spans="2:11">
      <c r="B29" t="s">
        <v>951</v>
      </c>
      <c r="C29">
        <v>74167</v>
      </c>
      <c r="D29" t="s">
        <v>102</v>
      </c>
      <c r="E29" t="s">
        <v>952</v>
      </c>
      <c r="F29" s="77">
        <v>36290946.090000004</v>
      </c>
      <c r="G29" s="77">
        <v>62.459149999999902</v>
      </c>
      <c r="H29" s="77">
        <v>22667.016454772202</v>
      </c>
      <c r="I29" s="78">
        <v>0.30430000000000001</v>
      </c>
      <c r="J29" s="78">
        <v>5.6300000000000003E-2</v>
      </c>
      <c r="K29" s="78">
        <v>1.26E-2</v>
      </c>
    </row>
    <row r="30" spans="2:11">
      <c r="B30" t="s">
        <v>953</v>
      </c>
      <c r="C30">
        <v>74217</v>
      </c>
      <c r="D30" t="s">
        <v>102</v>
      </c>
      <c r="E30" t="s">
        <v>954</v>
      </c>
      <c r="F30" s="77">
        <v>2356029.86</v>
      </c>
      <c r="G30" s="77">
        <v>90.102651000000066</v>
      </c>
      <c r="H30" s="77">
        <v>2122.8453622115899</v>
      </c>
      <c r="I30" s="78">
        <v>0.15770000000000001</v>
      </c>
      <c r="J30" s="78">
        <v>5.3E-3</v>
      </c>
      <c r="K30" s="78">
        <v>1.1999999999999999E-3</v>
      </c>
    </row>
    <row r="31" spans="2:11">
      <c r="B31" t="s">
        <v>955</v>
      </c>
      <c r="C31">
        <v>74231</v>
      </c>
      <c r="D31" t="s">
        <v>102</v>
      </c>
      <c r="E31" t="s">
        <v>956</v>
      </c>
      <c r="F31" s="77">
        <v>875334</v>
      </c>
      <c r="G31" s="77">
        <v>100</v>
      </c>
      <c r="H31" s="77">
        <v>875.33399999999995</v>
      </c>
      <c r="I31" s="78">
        <v>5.2299999999999999E-2</v>
      </c>
      <c r="J31" s="78">
        <v>2.2000000000000001E-3</v>
      </c>
      <c r="K31" s="78">
        <v>5.0000000000000001E-4</v>
      </c>
    </row>
    <row r="32" spans="2:11">
      <c r="B32" t="s">
        <v>957</v>
      </c>
      <c r="C32">
        <v>74171</v>
      </c>
      <c r="D32" t="s">
        <v>102</v>
      </c>
      <c r="E32" t="s">
        <v>954</v>
      </c>
      <c r="F32" s="77">
        <v>43495829.439999998</v>
      </c>
      <c r="G32" s="77">
        <v>13.379836000000005</v>
      </c>
      <c r="H32" s="77">
        <v>5819.6706459117204</v>
      </c>
      <c r="I32" s="78">
        <v>8.1039999999999987E-2</v>
      </c>
      <c r="J32" s="78">
        <v>1.4500000000000001E-2</v>
      </c>
      <c r="K32" s="78">
        <v>3.2000000000000002E-3</v>
      </c>
    </row>
    <row r="33" spans="2:11">
      <c r="B33" t="s">
        <v>958</v>
      </c>
      <c r="C33">
        <v>74170</v>
      </c>
      <c r="D33" t="s">
        <v>102</v>
      </c>
      <c r="E33" t="s">
        <v>959</v>
      </c>
      <c r="F33" s="77">
        <v>14722654.949999999</v>
      </c>
      <c r="G33" s="77">
        <v>26.074610999999969</v>
      </c>
      <c r="H33" s="77">
        <v>3838.87500708474</v>
      </c>
      <c r="I33" s="78">
        <v>4.0399999999999998E-2</v>
      </c>
      <c r="J33" s="78">
        <v>9.4999999999999998E-3</v>
      </c>
      <c r="K33" s="78">
        <v>2.0999999999999999E-3</v>
      </c>
    </row>
    <row r="34" spans="2:11">
      <c r="B34" t="s">
        <v>960</v>
      </c>
      <c r="C34">
        <v>74196</v>
      </c>
      <c r="D34" t="s">
        <v>102</v>
      </c>
      <c r="E34" t="s">
        <v>961</v>
      </c>
      <c r="F34" s="77">
        <v>57296</v>
      </c>
      <c r="G34" s="77">
        <v>65171.83</v>
      </c>
      <c r="H34" s="77">
        <v>37340.851716800003</v>
      </c>
      <c r="I34" s="78">
        <v>5.6399999999999999E-2</v>
      </c>
      <c r="J34" s="78">
        <v>9.2799999999999994E-2</v>
      </c>
      <c r="K34" s="78">
        <v>2.07E-2</v>
      </c>
    </row>
    <row r="35" spans="2:11">
      <c r="B35" t="s">
        <v>962</v>
      </c>
      <c r="C35">
        <v>74185</v>
      </c>
      <c r="D35" t="s">
        <v>102</v>
      </c>
      <c r="E35" t="s">
        <v>963</v>
      </c>
      <c r="F35" s="77">
        <v>17973426</v>
      </c>
      <c r="G35" s="77">
        <v>125.15485800000012</v>
      </c>
      <c r="H35" s="77">
        <v>22494.615788035098</v>
      </c>
      <c r="I35" s="78">
        <v>0.12670000000000001</v>
      </c>
      <c r="J35" s="78">
        <v>5.5899999999999998E-2</v>
      </c>
      <c r="K35" s="78">
        <v>1.2500000000000001E-2</v>
      </c>
    </row>
    <row r="36" spans="2:11">
      <c r="B36" t="s">
        <v>964</v>
      </c>
      <c r="C36">
        <v>74202</v>
      </c>
      <c r="D36" t="s">
        <v>102</v>
      </c>
      <c r="E36" t="s">
        <v>965</v>
      </c>
      <c r="F36" s="77">
        <v>6881852</v>
      </c>
      <c r="G36" s="77">
        <v>167.94477199999943</v>
      </c>
      <c r="H36" s="77">
        <v>11557.710650777401</v>
      </c>
      <c r="I36" s="78">
        <v>0.10299999999999999</v>
      </c>
      <c r="J36" s="78">
        <v>2.87E-2</v>
      </c>
      <c r="K36" s="78">
        <v>6.4000000000000003E-3</v>
      </c>
    </row>
    <row r="37" spans="2:11">
      <c r="B37" t="s">
        <v>966</v>
      </c>
      <c r="C37">
        <v>74179</v>
      </c>
      <c r="D37" t="s">
        <v>102</v>
      </c>
      <c r="E37" t="s">
        <v>967</v>
      </c>
      <c r="F37" s="77">
        <v>4476252.37</v>
      </c>
      <c r="G37" s="77">
        <v>80.708867000000041</v>
      </c>
      <c r="H37" s="77">
        <v>3612.73257188765</v>
      </c>
      <c r="I37" s="78">
        <v>0.11990000000000001</v>
      </c>
      <c r="J37" s="78">
        <v>8.9999999999999993E-3</v>
      </c>
      <c r="K37" s="78">
        <v>2E-3</v>
      </c>
    </row>
    <row r="38" spans="2:11">
      <c r="B38" s="79" t="s">
        <v>240</v>
      </c>
      <c r="C38" s="16"/>
      <c r="F38" s="81">
        <v>41038969.649999999</v>
      </c>
      <c r="H38" s="81">
        <v>171810.52985034924</v>
      </c>
      <c r="J38" s="80">
        <v>0.42699999999999999</v>
      </c>
      <c r="K38" s="80">
        <v>9.5200000000000007E-2</v>
      </c>
    </row>
    <row r="39" spans="2:11">
      <c r="B39" s="79" t="s">
        <v>968</v>
      </c>
      <c r="C39" s="16"/>
      <c r="F39" s="81">
        <v>4751846.74</v>
      </c>
      <c r="H39" s="81">
        <v>50692.636066870247</v>
      </c>
      <c r="J39" s="80">
        <v>0.126</v>
      </c>
      <c r="K39" s="80">
        <v>2.81E-2</v>
      </c>
    </row>
    <row r="40" spans="2:11">
      <c r="B40" t="s">
        <v>969</v>
      </c>
      <c r="C40">
        <v>74180</v>
      </c>
      <c r="D40" t="s">
        <v>106</v>
      </c>
      <c r="E40" t="s">
        <v>970</v>
      </c>
      <c r="F40" s="77">
        <v>1291321.1000000001</v>
      </c>
      <c r="G40" s="77">
        <v>634.76425900000095</v>
      </c>
      <c r="H40" s="77">
        <v>26033.179122040699</v>
      </c>
      <c r="I40" s="78">
        <v>7.8478000000000006E-2</v>
      </c>
      <c r="J40" s="78">
        <v>6.4699999999999994E-2</v>
      </c>
      <c r="K40" s="78">
        <v>1.44E-2</v>
      </c>
    </row>
    <row r="41" spans="2:11">
      <c r="B41" t="s">
        <v>971</v>
      </c>
      <c r="C41">
        <v>74200</v>
      </c>
      <c r="D41" t="s">
        <v>106</v>
      </c>
      <c r="E41" t="s">
        <v>972</v>
      </c>
      <c r="F41" s="77">
        <v>2348674.4300000002</v>
      </c>
      <c r="G41" s="77">
        <v>273.90098399999977</v>
      </c>
      <c r="H41" s="77">
        <v>20431.342582131001</v>
      </c>
      <c r="I41" s="78">
        <v>8.3299999999999999E-2</v>
      </c>
      <c r="J41" s="78">
        <v>5.0799999999999998E-2</v>
      </c>
      <c r="K41" s="78">
        <v>1.1299999999999999E-2</v>
      </c>
    </row>
    <row r="42" spans="2:11">
      <c r="B42" t="s">
        <v>973</v>
      </c>
      <c r="C42">
        <v>74215</v>
      </c>
      <c r="D42" t="s">
        <v>106</v>
      </c>
      <c r="E42" t="s">
        <v>974</v>
      </c>
      <c r="F42" s="77">
        <v>1111851.21</v>
      </c>
      <c r="G42" s="77">
        <v>119.73456999999996</v>
      </c>
      <c r="H42" s="77">
        <v>4228.1143626985504</v>
      </c>
      <c r="I42" s="78">
        <v>3.5450000000000002E-2</v>
      </c>
      <c r="J42" s="78">
        <v>1.0500000000000001E-2</v>
      </c>
      <c r="K42" s="78">
        <v>2.3E-3</v>
      </c>
    </row>
    <row r="43" spans="2:11">
      <c r="B43" s="79" t="s">
        <v>975</v>
      </c>
      <c r="C43" s="16"/>
      <c r="F43" s="81">
        <v>2676979.36</v>
      </c>
      <c r="H43" s="81">
        <v>17460.610702649479</v>
      </c>
      <c r="J43" s="80">
        <v>4.3400000000000001E-2</v>
      </c>
      <c r="K43" s="80">
        <v>9.7000000000000003E-3</v>
      </c>
    </row>
    <row r="44" spans="2:11">
      <c r="B44" t="s">
        <v>976</v>
      </c>
      <c r="C44">
        <v>74188</v>
      </c>
      <c r="D44" t="s">
        <v>106</v>
      </c>
      <c r="E44" t="s">
        <v>977</v>
      </c>
      <c r="F44" s="77">
        <v>251407.35999999999</v>
      </c>
      <c r="G44" s="77">
        <v>1147.7231299999999</v>
      </c>
      <c r="H44" s="77">
        <v>9164.2222978657592</v>
      </c>
      <c r="I44" s="78">
        <v>1.7000000000000001E-2</v>
      </c>
      <c r="J44" s="78">
        <v>2.2800000000000001E-2</v>
      </c>
      <c r="K44" s="78">
        <v>5.1000000000000004E-3</v>
      </c>
    </row>
    <row r="45" spans="2:11">
      <c r="B45" t="s">
        <v>978</v>
      </c>
      <c r="C45">
        <v>74189</v>
      </c>
      <c r="D45" t="s">
        <v>106</v>
      </c>
      <c r="E45" t="s">
        <v>979</v>
      </c>
      <c r="F45" s="77">
        <v>2425572</v>
      </c>
      <c r="G45" s="77">
        <v>107.69472000000002</v>
      </c>
      <c r="H45" s="77">
        <v>8296.38840478372</v>
      </c>
      <c r="I45" s="78">
        <v>6.1600000000000002E-2</v>
      </c>
      <c r="J45" s="78">
        <v>2.06E-2</v>
      </c>
      <c r="K45" s="78">
        <v>4.5999999999999999E-3</v>
      </c>
    </row>
    <row r="46" spans="2:11">
      <c r="B46" s="79" t="s">
        <v>980</v>
      </c>
      <c r="C46" s="16"/>
      <c r="F46" s="81">
        <v>19283811.07</v>
      </c>
      <c r="H46" s="81">
        <v>61848.138467870747</v>
      </c>
      <c r="J46" s="80">
        <v>0.1537</v>
      </c>
      <c r="K46" s="80">
        <v>3.4299999999999997E-2</v>
      </c>
    </row>
    <row r="47" spans="2:11">
      <c r="B47" t="s">
        <v>981</v>
      </c>
      <c r="C47">
        <v>74192</v>
      </c>
      <c r="D47" t="s">
        <v>106</v>
      </c>
      <c r="E47" t="s">
        <v>982</v>
      </c>
      <c r="F47" s="77">
        <v>1948067</v>
      </c>
      <c r="G47" s="77">
        <v>105.28744400000005</v>
      </c>
      <c r="H47" s="77">
        <v>6514.1981666229603</v>
      </c>
      <c r="I47" s="78">
        <v>3.5400000000000001E-2</v>
      </c>
      <c r="J47" s="78">
        <v>1.6199999999999999E-2</v>
      </c>
      <c r="K47" s="78">
        <v>3.5999999999999999E-3</v>
      </c>
    </row>
    <row r="48" spans="2:11">
      <c r="B48" t="s">
        <v>983</v>
      </c>
      <c r="C48">
        <v>74178</v>
      </c>
      <c r="D48" t="s">
        <v>106</v>
      </c>
      <c r="E48" t="s">
        <v>984</v>
      </c>
      <c r="F48" s="77">
        <v>4506570.8</v>
      </c>
      <c r="G48" s="77">
        <v>125.61478999999991</v>
      </c>
      <c r="H48" s="77">
        <v>17979.080162469301</v>
      </c>
      <c r="I48" s="78">
        <v>3.4639999999999997E-2</v>
      </c>
      <c r="J48" s="78">
        <v>4.4699999999999997E-2</v>
      </c>
      <c r="K48" s="78">
        <v>0.01</v>
      </c>
    </row>
    <row r="49" spans="2:11">
      <c r="B49" t="s">
        <v>985</v>
      </c>
      <c r="C49">
        <v>74208</v>
      </c>
      <c r="D49" t="s">
        <v>106</v>
      </c>
      <c r="E49" t="s">
        <v>986</v>
      </c>
      <c r="F49" s="77">
        <v>897756.28</v>
      </c>
      <c r="G49" s="77">
        <v>95.912123000000136</v>
      </c>
      <c r="H49" s="77">
        <v>2734.71737346391</v>
      </c>
      <c r="I49" s="78">
        <v>4.7000000000000002E-3</v>
      </c>
      <c r="J49" s="78">
        <v>6.7999999999999996E-3</v>
      </c>
      <c r="K49" s="78">
        <v>1.5E-3</v>
      </c>
    </row>
    <row r="50" spans="2:11">
      <c r="B50" t="s">
        <v>987</v>
      </c>
      <c r="C50">
        <v>74172</v>
      </c>
      <c r="D50" t="s">
        <v>106</v>
      </c>
      <c r="E50" t="s">
        <v>988</v>
      </c>
      <c r="F50" s="77">
        <v>5066909.1500000004</v>
      </c>
      <c r="G50" s="77">
        <v>100.83645700000027</v>
      </c>
      <c r="H50" s="77">
        <v>16227.1103320698</v>
      </c>
      <c r="I50" s="78">
        <v>5.1310000000000001E-2</v>
      </c>
      <c r="J50" s="78">
        <v>4.0300000000000002E-2</v>
      </c>
      <c r="K50" s="78">
        <v>8.9999999999999993E-3</v>
      </c>
    </row>
    <row r="51" spans="2:11">
      <c r="B51" t="s">
        <v>989</v>
      </c>
      <c r="C51">
        <v>74169</v>
      </c>
      <c r="D51" t="s">
        <v>106</v>
      </c>
      <c r="E51" t="s">
        <v>945</v>
      </c>
      <c r="F51" s="77">
        <v>3171742.84</v>
      </c>
      <c r="G51" s="77">
        <v>106.71652700000026</v>
      </c>
      <c r="H51" s="77">
        <v>10750.041602200101</v>
      </c>
      <c r="I51" s="78">
        <v>0.02</v>
      </c>
      <c r="J51" s="78">
        <v>2.6700000000000002E-2</v>
      </c>
      <c r="K51" s="78">
        <v>6.0000000000000001E-3</v>
      </c>
    </row>
    <row r="52" spans="2:11">
      <c r="B52" t="s">
        <v>990</v>
      </c>
      <c r="C52">
        <v>74181</v>
      </c>
      <c r="D52" t="s">
        <v>106</v>
      </c>
      <c r="E52" t="s">
        <v>991</v>
      </c>
      <c r="F52" s="77">
        <v>3692765</v>
      </c>
      <c r="G52" s="77">
        <v>65.167517000000004</v>
      </c>
      <c r="H52" s="77">
        <v>7642.9908310446799</v>
      </c>
      <c r="I52" s="78">
        <v>0.19900000000000001</v>
      </c>
      <c r="J52" s="78">
        <v>1.9E-2</v>
      </c>
      <c r="K52" s="78">
        <v>4.1999999999999997E-3</v>
      </c>
    </row>
    <row r="53" spans="2:11">
      <c r="B53" s="79" t="s">
        <v>992</v>
      </c>
      <c r="C53" s="16"/>
      <c r="F53" s="81">
        <v>14326332.48</v>
      </c>
      <c r="H53" s="81">
        <v>41809.144612958742</v>
      </c>
      <c r="J53" s="80">
        <v>0.10390000000000001</v>
      </c>
      <c r="K53" s="80">
        <v>2.3199999999999998E-2</v>
      </c>
    </row>
    <row r="54" spans="2:11">
      <c r="B54" t="s">
        <v>993</v>
      </c>
      <c r="C54">
        <v>74187</v>
      </c>
      <c r="D54" t="s">
        <v>106</v>
      </c>
      <c r="E54" t="s">
        <v>994</v>
      </c>
      <c r="F54" s="77">
        <v>965412.04</v>
      </c>
      <c r="G54" s="77">
        <v>94.478419000000045</v>
      </c>
      <c r="H54" s="77">
        <v>2896.84875835501</v>
      </c>
      <c r="I54" s="78">
        <v>3.3300000000000003E-2</v>
      </c>
      <c r="J54" s="78">
        <v>7.1999999999999998E-3</v>
      </c>
      <c r="K54" s="78">
        <v>1.6000000000000001E-3</v>
      </c>
    </row>
    <row r="55" spans="2:11">
      <c r="B55" t="s">
        <v>995</v>
      </c>
      <c r="C55">
        <v>74207</v>
      </c>
      <c r="D55" t="s">
        <v>106</v>
      </c>
      <c r="E55" t="s">
        <v>996</v>
      </c>
      <c r="F55" s="77">
        <v>826136.05</v>
      </c>
      <c r="G55" s="77">
        <v>146.34888499999988</v>
      </c>
      <c r="H55" s="77">
        <v>3839.9138912795402</v>
      </c>
      <c r="I55" s="78">
        <v>1.1111111111111111E-3</v>
      </c>
      <c r="J55" s="78">
        <v>9.4999999999999998E-3</v>
      </c>
      <c r="K55" s="78">
        <v>2.0999999999999999E-3</v>
      </c>
    </row>
    <row r="56" spans="2:11">
      <c r="B56" t="s">
        <v>997</v>
      </c>
      <c r="C56">
        <v>74205</v>
      </c>
      <c r="D56" t="s">
        <v>110</v>
      </c>
      <c r="E56" t="s">
        <v>998</v>
      </c>
      <c r="F56" s="77">
        <v>1106313</v>
      </c>
      <c r="G56" s="77">
        <v>133.51329999999987</v>
      </c>
      <c r="H56" s="77">
        <v>5204.6214510747404</v>
      </c>
      <c r="I56" s="78">
        <v>0.19639999999999999</v>
      </c>
      <c r="J56" s="78">
        <v>1.29E-2</v>
      </c>
      <c r="K56" s="78">
        <v>2.8999999999999998E-3</v>
      </c>
    </row>
    <row r="57" spans="2:11">
      <c r="B57" t="s">
        <v>999</v>
      </c>
      <c r="C57">
        <v>74199</v>
      </c>
      <c r="D57" t="s">
        <v>106</v>
      </c>
      <c r="E57" t="s">
        <v>270</v>
      </c>
      <c r="F57" s="77">
        <v>3647456.73</v>
      </c>
      <c r="G57" s="77">
        <v>78.632154999999969</v>
      </c>
      <c r="H57" s="77">
        <v>9109.0024824650991</v>
      </c>
      <c r="I57" s="78">
        <v>2.6270000000000002E-2</v>
      </c>
      <c r="J57" s="78">
        <v>2.2599999999999999E-2</v>
      </c>
      <c r="K57" s="78">
        <v>5.0000000000000001E-3</v>
      </c>
    </row>
    <row r="58" spans="2:11">
      <c r="B58" t="s">
        <v>1000</v>
      </c>
      <c r="C58">
        <v>74203</v>
      </c>
      <c r="D58" t="s">
        <v>106</v>
      </c>
      <c r="E58" t="s">
        <v>1001</v>
      </c>
      <c r="F58" s="77">
        <v>1977090</v>
      </c>
      <c r="G58" s="77">
        <v>100</v>
      </c>
      <c r="H58" s="77">
        <v>6279.2378399999998</v>
      </c>
      <c r="I58" s="78">
        <v>5.0099999999999999E-2</v>
      </c>
      <c r="J58" s="78">
        <v>1.5599999999999999E-2</v>
      </c>
      <c r="K58" s="78">
        <v>3.5000000000000001E-3</v>
      </c>
    </row>
    <row r="59" spans="2:11">
      <c r="B59" t="s">
        <v>1002</v>
      </c>
      <c r="C59">
        <v>74193</v>
      </c>
      <c r="D59" t="s">
        <v>106</v>
      </c>
      <c r="E59" t="s">
        <v>432</v>
      </c>
      <c r="F59" s="77">
        <v>456180.39</v>
      </c>
      <c r="G59" s="77">
        <v>32.435312999999979</v>
      </c>
      <c r="H59" s="77">
        <v>469.93219459539898</v>
      </c>
      <c r="I59" s="78">
        <v>1.0200000000000001E-2</v>
      </c>
      <c r="J59" s="78">
        <v>1.1999999999999999E-3</v>
      </c>
      <c r="K59" s="78">
        <v>2.9999999999999997E-4</v>
      </c>
    </row>
    <row r="60" spans="2:11">
      <c r="B60" t="s">
        <v>1003</v>
      </c>
      <c r="C60">
        <v>74190</v>
      </c>
      <c r="D60" t="s">
        <v>106</v>
      </c>
      <c r="E60" t="s">
        <v>1004</v>
      </c>
      <c r="F60" s="77">
        <v>2677035.56</v>
      </c>
      <c r="G60" s="77">
        <v>113.66331700000002</v>
      </c>
      <c r="H60" s="77">
        <v>9663.9563492953093</v>
      </c>
      <c r="I60" s="78">
        <v>0.19874</v>
      </c>
      <c r="J60" s="78">
        <v>2.4E-2</v>
      </c>
      <c r="K60" s="78">
        <v>5.4000000000000003E-3</v>
      </c>
    </row>
    <row r="61" spans="2:11">
      <c r="B61" t="s">
        <v>1005</v>
      </c>
      <c r="C61">
        <v>74197</v>
      </c>
      <c r="D61" t="s">
        <v>106</v>
      </c>
      <c r="E61" t="s">
        <v>986</v>
      </c>
      <c r="F61" s="77">
        <v>1725915.71</v>
      </c>
      <c r="G61" s="77">
        <v>44.150124000000076</v>
      </c>
      <c r="H61" s="77">
        <v>2420.0927092951301</v>
      </c>
      <c r="I61" s="78">
        <v>3.9600000000000003E-2</v>
      </c>
      <c r="J61" s="78">
        <v>6.0000000000000001E-3</v>
      </c>
      <c r="K61" s="78">
        <v>1.2999999999999999E-3</v>
      </c>
    </row>
    <row r="62" spans="2:11">
      <c r="B62" t="s">
        <v>1006</v>
      </c>
      <c r="C62">
        <v>74165</v>
      </c>
      <c r="D62" t="s">
        <v>106</v>
      </c>
      <c r="E62" t="s">
        <v>868</v>
      </c>
      <c r="F62" s="77">
        <v>682102</v>
      </c>
      <c r="G62" s="77">
        <v>63.779611000000152</v>
      </c>
      <c r="H62" s="77">
        <v>1381.69339906095</v>
      </c>
      <c r="I62" s="78">
        <v>0.106</v>
      </c>
      <c r="J62" s="78">
        <v>3.3999999999999998E-3</v>
      </c>
      <c r="K62" s="78">
        <v>8.0000000000000004E-4</v>
      </c>
    </row>
    <row r="63" spans="2:11">
      <c r="B63" t="s">
        <v>1007</v>
      </c>
      <c r="C63">
        <v>74163</v>
      </c>
      <c r="D63" t="s">
        <v>106</v>
      </c>
      <c r="E63" t="s">
        <v>868</v>
      </c>
      <c r="F63" s="77">
        <v>262691</v>
      </c>
      <c r="G63" s="77">
        <v>65.185331999999988</v>
      </c>
      <c r="H63" s="77">
        <v>543.84553753756495</v>
      </c>
      <c r="I63" s="78">
        <v>2.9500000000000002E-2</v>
      </c>
      <c r="J63" s="78">
        <v>1.4E-3</v>
      </c>
      <c r="K63" s="78">
        <v>2.9999999999999997E-4</v>
      </c>
    </row>
    <row r="64" spans="2:11">
      <c r="B64" t="s">
        <v>242</v>
      </c>
      <c r="C64" s="16"/>
    </row>
    <row r="65" spans="2:3">
      <c r="B65" t="s">
        <v>298</v>
      </c>
      <c r="C65" s="16"/>
    </row>
    <row r="66" spans="2:3">
      <c r="B66" t="s">
        <v>299</v>
      </c>
      <c r="C66" s="16"/>
    </row>
    <row r="67" spans="2:3">
      <c r="B67" t="s">
        <v>300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1554814.79</v>
      </c>
      <c r="H11" s="7"/>
      <c r="I11" s="75">
        <v>1147.3547043124411</v>
      </c>
      <c r="J11" s="7"/>
      <c r="K11" s="76">
        <v>1</v>
      </c>
      <c r="L11" s="76">
        <v>5.9999999999999995E-4</v>
      </c>
      <c r="M11" s="16"/>
      <c r="N11" s="16"/>
      <c r="O11" s="16"/>
      <c r="P11" s="16"/>
      <c r="BG11" s="16"/>
    </row>
    <row r="12" spans="2:59">
      <c r="B12" s="79" t="s">
        <v>1008</v>
      </c>
      <c r="C12" s="16"/>
      <c r="D12" s="16"/>
      <c r="G12" s="81">
        <v>1554814.79</v>
      </c>
      <c r="I12" s="81">
        <v>1147.3547043124411</v>
      </c>
      <c r="K12" s="80">
        <v>1</v>
      </c>
      <c r="L12" s="80">
        <v>5.9999999999999995E-4</v>
      </c>
    </row>
    <row r="13" spans="2:59">
      <c r="B13" t="s">
        <v>1009</v>
      </c>
      <c r="C13" t="s">
        <v>1010</v>
      </c>
      <c r="D13" t="s">
        <v>539</v>
      </c>
      <c r="E13" t="s">
        <v>106</v>
      </c>
      <c r="F13" t="s">
        <v>1011</v>
      </c>
      <c r="G13" s="77">
        <v>232408.15</v>
      </c>
      <c r="H13" s="77">
        <v>81.453799999999973</v>
      </c>
      <c r="I13" s="77">
        <v>601.23353651860702</v>
      </c>
      <c r="J13" s="78">
        <v>0</v>
      </c>
      <c r="K13" s="78">
        <v>0.52400000000000002</v>
      </c>
      <c r="L13" s="78">
        <v>2.9999999999999997E-4</v>
      </c>
    </row>
    <row r="14" spans="2:59">
      <c r="B14" t="s">
        <v>1012</v>
      </c>
      <c r="C14" t="s">
        <v>1013</v>
      </c>
      <c r="D14" t="s">
        <v>461</v>
      </c>
      <c r="E14" t="s">
        <v>102</v>
      </c>
      <c r="F14" t="s">
        <v>1014</v>
      </c>
      <c r="G14" s="77">
        <v>1322406.6399999999</v>
      </c>
      <c r="H14" s="77">
        <v>41.297521599999982</v>
      </c>
      <c r="I14" s="77">
        <v>546.12116779383405</v>
      </c>
      <c r="J14" s="78">
        <v>0</v>
      </c>
      <c r="K14" s="78">
        <v>0.47599999999999998</v>
      </c>
      <c r="L14" s="78">
        <v>2.9999999999999997E-4</v>
      </c>
    </row>
    <row r="15" spans="2:59">
      <c r="B15" s="79" t="s">
        <v>808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236</v>
      </c>
      <c r="C16" t="s">
        <v>236</v>
      </c>
      <c r="D16" t="s">
        <v>236</v>
      </c>
      <c r="E16" t="s">
        <v>236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242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B20" t="s">
        <v>300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topLeftCell="A22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809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236</v>
      </c>
      <c r="C14" t="s">
        <v>236</v>
      </c>
      <c r="D14" t="s">
        <v>236</v>
      </c>
      <c r="E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810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236</v>
      </c>
      <c r="C16" t="s">
        <v>236</v>
      </c>
      <c r="D16" t="s">
        <v>236</v>
      </c>
      <c r="E16" t="s">
        <v>236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1015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236</v>
      </c>
      <c r="C18" t="s">
        <v>236</v>
      </c>
      <c r="D18" t="s">
        <v>236</v>
      </c>
      <c r="E18" t="s">
        <v>236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811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236</v>
      </c>
      <c r="C20" t="s">
        <v>236</v>
      </c>
      <c r="D20" t="s">
        <v>236</v>
      </c>
      <c r="E20" t="s">
        <v>236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513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236</v>
      </c>
      <c r="C22" t="s">
        <v>236</v>
      </c>
      <c r="D22" t="s">
        <v>236</v>
      </c>
      <c r="E22" t="s">
        <v>236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240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809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236</v>
      </c>
      <c r="C25" t="s">
        <v>236</v>
      </c>
      <c r="D25" t="s">
        <v>236</v>
      </c>
      <c r="E25" t="s">
        <v>236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819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236</v>
      </c>
      <c r="C27" t="s">
        <v>236</v>
      </c>
      <c r="D27" t="s">
        <v>236</v>
      </c>
      <c r="E27" t="s">
        <v>236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811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236</v>
      </c>
      <c r="C29" t="s">
        <v>236</v>
      </c>
      <c r="D29" t="s">
        <v>236</v>
      </c>
      <c r="E29" t="s">
        <v>236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820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236</v>
      </c>
      <c r="C31" t="s">
        <v>236</v>
      </c>
      <c r="D31" t="s">
        <v>236</v>
      </c>
      <c r="E31" t="s">
        <v>236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236</v>
      </c>
      <c r="C33" t="s">
        <v>236</v>
      </c>
      <c r="D33" t="s">
        <v>236</v>
      </c>
      <c r="E33" t="s">
        <v>236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242</v>
      </c>
      <c r="C34" s="16"/>
      <c r="D34" s="16"/>
    </row>
    <row r="35" spans="2:12">
      <c r="B35" t="s">
        <v>298</v>
      </c>
      <c r="C35" s="16"/>
      <c r="D35" s="16"/>
    </row>
    <row r="36" spans="2:12">
      <c r="B36" t="s">
        <v>299</v>
      </c>
      <c r="C36" s="16"/>
      <c r="D36" s="16"/>
    </row>
    <row r="37" spans="2:12">
      <c r="B37" t="s">
        <v>300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52" sqref="B5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J12+J35</f>
        <v>142751.69533253001</v>
      </c>
      <c r="K11" s="76">
        <f>J11/$J$11</f>
        <v>1</v>
      </c>
      <c r="L11" s="76">
        <f>J11/'סכום נכסי הקרן'!$C$42</f>
        <v>7.8975960858255964E-2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J13+J16+J24+J27+J29+J31+J33</f>
        <v>142751.69533253001</v>
      </c>
      <c r="K12" s="80">
        <f t="shared" ref="K12:K39" si="0">J12/$J$11</f>
        <v>1</v>
      </c>
      <c r="L12" s="80">
        <f>J12/'סכום נכסי הקרן'!$C$42</f>
        <v>7.8975960858255964E-2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69064.402580000009</v>
      </c>
      <c r="K13" s="80">
        <f t="shared" si="0"/>
        <v>0.48380793250209286</v>
      </c>
      <c r="L13" s="80">
        <f>J13/'סכום נכסי הקרן'!$C$42</f>
        <v>3.8209196340199029E-2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1531.88924</v>
      </c>
      <c r="K14" s="78">
        <f t="shared" si="0"/>
        <v>1.0731145689244334E-2</v>
      </c>
      <c r="L14" s="78">
        <f>J14/'סכום נכסי הקרן'!$C$42</f>
        <v>8.4750254191800275E-4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64746.15202+2786.36132</f>
        <v>67532.513340000005</v>
      </c>
      <c r="K15" s="78">
        <f t="shared" si="0"/>
        <v>0.47307678681284854</v>
      </c>
      <c r="L15" s="78">
        <f>J15/'סכום נכסי הקרן'!$C$42</f>
        <v>3.7361693798281026E-2</v>
      </c>
    </row>
    <row r="16" spans="2:13">
      <c r="B16" s="79" t="s">
        <v>214</v>
      </c>
      <c r="D16" s="16"/>
      <c r="I16" s="80">
        <v>0</v>
      </c>
      <c r="J16" s="81">
        <v>66490.650362529996</v>
      </c>
      <c r="K16" s="80">
        <f t="shared" si="0"/>
        <v>0.46577835876235801</v>
      </c>
      <c r="L16" s="80">
        <f>J16/'סכום נכסי הקרן'!$C$42</f>
        <v>3.6785293430238696E-2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0.41913222</v>
      </c>
      <c r="K17" s="78">
        <f t="shared" si="0"/>
        <v>2.9360927659994583E-6</v>
      </c>
      <c r="L17" s="78">
        <f>J17/'סכום נכסי הקרן'!$C$42</f>
        <v>2.3188074736378172E-7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110</v>
      </c>
      <c r="H18" s="78">
        <v>0</v>
      </c>
      <c r="I18" s="78">
        <v>0</v>
      </c>
      <c r="J18" s="77">
        <v>1784.8245413679999</v>
      </c>
      <c r="K18" s="78">
        <f t="shared" si="0"/>
        <v>1.2503000662866925E-2</v>
      </c>
      <c r="L18" s="78">
        <f>J18/'סכום נכסי הקרן'!$C$42</f>
        <v>9.8743649096132667E-4</v>
      </c>
    </row>
    <row r="19" spans="2:12">
      <c r="B19" t="s">
        <v>219</v>
      </c>
      <c r="C19" t="s">
        <v>220</v>
      </c>
      <c r="D19" t="s">
        <v>221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360.95757687999998</v>
      </c>
      <c r="K19" s="78">
        <f t="shared" si="0"/>
        <v>2.5285694578910238E-3</v>
      </c>
      <c r="L19" s="78">
        <f>J19/'סכום נכסי הקרן'!$C$42</f>
        <v>1.9969620253378298E-4</v>
      </c>
    </row>
    <row r="20" spans="2:12">
      <c r="B20" t="s">
        <v>222</v>
      </c>
      <c r="C20" t="s">
        <v>223</v>
      </c>
      <c r="D20" t="s">
        <v>208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1964.3957635199999</v>
      </c>
      <c r="K20" s="78">
        <f t="shared" si="0"/>
        <v>1.3760927735002225E-2</v>
      </c>
      <c r="L20" s="78">
        <f>J20/'סכום נכסי הקרן'!$C$42</f>
        <v>1.0867824901728248E-3</v>
      </c>
    </row>
    <row r="21" spans="2:12">
      <c r="B21" t="s">
        <v>224</v>
      </c>
      <c r="C21" t="s">
        <v>225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59200.72413224</v>
      </c>
      <c r="K21" s="78">
        <f t="shared" si="0"/>
        <v>0.41471118079779079</v>
      </c>
      <c r="L21" s="78">
        <f>J21/'סכום נכסי הקרן'!$C$42</f>
        <v>3.275221398216744E-2</v>
      </c>
    </row>
    <row r="22" spans="2:12">
      <c r="B22" t="s">
        <v>226</v>
      </c>
      <c r="C22" t="s">
        <v>227</v>
      </c>
      <c r="D22" t="s">
        <v>213</v>
      </c>
      <c r="E22" t="s">
        <v>209</v>
      </c>
      <c r="F22" t="s">
        <v>210</v>
      </c>
      <c r="G22" t="s">
        <v>203</v>
      </c>
      <c r="H22" s="78">
        <v>0</v>
      </c>
      <c r="I22" s="78">
        <v>0</v>
      </c>
      <c r="J22" s="77">
        <v>9.6613919999999995E-3</v>
      </c>
      <c r="K22" s="78">
        <f t="shared" si="0"/>
        <v>6.767970059826238E-8</v>
      </c>
      <c r="L22" s="78">
        <f>J22/'סכום נכסי הקרן'!$C$42</f>
        <v>5.3450693853468518E-9</v>
      </c>
    </row>
    <row r="23" spans="2:12">
      <c r="B23" t="s">
        <v>228</v>
      </c>
      <c r="C23" t="s">
        <v>229</v>
      </c>
      <c r="D23" t="s">
        <v>213</v>
      </c>
      <c r="E23" t="s">
        <v>209</v>
      </c>
      <c r="F23" t="s">
        <v>210</v>
      </c>
      <c r="G23" t="s">
        <v>113</v>
      </c>
      <c r="H23" s="78">
        <v>0</v>
      </c>
      <c r="I23" s="78">
        <v>0</v>
      </c>
      <c r="J23" s="77">
        <v>3179.3195549100001</v>
      </c>
      <c r="K23" s="78">
        <f t="shared" si="0"/>
        <v>2.2271676336340519E-2</v>
      </c>
      <c r="L23" s="78">
        <f>J23/'סכום נכסי הקרן'!$C$42</f>
        <v>1.7589270385865744E-3</v>
      </c>
    </row>
    <row r="24" spans="2:12">
      <c r="B24" s="79" t="s">
        <v>230</v>
      </c>
      <c r="D24" s="16"/>
      <c r="I24" s="80">
        <v>0</v>
      </c>
      <c r="J24" s="81">
        <v>7196.64239</v>
      </c>
      <c r="K24" s="80">
        <f t="shared" si="0"/>
        <v>5.0413708735549019E-2</v>
      </c>
      <c r="L24" s="80">
        <f>J24/'סכום נכסי הקרן'!$C$42</f>
        <v>3.9814710878182356E-3</v>
      </c>
    </row>
    <row r="25" spans="2:12">
      <c r="B25" t="s">
        <v>231</v>
      </c>
      <c r="C25" t="s">
        <v>232</v>
      </c>
      <c r="D25" t="s">
        <v>221</v>
      </c>
      <c r="E25" t="s">
        <v>209</v>
      </c>
      <c r="F25" t="s">
        <v>210</v>
      </c>
      <c r="G25" t="s">
        <v>102</v>
      </c>
      <c r="H25" s="78">
        <v>0</v>
      </c>
      <c r="I25" s="78">
        <v>0</v>
      </c>
      <c r="J25" s="77">
        <v>7192.5211900000004</v>
      </c>
      <c r="K25" s="78">
        <f t="shared" si="0"/>
        <v>5.0384839025873068E-2</v>
      </c>
      <c r="L25" s="78">
        <f>J25/'סכום נכסי הקרן'!$C$42</f>
        <v>3.9791910747568786E-3</v>
      </c>
    </row>
    <row r="26" spans="2:12">
      <c r="B26" t="s">
        <v>233</v>
      </c>
      <c r="C26" t="s">
        <v>234</v>
      </c>
      <c r="D26" t="s">
        <v>208</v>
      </c>
      <c r="E26" t="s">
        <v>209</v>
      </c>
      <c r="F26" t="s">
        <v>210</v>
      </c>
      <c r="G26" t="s">
        <v>102</v>
      </c>
      <c r="H26" s="78">
        <v>0</v>
      </c>
      <c r="I26" s="78">
        <v>0</v>
      </c>
      <c r="J26" s="77">
        <v>4.1212</v>
      </c>
      <c r="K26" s="78">
        <f t="shared" si="0"/>
        <v>2.8869709675951344E-5</v>
      </c>
      <c r="L26" s="78">
        <f>J26/'סכום נכסי הקרן'!$C$42</f>
        <v>2.2800130613571468E-6</v>
      </c>
    </row>
    <row r="27" spans="2:12">
      <c r="B27" s="79" t="s">
        <v>235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236</v>
      </c>
      <c r="C28" t="s">
        <v>236</v>
      </c>
      <c r="D28" s="16"/>
      <c r="E28" t="s">
        <v>236</v>
      </c>
      <c r="G28" t="s">
        <v>236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237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236</v>
      </c>
      <c r="C30" t="s">
        <v>236</v>
      </c>
      <c r="D30" s="16"/>
      <c r="E30" t="s">
        <v>236</v>
      </c>
      <c r="G30" t="s">
        <v>236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238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236</v>
      </c>
      <c r="C32" t="s">
        <v>236</v>
      </c>
      <c r="D32" s="16"/>
      <c r="E32" t="s">
        <v>236</v>
      </c>
      <c r="G32" t="s">
        <v>236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239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236</v>
      </c>
      <c r="C34" t="s">
        <v>236</v>
      </c>
      <c r="D34" s="16"/>
      <c r="E34" t="s">
        <v>236</v>
      </c>
      <c r="G34" t="s">
        <v>236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s="79" t="s">
        <v>240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s="79" t="s">
        <v>241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236</v>
      </c>
      <c r="C37" t="s">
        <v>236</v>
      </c>
      <c r="D37" s="16"/>
      <c r="E37" t="s">
        <v>236</v>
      </c>
      <c r="G37" t="s">
        <v>236</v>
      </c>
      <c r="H37" s="78">
        <v>0</v>
      </c>
      <c r="I37" s="78">
        <v>0</v>
      </c>
      <c r="J37" s="77">
        <v>0</v>
      </c>
      <c r="K37" s="78">
        <f t="shared" si="0"/>
        <v>0</v>
      </c>
      <c r="L37" s="78">
        <f>J37/'סכום נכסי הקרן'!$C$42</f>
        <v>0</v>
      </c>
    </row>
    <row r="38" spans="2:12">
      <c r="B38" s="79" t="s">
        <v>239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236</v>
      </c>
      <c r="C39" t="s">
        <v>236</v>
      </c>
      <c r="D39" s="16"/>
      <c r="E39" t="s">
        <v>236</v>
      </c>
      <c r="G39" t="s">
        <v>236</v>
      </c>
      <c r="H39" s="78">
        <v>0</v>
      </c>
      <c r="I39" s="78">
        <v>0</v>
      </c>
      <c r="J39" s="77">
        <v>0</v>
      </c>
      <c r="K39" s="78">
        <f t="shared" si="0"/>
        <v>0</v>
      </c>
      <c r="L39" s="78">
        <f>J39/'סכום נכסי הקרן'!$C$42</f>
        <v>0</v>
      </c>
    </row>
    <row r="40" spans="2:12">
      <c r="B40" t="s">
        <v>242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13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-57128125</v>
      </c>
      <c r="H11" s="7"/>
      <c r="I11" s="75">
        <v>-3222.5842044671126</v>
      </c>
      <c r="J11" s="76">
        <v>1</v>
      </c>
      <c r="K11" s="76">
        <v>-1.8E-3</v>
      </c>
      <c r="AW11" s="16"/>
    </row>
    <row r="12" spans="2:49">
      <c r="B12" s="79" t="s">
        <v>204</v>
      </c>
      <c r="C12" s="16"/>
      <c r="D12" s="16"/>
      <c r="G12" s="81">
        <v>-57128125</v>
      </c>
      <c r="I12" s="81">
        <v>-3222.5842044671126</v>
      </c>
      <c r="J12" s="80">
        <v>1</v>
      </c>
      <c r="K12" s="80">
        <v>-1.8E-3</v>
      </c>
    </row>
    <row r="13" spans="2:49">
      <c r="B13" s="79" t="s">
        <v>809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236</v>
      </c>
      <c r="C14" t="s">
        <v>236</v>
      </c>
      <c r="D14" t="s">
        <v>236</v>
      </c>
      <c r="E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810</v>
      </c>
      <c r="C15" s="16"/>
      <c r="D15" s="16"/>
      <c r="G15" s="81">
        <v>-80284125</v>
      </c>
      <c r="I15" s="81">
        <v>-4126.5192667010861</v>
      </c>
      <c r="J15" s="80">
        <v>1.2805</v>
      </c>
      <c r="K15" s="80">
        <v>-2.3E-3</v>
      </c>
    </row>
    <row r="16" spans="2:49">
      <c r="B16" t="s">
        <v>1016</v>
      </c>
      <c r="C16" t="s">
        <v>1017</v>
      </c>
      <c r="D16" t="s">
        <v>123</v>
      </c>
      <c r="E16" t="s">
        <v>110</v>
      </c>
      <c r="F16" t="s">
        <v>1018</v>
      </c>
      <c r="G16" s="77">
        <v>-22891125</v>
      </c>
      <c r="H16" s="77">
        <v>-2.9836229988917231</v>
      </c>
      <c r="I16" s="77">
        <v>682.98487020505297</v>
      </c>
      <c r="J16" s="78">
        <v>-0.21190000000000001</v>
      </c>
      <c r="K16" s="78">
        <v>4.0000000000000002E-4</v>
      </c>
    </row>
    <row r="17" spans="2:11">
      <c r="B17" t="s">
        <v>1019</v>
      </c>
      <c r="C17" t="s">
        <v>1020</v>
      </c>
      <c r="D17" t="s">
        <v>123</v>
      </c>
      <c r="E17" t="s">
        <v>110</v>
      </c>
      <c r="F17" t="s">
        <v>1021</v>
      </c>
      <c r="G17" s="77">
        <v>-247000</v>
      </c>
      <c r="H17" s="77">
        <v>-4.9143756461819432</v>
      </c>
      <c r="I17" s="77">
        <v>12.1385078460694</v>
      </c>
      <c r="J17" s="78">
        <v>-3.8E-3</v>
      </c>
      <c r="K17" s="78">
        <v>0</v>
      </c>
    </row>
    <row r="18" spans="2:11">
      <c r="B18" t="s">
        <v>1022</v>
      </c>
      <c r="C18" t="s">
        <v>1023</v>
      </c>
      <c r="D18" t="s">
        <v>123</v>
      </c>
      <c r="E18" t="s">
        <v>106</v>
      </c>
      <c r="F18" t="s">
        <v>1018</v>
      </c>
      <c r="G18" s="77">
        <v>-73984000</v>
      </c>
      <c r="H18" s="77">
        <v>6.0011951148219209</v>
      </c>
      <c r="I18" s="77">
        <v>-4439.92419374985</v>
      </c>
      <c r="J18" s="78">
        <v>1.3777999999999999</v>
      </c>
      <c r="K18" s="78">
        <v>-2.5000000000000001E-3</v>
      </c>
    </row>
    <row r="19" spans="2:11">
      <c r="B19" t="s">
        <v>1024</v>
      </c>
      <c r="C19" t="s">
        <v>1025</v>
      </c>
      <c r="D19" t="s">
        <v>123</v>
      </c>
      <c r="E19" t="s">
        <v>106</v>
      </c>
      <c r="F19" t="s">
        <v>1026</v>
      </c>
      <c r="G19" s="77">
        <v>16838000</v>
      </c>
      <c r="H19" s="77">
        <v>-2.2670058855110939</v>
      </c>
      <c r="I19" s="77">
        <v>-381.71845100235799</v>
      </c>
      <c r="J19" s="78">
        <v>0.11849999999999999</v>
      </c>
      <c r="K19" s="78">
        <v>-2.0000000000000001E-4</v>
      </c>
    </row>
    <row r="20" spans="2:11">
      <c r="B20" s="79" t="s">
        <v>1015</v>
      </c>
      <c r="C20" s="16"/>
      <c r="D20" s="16"/>
      <c r="G20" s="81">
        <v>-5466000</v>
      </c>
      <c r="I20" s="81">
        <v>483.95212359348221</v>
      </c>
      <c r="J20" s="80">
        <v>-0.1502</v>
      </c>
      <c r="K20" s="80">
        <v>2.9999999999999997E-4</v>
      </c>
    </row>
    <row r="21" spans="2:11">
      <c r="B21" t="s">
        <v>1027</v>
      </c>
      <c r="C21" t="s">
        <v>1028</v>
      </c>
      <c r="D21" t="s">
        <v>123</v>
      </c>
      <c r="E21" t="s">
        <v>110</v>
      </c>
      <c r="F21" t="s">
        <v>1029</v>
      </c>
      <c r="G21" s="77">
        <v>2732000</v>
      </c>
      <c r="H21" s="77">
        <v>1.1497807230839385</v>
      </c>
      <c r="I21" s="77">
        <v>31.4120093546532</v>
      </c>
      <c r="J21" s="78">
        <v>-9.7000000000000003E-3</v>
      </c>
      <c r="K21" s="78">
        <v>0</v>
      </c>
    </row>
    <row r="22" spans="2:11">
      <c r="B22" t="s">
        <v>1030</v>
      </c>
      <c r="C22" t="s">
        <v>1031</v>
      </c>
      <c r="D22" t="s">
        <v>123</v>
      </c>
      <c r="E22" t="s">
        <v>110</v>
      </c>
      <c r="F22" t="s">
        <v>1032</v>
      </c>
      <c r="G22" s="77">
        <v>-8198000</v>
      </c>
      <c r="H22" s="77">
        <v>-5.5201282537061358</v>
      </c>
      <c r="I22" s="77">
        <v>452.54011423882901</v>
      </c>
      <c r="J22" s="78">
        <v>-0.1404</v>
      </c>
      <c r="K22" s="78">
        <v>2.9999999999999997E-4</v>
      </c>
    </row>
    <row r="23" spans="2:11">
      <c r="B23" s="79" t="s">
        <v>811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236</v>
      </c>
      <c r="C24" t="s">
        <v>236</v>
      </c>
      <c r="D24" t="s">
        <v>236</v>
      </c>
      <c r="E24" t="s">
        <v>236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513</v>
      </c>
      <c r="C25" s="16"/>
      <c r="D25" s="16"/>
      <c r="G25" s="81">
        <v>28622000</v>
      </c>
      <c r="I25" s="81">
        <v>419.982938640491</v>
      </c>
      <c r="J25" s="80">
        <v>-0.1303</v>
      </c>
      <c r="K25" s="80">
        <v>2.0000000000000001E-4</v>
      </c>
    </row>
    <row r="26" spans="2:11">
      <c r="B26" t="s">
        <v>1033</v>
      </c>
      <c r="C26" t="s">
        <v>1034</v>
      </c>
      <c r="D26" t="s">
        <v>123</v>
      </c>
      <c r="E26" t="s">
        <v>102</v>
      </c>
      <c r="F26" t="s">
        <v>1035</v>
      </c>
      <c r="G26" s="77">
        <v>28622000</v>
      </c>
      <c r="H26" s="77">
        <v>1.467343087976001</v>
      </c>
      <c r="I26" s="77">
        <v>419.982938640491</v>
      </c>
      <c r="J26" s="78">
        <v>-0.1303</v>
      </c>
      <c r="K26" s="78">
        <v>2.0000000000000001E-4</v>
      </c>
    </row>
    <row r="27" spans="2:11">
      <c r="B27" s="79" t="s">
        <v>240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809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236</v>
      </c>
      <c r="C29" t="s">
        <v>236</v>
      </c>
      <c r="D29" t="s">
        <v>236</v>
      </c>
      <c r="E29" t="s">
        <v>236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819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236</v>
      </c>
      <c r="C31" t="s">
        <v>236</v>
      </c>
      <c r="D31" t="s">
        <v>236</v>
      </c>
      <c r="E31" t="s">
        <v>236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811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236</v>
      </c>
      <c r="C33" t="s">
        <v>236</v>
      </c>
      <c r="D33" t="s">
        <v>236</v>
      </c>
      <c r="E33" t="s">
        <v>236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513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236</v>
      </c>
      <c r="C35" t="s">
        <v>236</v>
      </c>
      <c r="D35" t="s">
        <v>236</v>
      </c>
      <c r="E35" t="s">
        <v>236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242</v>
      </c>
      <c r="C36" s="16"/>
      <c r="D36" s="16"/>
    </row>
    <row r="37" spans="2:11">
      <c r="B37" t="s">
        <v>298</v>
      </c>
      <c r="C37" s="16"/>
      <c r="D37" s="16"/>
    </row>
    <row r="38" spans="2:11">
      <c r="B38" t="s">
        <v>299</v>
      </c>
      <c r="C38" s="16"/>
      <c r="D38" s="16"/>
    </row>
    <row r="39" spans="2:11">
      <c r="B39" t="s">
        <v>300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9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845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236</v>
      </c>
      <c r="C14" t="s">
        <v>236</v>
      </c>
      <c r="D14" s="16"/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846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236</v>
      </c>
      <c r="C16" t="s">
        <v>236</v>
      </c>
      <c r="D16" s="16"/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847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848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236</v>
      </c>
      <c r="C19" t="s">
        <v>236</v>
      </c>
      <c r="D19" s="16"/>
      <c r="E19" t="s">
        <v>236</v>
      </c>
      <c r="H19" s="77">
        <v>0</v>
      </c>
      <c r="I19" t="s">
        <v>236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849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236</v>
      </c>
      <c r="C21" t="s">
        <v>236</v>
      </c>
      <c r="D21" s="16"/>
      <c r="E21" t="s">
        <v>236</v>
      </c>
      <c r="H21" s="77">
        <v>0</v>
      </c>
      <c r="I21" t="s">
        <v>236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850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236</v>
      </c>
      <c r="C23" t="s">
        <v>236</v>
      </c>
      <c r="D23" s="16"/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851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236</v>
      </c>
      <c r="C25" t="s">
        <v>236</v>
      </c>
      <c r="D25" s="16"/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845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236</v>
      </c>
      <c r="C28" t="s">
        <v>236</v>
      </c>
      <c r="D28" s="16"/>
      <c r="E28" t="s">
        <v>236</v>
      </c>
      <c r="H28" s="77">
        <v>0</v>
      </c>
      <c r="I28" t="s">
        <v>236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846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236</v>
      </c>
      <c r="C30" t="s">
        <v>236</v>
      </c>
      <c r="D30" s="16"/>
      <c r="E30" t="s">
        <v>236</v>
      </c>
      <c r="H30" s="77">
        <v>0</v>
      </c>
      <c r="I30" t="s">
        <v>236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847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848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236</v>
      </c>
      <c r="C33" t="s">
        <v>236</v>
      </c>
      <c r="D33" s="16"/>
      <c r="E33" t="s">
        <v>236</v>
      </c>
      <c r="H33" s="77">
        <v>0</v>
      </c>
      <c r="I33" t="s">
        <v>236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849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236</v>
      </c>
      <c r="C35" t="s">
        <v>236</v>
      </c>
      <c r="D35" s="16"/>
      <c r="E35" t="s">
        <v>236</v>
      </c>
      <c r="H35" s="77">
        <v>0</v>
      </c>
      <c r="I35" t="s">
        <v>236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850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236</v>
      </c>
      <c r="C37" t="s">
        <v>236</v>
      </c>
      <c r="D37" s="16"/>
      <c r="E37" t="s">
        <v>236</v>
      </c>
      <c r="H37" s="77">
        <v>0</v>
      </c>
      <c r="I37" t="s">
        <v>236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851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236</v>
      </c>
      <c r="C39" t="s">
        <v>236</v>
      </c>
      <c r="D39" s="16"/>
      <c r="E39" t="s">
        <v>236</v>
      </c>
      <c r="H39" s="77">
        <v>0</v>
      </c>
      <c r="I39" t="s">
        <v>236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242</v>
      </c>
      <c r="D40" s="16"/>
    </row>
    <row r="41" spans="2:17">
      <c r="B41" t="s">
        <v>298</v>
      </c>
      <c r="D41" s="16"/>
    </row>
    <row r="42" spans="2:17">
      <c r="B42" t="s">
        <v>299</v>
      </c>
      <c r="D42" s="16"/>
    </row>
    <row r="43" spans="2:17">
      <c r="B43" t="s">
        <v>300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8"/>
  <sheetViews>
    <sheetView rightToLeft="1" tabSelected="1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1.1000000000000001</v>
      </c>
      <c r="J11" s="18"/>
      <c r="K11" s="18"/>
      <c r="L11" s="18"/>
      <c r="M11" s="76">
        <v>5.2900000000000003E-2</v>
      </c>
      <c r="N11" s="75">
        <v>23445927.986000001</v>
      </c>
      <c r="O11" s="7"/>
      <c r="P11" s="75">
        <v>25728.772406524226</v>
      </c>
      <c r="Q11" s="76">
        <v>1</v>
      </c>
      <c r="R11" s="76">
        <v>1.43E-2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1.1000000000000001</v>
      </c>
      <c r="M12" s="80">
        <v>5.2900000000000003E-2</v>
      </c>
      <c r="N12" s="81">
        <v>23445927.986000001</v>
      </c>
      <c r="P12" s="81">
        <v>25728.772406524226</v>
      </c>
      <c r="Q12" s="80">
        <v>1</v>
      </c>
      <c r="R12" s="80">
        <v>1.43E-2</v>
      </c>
    </row>
    <row r="13" spans="2:60">
      <c r="B13" s="79" t="s">
        <v>1036</v>
      </c>
      <c r="I13" s="81">
        <v>1.67</v>
      </c>
      <c r="M13" s="80">
        <v>0</v>
      </c>
      <c r="N13" s="81">
        <v>389695.00599999999</v>
      </c>
      <c r="P13" s="81">
        <v>397.36335032370675</v>
      </c>
      <c r="Q13" s="80">
        <v>1.54E-2</v>
      </c>
      <c r="R13" s="80">
        <v>2.0000000000000001E-4</v>
      </c>
    </row>
    <row r="14" spans="2:60">
      <c r="B14" s="91" t="s">
        <v>1110</v>
      </c>
      <c r="C14" t="s">
        <v>1037</v>
      </c>
      <c r="D14" t="s">
        <v>1038</v>
      </c>
      <c r="F14" t="s">
        <v>1039</v>
      </c>
      <c r="G14" t="s">
        <v>1040</v>
      </c>
      <c r="H14" t="s">
        <v>1041</v>
      </c>
      <c r="I14" s="77">
        <v>1.68</v>
      </c>
      <c r="J14" t="s">
        <v>1042</v>
      </c>
      <c r="K14" t="s">
        <v>102</v>
      </c>
      <c r="L14" s="78">
        <v>0</v>
      </c>
      <c r="M14" s="78">
        <v>0</v>
      </c>
      <c r="N14" s="77">
        <v>380956.59499999997</v>
      </c>
      <c r="O14" s="77">
        <v>102.09878646089091</v>
      </c>
      <c r="P14" s="77">
        <v>388.95206043773101</v>
      </c>
      <c r="Q14" s="78">
        <v>1.5100000000000001E-2</v>
      </c>
      <c r="R14" s="78">
        <v>2.0000000000000001E-4</v>
      </c>
    </row>
    <row r="15" spans="2:60">
      <c r="B15" s="91" t="s">
        <v>1111</v>
      </c>
      <c r="C15" t="s">
        <v>1037</v>
      </c>
      <c r="D15" t="s">
        <v>1043</v>
      </c>
      <c r="F15" t="s">
        <v>1039</v>
      </c>
      <c r="G15" t="s">
        <v>1040</v>
      </c>
      <c r="H15" t="s">
        <v>1041</v>
      </c>
      <c r="I15" s="77">
        <v>0.99</v>
      </c>
      <c r="J15" t="s">
        <v>1042</v>
      </c>
      <c r="K15" t="s">
        <v>102</v>
      </c>
      <c r="L15" s="78">
        <v>0</v>
      </c>
      <c r="M15" s="78">
        <v>0</v>
      </c>
      <c r="N15" s="77">
        <v>8738.4110000000001</v>
      </c>
      <c r="O15" s="77">
        <v>96.256514896995924</v>
      </c>
      <c r="P15" s="77">
        <v>8.4112898859757301</v>
      </c>
      <c r="Q15" s="78">
        <v>2.9999999999999997E-4</v>
      </c>
      <c r="R15" s="78">
        <v>0</v>
      </c>
    </row>
    <row r="16" spans="2:60">
      <c r="B16" s="79" t="s">
        <v>1044</v>
      </c>
      <c r="I16" s="81">
        <v>0</v>
      </c>
      <c r="M16" s="80">
        <v>0</v>
      </c>
      <c r="N16" s="81">
        <v>0</v>
      </c>
      <c r="P16" s="81">
        <v>0</v>
      </c>
      <c r="Q16" s="80">
        <v>0</v>
      </c>
      <c r="R16" s="80">
        <v>0</v>
      </c>
    </row>
    <row r="17" spans="2:18">
      <c r="B17" t="s">
        <v>236</v>
      </c>
      <c r="D17" t="s">
        <v>236</v>
      </c>
      <c r="F17" t="s">
        <v>236</v>
      </c>
      <c r="I17" s="77">
        <v>0</v>
      </c>
      <c r="J17" t="s">
        <v>236</v>
      </c>
      <c r="K17" t="s">
        <v>236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</row>
    <row r="18" spans="2:18">
      <c r="B18" s="79" t="s">
        <v>1045</v>
      </c>
      <c r="I18" s="81">
        <v>0</v>
      </c>
      <c r="M18" s="80">
        <v>0</v>
      </c>
      <c r="N18" s="81">
        <v>0</v>
      </c>
      <c r="P18" s="81">
        <v>0</v>
      </c>
      <c r="Q18" s="80">
        <v>0</v>
      </c>
      <c r="R18" s="80">
        <v>0</v>
      </c>
    </row>
    <row r="19" spans="2:18">
      <c r="B19" t="s">
        <v>236</v>
      </c>
      <c r="D19" t="s">
        <v>236</v>
      </c>
      <c r="F19" t="s">
        <v>236</v>
      </c>
      <c r="I19" s="77">
        <v>0</v>
      </c>
      <c r="J19" t="s">
        <v>236</v>
      </c>
      <c r="K19" t="s">
        <v>236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</row>
    <row r="20" spans="2:18">
      <c r="B20" s="79" t="s">
        <v>1046</v>
      </c>
      <c r="I20" s="81">
        <v>0.42</v>
      </c>
      <c r="M20" s="80">
        <v>3.85E-2</v>
      </c>
      <c r="N20" s="81">
        <v>13294045.869999999</v>
      </c>
      <c r="P20" s="81">
        <v>15961.771978630521</v>
      </c>
      <c r="Q20" s="80">
        <v>0.62039999999999995</v>
      </c>
      <c r="R20" s="80">
        <v>8.8000000000000005E-3</v>
      </c>
    </row>
    <row r="21" spans="2:18">
      <c r="B21" t="s">
        <v>1047</v>
      </c>
      <c r="C21" t="s">
        <v>1037</v>
      </c>
      <c r="D21" t="s">
        <v>1048</v>
      </c>
      <c r="E21" t="s">
        <v>906</v>
      </c>
      <c r="F21" t="s">
        <v>1049</v>
      </c>
      <c r="G21" t="s">
        <v>480</v>
      </c>
      <c r="H21" t="s">
        <v>1041</v>
      </c>
      <c r="J21" t="s">
        <v>627</v>
      </c>
      <c r="K21" t="s">
        <v>102</v>
      </c>
      <c r="L21" s="78">
        <v>0</v>
      </c>
      <c r="M21" s="78">
        <v>0</v>
      </c>
      <c r="N21" s="77">
        <v>975943</v>
      </c>
      <c r="O21" s="77">
        <v>340.392157</v>
      </c>
      <c r="P21" s="77">
        <v>3322.0334287905098</v>
      </c>
      <c r="Q21" s="78">
        <v>0.12909999999999999</v>
      </c>
      <c r="R21" s="78">
        <v>1.8E-3</v>
      </c>
    </row>
    <row r="22" spans="2:18">
      <c r="B22" t="s">
        <v>1050</v>
      </c>
      <c r="C22" t="s">
        <v>1037</v>
      </c>
      <c r="D22" t="s">
        <v>1051</v>
      </c>
      <c r="E22" t="s">
        <v>906</v>
      </c>
      <c r="F22" t="s">
        <v>1049</v>
      </c>
      <c r="G22" t="s">
        <v>1052</v>
      </c>
      <c r="H22" t="s">
        <v>1041</v>
      </c>
      <c r="I22" s="77">
        <v>0.96</v>
      </c>
      <c r="J22" t="s">
        <v>627</v>
      </c>
      <c r="K22" t="s">
        <v>102</v>
      </c>
      <c r="L22" s="78">
        <v>7.0000000000000007E-2</v>
      </c>
      <c r="M22" s="78">
        <v>6.2600000000000003E-2</v>
      </c>
      <c r="N22" s="77">
        <v>6312540.7000000002</v>
      </c>
      <c r="O22" s="77">
        <v>102.51697299999998</v>
      </c>
      <c r="P22" s="77">
        <v>6471.4256450330104</v>
      </c>
      <c r="Q22" s="78">
        <v>0.2515</v>
      </c>
      <c r="R22" s="78">
        <v>3.5999999999999999E-3</v>
      </c>
    </row>
    <row r="23" spans="2:18">
      <c r="B23" t="s">
        <v>1053</v>
      </c>
      <c r="C23" t="s">
        <v>1037</v>
      </c>
      <c r="D23" t="s">
        <v>1054</v>
      </c>
      <c r="E23" t="s">
        <v>1055</v>
      </c>
      <c r="F23" t="s">
        <v>236</v>
      </c>
      <c r="G23" t="s">
        <v>1056</v>
      </c>
      <c r="H23" t="s">
        <v>801</v>
      </c>
      <c r="I23" s="77">
        <v>0.08</v>
      </c>
      <c r="J23" t="s">
        <v>413</v>
      </c>
      <c r="K23" t="s">
        <v>102</v>
      </c>
      <c r="L23" s="78">
        <v>7.0000000000000007E-2</v>
      </c>
      <c r="M23" s="78">
        <v>3.39E-2</v>
      </c>
      <c r="N23" s="77">
        <v>6005562.1699999999</v>
      </c>
      <c r="O23" s="77">
        <v>102.71</v>
      </c>
      <c r="P23" s="77">
        <v>6168.3129048070005</v>
      </c>
      <c r="Q23" s="78">
        <v>0.2397</v>
      </c>
      <c r="R23" s="78">
        <v>3.3999999999999998E-3</v>
      </c>
    </row>
    <row r="24" spans="2:18">
      <c r="B24" s="79" t="s">
        <v>1057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236</v>
      </c>
      <c r="D25" t="s">
        <v>236</v>
      </c>
      <c r="F25" t="s">
        <v>236</v>
      </c>
      <c r="I25" s="77">
        <v>0</v>
      </c>
      <c r="J25" t="s">
        <v>236</v>
      </c>
      <c r="K25" t="s">
        <v>236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1058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s="79" t="s">
        <v>1059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236</v>
      </c>
      <c r="D28" t="s">
        <v>236</v>
      </c>
      <c r="F28" t="s">
        <v>236</v>
      </c>
      <c r="I28" s="77">
        <v>0</v>
      </c>
      <c r="J28" t="s">
        <v>236</v>
      </c>
      <c r="K28" t="s">
        <v>236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1060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236</v>
      </c>
      <c r="D30" t="s">
        <v>236</v>
      </c>
      <c r="F30" t="s">
        <v>236</v>
      </c>
      <c r="I30" s="77">
        <v>0</v>
      </c>
      <c r="J30" t="s">
        <v>236</v>
      </c>
      <c r="K30" t="s">
        <v>236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1061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236</v>
      </c>
      <c r="D32" t="s">
        <v>236</v>
      </c>
      <c r="F32" t="s">
        <v>236</v>
      </c>
      <c r="I32" s="77">
        <v>0</v>
      </c>
      <c r="J32" t="s">
        <v>236</v>
      </c>
      <c r="K32" t="s">
        <v>236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1062</v>
      </c>
      <c r="I33" s="81">
        <v>2.2200000000000002</v>
      </c>
      <c r="M33" s="80">
        <v>7.9699999999999993E-2</v>
      </c>
      <c r="N33" s="81">
        <v>9762187.1099999994</v>
      </c>
      <c r="P33" s="81">
        <v>9369.6370775699997</v>
      </c>
      <c r="Q33" s="80">
        <v>0.36420000000000002</v>
      </c>
      <c r="R33" s="80">
        <v>5.1999999999999998E-3</v>
      </c>
    </row>
    <row r="34" spans="2:18">
      <c r="B34" t="s">
        <v>1063</v>
      </c>
      <c r="C34" t="s">
        <v>1037</v>
      </c>
      <c r="D34" t="s">
        <v>1064</v>
      </c>
      <c r="E34" t="s">
        <v>1065</v>
      </c>
      <c r="F34" t="s">
        <v>396</v>
      </c>
      <c r="G34" t="s">
        <v>1066</v>
      </c>
      <c r="H34" t="s">
        <v>150</v>
      </c>
      <c r="I34" s="77">
        <v>1.93</v>
      </c>
      <c r="J34" t="s">
        <v>430</v>
      </c>
      <c r="K34" t="s">
        <v>102</v>
      </c>
      <c r="L34" s="78">
        <v>5.1799999999999999E-2</v>
      </c>
      <c r="M34" s="78">
        <v>8.6400000000000005E-2</v>
      </c>
      <c r="N34" s="77">
        <v>7504000</v>
      </c>
      <c r="O34" s="77">
        <v>95.16</v>
      </c>
      <c r="P34" s="77">
        <v>7140.8064000000004</v>
      </c>
      <c r="Q34" s="78">
        <v>0.27750000000000002</v>
      </c>
      <c r="R34" s="78">
        <v>4.0000000000000001E-3</v>
      </c>
    </row>
    <row r="35" spans="2:18">
      <c r="B35" t="s">
        <v>1067</v>
      </c>
      <c r="C35" t="s">
        <v>1037</v>
      </c>
      <c r="D35" t="s">
        <v>1068</v>
      </c>
      <c r="E35" t="s">
        <v>901</v>
      </c>
      <c r="F35" t="s">
        <v>236</v>
      </c>
      <c r="G35" t="s">
        <v>1069</v>
      </c>
      <c r="H35" t="s">
        <v>801</v>
      </c>
      <c r="I35" s="77">
        <v>3.17</v>
      </c>
      <c r="J35" t="s">
        <v>314</v>
      </c>
      <c r="K35" t="s">
        <v>102</v>
      </c>
      <c r="L35" s="78">
        <v>5.2999999999999999E-2</v>
      </c>
      <c r="M35" s="78">
        <v>5.8400000000000001E-2</v>
      </c>
      <c r="N35" s="77">
        <v>2258187.11</v>
      </c>
      <c r="O35" s="77">
        <v>98.7</v>
      </c>
      <c r="P35" s="77">
        <v>2228.8306775699998</v>
      </c>
      <c r="Q35" s="78">
        <v>8.6599999999999996E-2</v>
      </c>
      <c r="R35" s="78">
        <v>1.1999999999999999E-3</v>
      </c>
    </row>
    <row r="36" spans="2:18">
      <c r="B36" s="79" t="s">
        <v>240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s="79" t="s">
        <v>1070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236</v>
      </c>
      <c r="D38" t="s">
        <v>236</v>
      </c>
      <c r="F38" t="s">
        <v>236</v>
      </c>
      <c r="I38" s="77">
        <v>0</v>
      </c>
      <c r="J38" t="s">
        <v>236</v>
      </c>
      <c r="K38" t="s">
        <v>236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1045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236</v>
      </c>
      <c r="D40" t="s">
        <v>236</v>
      </c>
      <c r="F40" t="s">
        <v>236</v>
      </c>
      <c r="I40" s="77">
        <v>0</v>
      </c>
      <c r="J40" t="s">
        <v>236</v>
      </c>
      <c r="K40" t="s">
        <v>236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s="79" t="s">
        <v>1046</v>
      </c>
      <c r="I41" s="81">
        <v>0</v>
      </c>
      <c r="M41" s="80">
        <v>0</v>
      </c>
      <c r="N41" s="81">
        <v>0</v>
      </c>
      <c r="P41" s="81">
        <v>0</v>
      </c>
      <c r="Q41" s="80">
        <v>0</v>
      </c>
      <c r="R41" s="80">
        <v>0</v>
      </c>
    </row>
    <row r="42" spans="2:18">
      <c r="B42" t="s">
        <v>236</v>
      </c>
      <c r="D42" t="s">
        <v>236</v>
      </c>
      <c r="F42" t="s">
        <v>236</v>
      </c>
      <c r="I42" s="77">
        <v>0</v>
      </c>
      <c r="J42" t="s">
        <v>236</v>
      </c>
      <c r="K42" t="s">
        <v>236</v>
      </c>
      <c r="L42" s="78">
        <v>0</v>
      </c>
      <c r="M42" s="78">
        <v>0</v>
      </c>
      <c r="N42" s="77">
        <v>0</v>
      </c>
      <c r="O42" s="77">
        <v>0</v>
      </c>
      <c r="P42" s="77">
        <v>0</v>
      </c>
      <c r="Q42" s="78">
        <v>0</v>
      </c>
      <c r="R42" s="78">
        <v>0</v>
      </c>
    </row>
    <row r="43" spans="2:18">
      <c r="B43" s="79" t="s">
        <v>1062</v>
      </c>
      <c r="I43" s="81">
        <v>0</v>
      </c>
      <c r="M43" s="80">
        <v>0</v>
      </c>
      <c r="N43" s="81">
        <v>0</v>
      </c>
      <c r="P43" s="81">
        <v>0</v>
      </c>
      <c r="Q43" s="80">
        <v>0</v>
      </c>
      <c r="R43" s="80">
        <v>0</v>
      </c>
    </row>
    <row r="44" spans="2:18">
      <c r="B44" t="s">
        <v>236</v>
      </c>
      <c r="D44" t="s">
        <v>236</v>
      </c>
      <c r="F44" t="s">
        <v>236</v>
      </c>
      <c r="I44" s="77">
        <v>0</v>
      </c>
      <c r="J44" t="s">
        <v>236</v>
      </c>
      <c r="K44" t="s">
        <v>236</v>
      </c>
      <c r="L44" s="78">
        <v>0</v>
      </c>
      <c r="M44" s="78">
        <v>0</v>
      </c>
      <c r="N44" s="77">
        <v>0</v>
      </c>
      <c r="O44" s="77">
        <v>0</v>
      </c>
      <c r="P44" s="77">
        <v>0</v>
      </c>
      <c r="Q44" s="78">
        <v>0</v>
      </c>
      <c r="R44" s="78">
        <v>0</v>
      </c>
    </row>
    <row r="45" spans="2:18">
      <c r="B45" t="s">
        <v>242</v>
      </c>
    </row>
    <row r="46" spans="2:18">
      <c r="B46" t="s">
        <v>298</v>
      </c>
    </row>
    <row r="47" spans="2:18">
      <c r="B47" t="s">
        <v>299</v>
      </c>
    </row>
    <row r="48" spans="2:18">
      <c r="B48" t="s">
        <v>300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857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236</v>
      </c>
      <c r="C14" t="s">
        <v>236</v>
      </c>
      <c r="E14" t="s">
        <v>236</v>
      </c>
      <c r="G14" s="77">
        <v>0</v>
      </c>
      <c r="H14" t="s">
        <v>236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858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236</v>
      </c>
      <c r="C16" t="s">
        <v>236</v>
      </c>
      <c r="E16" t="s">
        <v>236</v>
      </c>
      <c r="G16" s="77">
        <v>0</v>
      </c>
      <c r="H16" t="s">
        <v>236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1071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236</v>
      </c>
      <c r="C18" t="s">
        <v>236</v>
      </c>
      <c r="E18" t="s">
        <v>236</v>
      </c>
      <c r="G18" s="77">
        <v>0</v>
      </c>
      <c r="H18" t="s">
        <v>236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1072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236</v>
      </c>
      <c r="C20" t="s">
        <v>236</v>
      </c>
      <c r="E20" t="s">
        <v>236</v>
      </c>
      <c r="G20" s="77">
        <v>0</v>
      </c>
      <c r="H20" t="s">
        <v>236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513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236</v>
      </c>
      <c r="C22" t="s">
        <v>236</v>
      </c>
      <c r="E22" t="s">
        <v>236</v>
      </c>
      <c r="G22" s="77">
        <v>0</v>
      </c>
      <c r="H22" t="s">
        <v>236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240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236</v>
      </c>
      <c r="C24" t="s">
        <v>236</v>
      </c>
      <c r="E24" t="s">
        <v>236</v>
      </c>
      <c r="G24" s="77">
        <v>0</v>
      </c>
      <c r="H24" t="s">
        <v>236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242</v>
      </c>
    </row>
    <row r="26" spans="2:15">
      <c r="B26" t="s">
        <v>298</v>
      </c>
    </row>
    <row r="27" spans="2:15">
      <c r="B27" t="s">
        <v>299</v>
      </c>
    </row>
    <row r="28" spans="2:15">
      <c r="B28" t="s">
        <v>300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83442.250428087704</v>
      </c>
      <c r="H11" s="76">
        <v>1</v>
      </c>
      <c r="I11" s="76">
        <v>4.6199999999999998E-2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83442.250428087704</v>
      </c>
      <c r="H12" s="80">
        <v>1</v>
      </c>
      <c r="I12" s="80">
        <v>4.6199999999999998E-2</v>
      </c>
    </row>
    <row r="13" spans="2:55">
      <c r="B13" s="79" t="s">
        <v>1073</v>
      </c>
      <c r="E13" s="80">
        <v>0</v>
      </c>
      <c r="F13" s="19"/>
      <c r="G13" s="81">
        <v>83442.250428087704</v>
      </c>
      <c r="H13" s="80">
        <v>1</v>
      </c>
      <c r="I13" s="80">
        <v>4.6199999999999998E-2</v>
      </c>
    </row>
    <row r="14" spans="2:55">
      <c r="B14" t="s">
        <v>1074</v>
      </c>
      <c r="C14" t="s">
        <v>959</v>
      </c>
      <c r="D14" t="s">
        <v>1075</v>
      </c>
      <c r="E14" s="78">
        <v>0</v>
      </c>
      <c r="F14" t="s">
        <v>102</v>
      </c>
      <c r="G14" s="77">
        <v>33912.5004060309</v>
      </c>
      <c r="H14" s="78">
        <v>0.40639999999999998</v>
      </c>
      <c r="I14" s="78">
        <v>1.8800000000000001E-2</v>
      </c>
      <c r="J14" t="s">
        <v>1076</v>
      </c>
    </row>
    <row r="15" spans="2:55">
      <c r="B15" t="s">
        <v>1077</v>
      </c>
      <c r="C15" t="s">
        <v>959</v>
      </c>
      <c r="D15" t="s">
        <v>1075</v>
      </c>
      <c r="E15" s="78">
        <v>0</v>
      </c>
      <c r="F15" t="s">
        <v>102</v>
      </c>
      <c r="G15" s="77">
        <v>50154.750022056804</v>
      </c>
      <c r="H15" s="78">
        <v>0.60109999999999997</v>
      </c>
      <c r="I15" s="78">
        <v>2.7799999999999998E-2</v>
      </c>
      <c r="J15" t="s">
        <v>1076</v>
      </c>
    </row>
    <row r="16" spans="2:55">
      <c r="B16" t="s">
        <v>1078</v>
      </c>
      <c r="C16" t="s">
        <v>1079</v>
      </c>
      <c r="D16" t="s">
        <v>1075</v>
      </c>
      <c r="E16" s="78">
        <v>0</v>
      </c>
      <c r="F16" t="s">
        <v>102</v>
      </c>
      <c r="G16" s="77">
        <v>-625</v>
      </c>
      <c r="H16" s="78">
        <v>-7.4999999999999997E-3</v>
      </c>
      <c r="I16" s="78">
        <v>-2.9999999999999997E-4</v>
      </c>
      <c r="J16" t="s">
        <v>1076</v>
      </c>
    </row>
    <row r="17" spans="2:9">
      <c r="B17" s="79" t="s">
        <v>1080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236</v>
      </c>
      <c r="E18" s="78">
        <v>0</v>
      </c>
      <c r="F18" t="s">
        <v>236</v>
      </c>
      <c r="G18" s="77">
        <v>0</v>
      </c>
      <c r="H18" s="78">
        <v>0</v>
      </c>
      <c r="I18" s="78">
        <v>0</v>
      </c>
    </row>
    <row r="19" spans="2:9">
      <c r="B19" s="79" t="s">
        <v>240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1073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236</v>
      </c>
      <c r="E21" s="78">
        <v>0</v>
      </c>
      <c r="F21" t="s">
        <v>236</v>
      </c>
      <c r="G21" s="77">
        <v>0</v>
      </c>
      <c r="H21" s="78">
        <v>0</v>
      </c>
      <c r="I21" s="78">
        <v>0</v>
      </c>
    </row>
    <row r="22" spans="2:9">
      <c r="B22" s="79" t="s">
        <v>1080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236</v>
      </c>
      <c r="E23" s="78">
        <v>0</v>
      </c>
      <c r="F23" t="s">
        <v>236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236</v>
      </c>
      <c r="D13" t="s">
        <v>236</v>
      </c>
      <c r="E13" s="19"/>
      <c r="F13" s="78">
        <v>0</v>
      </c>
      <c r="G13" t="s">
        <v>236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240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236</v>
      </c>
      <c r="D15" t="s">
        <v>236</v>
      </c>
      <c r="E15" s="19"/>
      <c r="F15" s="78">
        <v>0</v>
      </c>
      <c r="G15" t="s">
        <v>236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7836.9556387949997</v>
      </c>
      <c r="J11" s="76">
        <v>1</v>
      </c>
      <c r="K11" s="76">
        <v>4.3E-3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236</v>
      </c>
      <c r="C13" t="s">
        <v>236</v>
      </c>
      <c r="D13" t="s">
        <v>236</v>
      </c>
      <c r="E13" s="19"/>
      <c r="F13" s="78">
        <v>0</v>
      </c>
      <c r="G13" t="s">
        <v>236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240</v>
      </c>
      <c r="D14" s="19"/>
      <c r="E14" s="19"/>
      <c r="F14" s="19"/>
      <c r="G14" s="19"/>
      <c r="H14" s="80">
        <v>0</v>
      </c>
      <c r="I14" s="81">
        <v>7836.9556387949997</v>
      </c>
      <c r="J14" s="80">
        <v>1</v>
      </c>
      <c r="K14" s="80">
        <v>4.3E-3</v>
      </c>
    </row>
    <row r="15" spans="2:60">
      <c r="B15" t="s">
        <v>1081</v>
      </c>
      <c r="C15" t="s">
        <v>1082</v>
      </c>
      <c r="D15" t="s">
        <v>236</v>
      </c>
      <c r="E15" t="s">
        <v>801</v>
      </c>
      <c r="F15" s="78">
        <v>0</v>
      </c>
      <c r="G15" t="s">
        <v>202</v>
      </c>
      <c r="H15" s="78">
        <v>0</v>
      </c>
      <c r="I15" s="77">
        <v>-0.33169435200000003</v>
      </c>
      <c r="J15" s="78">
        <v>0</v>
      </c>
      <c r="K15" s="78">
        <v>0</v>
      </c>
    </row>
    <row r="16" spans="2:60">
      <c r="B16" t="s">
        <v>1083</v>
      </c>
      <c r="C16" t="s">
        <v>1084</v>
      </c>
      <c r="D16" t="s">
        <v>236</v>
      </c>
      <c r="E16" t="s">
        <v>801</v>
      </c>
      <c r="F16" s="78">
        <v>0</v>
      </c>
      <c r="G16" t="s">
        <v>113</v>
      </c>
      <c r="H16" s="78">
        <v>0</v>
      </c>
      <c r="I16" s="77">
        <v>2539.8199276189998</v>
      </c>
      <c r="J16" s="78">
        <v>0.3241</v>
      </c>
      <c r="K16" s="78">
        <v>1.4E-3</v>
      </c>
    </row>
    <row r="17" spans="2:11">
      <c r="B17" t="s">
        <v>1085</v>
      </c>
      <c r="C17" t="s">
        <v>1086</v>
      </c>
      <c r="D17" t="s">
        <v>236</v>
      </c>
      <c r="E17" t="s">
        <v>801</v>
      </c>
      <c r="F17" s="78">
        <v>0</v>
      </c>
      <c r="G17" t="s">
        <v>110</v>
      </c>
      <c r="H17" s="78">
        <v>0</v>
      </c>
      <c r="I17" s="77">
        <v>-1824.4616587119999</v>
      </c>
      <c r="J17" s="78">
        <v>-0.23280000000000001</v>
      </c>
      <c r="K17" s="78">
        <v>-1E-3</v>
      </c>
    </row>
    <row r="18" spans="2:11">
      <c r="B18" t="s">
        <v>1087</v>
      </c>
      <c r="C18" t="s">
        <v>1088</v>
      </c>
      <c r="D18" t="s">
        <v>236</v>
      </c>
      <c r="E18" t="s">
        <v>801</v>
      </c>
      <c r="F18" s="78">
        <v>0</v>
      </c>
      <c r="G18" t="s">
        <v>106</v>
      </c>
      <c r="H18" s="78">
        <v>0</v>
      </c>
      <c r="I18" s="77">
        <v>7121.9290642400001</v>
      </c>
      <c r="J18" s="78">
        <v>0.90880000000000005</v>
      </c>
      <c r="K18" s="78">
        <v>3.8999999999999998E-3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4"/>
  <sheetViews>
    <sheetView rightToLeft="1" topLeftCell="A10" workbookViewId="0">
      <selection activeCell="V19" sqref="V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5" t="s">
        <v>169</v>
      </c>
      <c r="C7" s="106"/>
      <c r="D7" s="10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C12+C26</f>
        <v>91901.790166130377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2" t="s">
        <v>204</v>
      </c>
      <c r="C12" s="83">
        <f>SUM(C13:C25)</f>
        <v>64293.599492130379</v>
      </c>
    </row>
    <row r="13" spans="2:17">
      <c r="B13" s="84" t="s">
        <v>1089</v>
      </c>
      <c r="C13" s="85">
        <v>4290.4329920000009</v>
      </c>
      <c r="D13" s="86">
        <v>45959</v>
      </c>
    </row>
    <row r="14" spans="2:17">
      <c r="B14" s="84" t="s">
        <v>1090</v>
      </c>
      <c r="C14" s="85">
        <v>4199.8909999999996</v>
      </c>
      <c r="D14" s="86">
        <v>44961</v>
      </c>
    </row>
    <row r="15" spans="2:17">
      <c r="B15" s="84" t="s">
        <v>1091</v>
      </c>
      <c r="C15" s="85">
        <v>1837.7076799999998</v>
      </c>
      <c r="D15" s="86">
        <v>46760</v>
      </c>
    </row>
    <row r="16" spans="2:17">
      <c r="B16" s="87" t="s">
        <v>1092</v>
      </c>
      <c r="C16" s="85">
        <v>1924.9640719999998</v>
      </c>
      <c r="D16" s="86">
        <v>45347</v>
      </c>
    </row>
    <row r="17" spans="2:4">
      <c r="B17" s="84" t="s">
        <v>1093</v>
      </c>
      <c r="C17" s="85">
        <v>6421.1719999999996</v>
      </c>
      <c r="D17" s="86">
        <v>44854</v>
      </c>
    </row>
    <row r="18" spans="2:4">
      <c r="B18" s="84" t="s">
        <v>1094</v>
      </c>
      <c r="C18" s="85">
        <v>3015.4026681303903</v>
      </c>
      <c r="D18" s="86">
        <v>45307</v>
      </c>
    </row>
    <row r="19" spans="2:4">
      <c r="B19" s="84" t="s">
        <v>1095</v>
      </c>
      <c r="C19" s="85">
        <v>12213.683999999999</v>
      </c>
      <c r="D19" s="86">
        <v>44926</v>
      </c>
    </row>
    <row r="20" spans="2:4">
      <c r="B20" s="84" t="s">
        <v>1096</v>
      </c>
      <c r="C20" s="85">
        <v>1414.395</v>
      </c>
      <c r="D20" s="86">
        <v>44926</v>
      </c>
    </row>
    <row r="21" spans="2:4">
      <c r="B21" s="88" t="s">
        <v>1097</v>
      </c>
      <c r="C21" s="85">
        <v>3799.2233040000001</v>
      </c>
      <c r="D21" s="86">
        <v>46197</v>
      </c>
    </row>
    <row r="22" spans="2:4">
      <c r="B22" s="84" t="s">
        <v>1098</v>
      </c>
      <c r="C22" s="85">
        <v>9588.4940000000006</v>
      </c>
      <c r="D22" s="86">
        <v>46196</v>
      </c>
    </row>
    <row r="23" spans="2:4">
      <c r="B23" s="84" t="s">
        <v>1099</v>
      </c>
      <c r="C23" s="85">
        <v>3415.2194959999997</v>
      </c>
      <c r="D23" s="86">
        <v>47331</v>
      </c>
    </row>
    <row r="24" spans="2:4">
      <c r="B24" s="84" t="s">
        <v>1108</v>
      </c>
      <c r="C24" s="85">
        <v>2470.62628</v>
      </c>
      <c r="D24" s="86">
        <v>46386</v>
      </c>
    </row>
    <row r="25" spans="2:4">
      <c r="B25" s="84" t="s">
        <v>1109</v>
      </c>
      <c r="C25" s="85">
        <v>9702.3870000000006</v>
      </c>
      <c r="D25" s="86">
        <v>46204</v>
      </c>
    </row>
    <row r="26" spans="2:4">
      <c r="B26" s="82" t="s">
        <v>240</v>
      </c>
      <c r="C26" s="83">
        <f>SUM(C27:C34)</f>
        <v>27608.190673999998</v>
      </c>
    </row>
    <row r="27" spans="2:4">
      <c r="B27" s="84" t="s">
        <v>1100</v>
      </c>
      <c r="C27" s="85">
        <v>873.51116000000013</v>
      </c>
      <c r="D27" s="86">
        <v>45503</v>
      </c>
    </row>
    <row r="28" spans="2:4">
      <c r="B28" s="84" t="s">
        <v>1101</v>
      </c>
      <c r="C28" s="85">
        <v>3555.2747440000003</v>
      </c>
      <c r="D28" s="86">
        <v>44926</v>
      </c>
    </row>
    <row r="29" spans="2:4">
      <c r="B29" s="84" t="s">
        <v>1102</v>
      </c>
      <c r="C29" s="85">
        <v>5186.6811360000002</v>
      </c>
      <c r="D29" s="86">
        <v>44926</v>
      </c>
    </row>
    <row r="30" spans="2:4">
      <c r="B30" s="84" t="s">
        <v>1103</v>
      </c>
      <c r="C30" s="85">
        <v>6134.3042560000004</v>
      </c>
      <c r="D30" s="86">
        <v>44926</v>
      </c>
    </row>
    <row r="31" spans="2:4">
      <c r="B31" s="84" t="s">
        <v>1104</v>
      </c>
      <c r="C31" s="85">
        <v>1034.3533279999997</v>
      </c>
      <c r="D31" s="86">
        <v>44926</v>
      </c>
    </row>
    <row r="32" spans="2:4">
      <c r="B32" s="84" t="s">
        <v>1105</v>
      </c>
      <c r="C32" s="85">
        <v>20.863143999999387</v>
      </c>
      <c r="D32" s="86">
        <v>44977</v>
      </c>
    </row>
    <row r="33" spans="2:4">
      <c r="B33" s="84" t="s">
        <v>1106</v>
      </c>
      <c r="C33" s="85">
        <v>5252.1638087199999</v>
      </c>
      <c r="D33" s="86">
        <v>45658</v>
      </c>
    </row>
    <row r="34" spans="2:4">
      <c r="B34" s="84" t="s">
        <v>1107</v>
      </c>
      <c r="C34" s="85">
        <v>5551.0390972799996</v>
      </c>
      <c r="D34" s="86">
        <v>45748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302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242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857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858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303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242</v>
      </c>
      <c r="D26" s="16"/>
    </row>
    <row r="27" spans="2:16">
      <c r="B27" t="s">
        <v>298</v>
      </c>
      <c r="D27" s="16"/>
    </row>
    <row r="28" spans="2:16">
      <c r="B28" t="s">
        <v>300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7" workbookViewId="0">
      <selection activeCell="C31" sqref="C3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6.52</v>
      </c>
      <c r="I11" s="7"/>
      <c r="J11" s="7"/>
      <c r="K11" s="76">
        <v>-4.3E-3</v>
      </c>
      <c r="L11" s="75">
        <v>259568495</v>
      </c>
      <c r="M11" s="7"/>
      <c r="N11" s="75">
        <v>0</v>
      </c>
      <c r="O11" s="75">
        <v>288017.31854549999</v>
      </c>
      <c r="P11" s="7"/>
      <c r="Q11" s="76">
        <v>1</v>
      </c>
      <c r="R11" s="76">
        <v>0.15959999999999999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6.52</v>
      </c>
      <c r="K12" s="80">
        <v>-4.3E-3</v>
      </c>
      <c r="L12" s="81">
        <v>259568495</v>
      </c>
      <c r="N12" s="81">
        <v>0</v>
      </c>
      <c r="O12" s="81">
        <v>288017.31854549999</v>
      </c>
      <c r="Q12" s="80">
        <v>1</v>
      </c>
      <c r="R12" s="80">
        <v>0.15959999999999999</v>
      </c>
    </row>
    <row r="13" spans="2:53">
      <c r="B13" s="79" t="s">
        <v>243</v>
      </c>
      <c r="C13" s="16"/>
      <c r="D13" s="16"/>
      <c r="H13" s="81">
        <v>4.58</v>
      </c>
      <c r="K13" s="80">
        <v>-2.06E-2</v>
      </c>
      <c r="L13" s="81">
        <v>112585328</v>
      </c>
      <c r="N13" s="81">
        <v>0</v>
      </c>
      <c r="O13" s="81">
        <v>136168.04595950001</v>
      </c>
      <c r="Q13" s="80">
        <v>0.4728</v>
      </c>
      <c r="R13" s="80">
        <v>7.5399999999999995E-2</v>
      </c>
    </row>
    <row r="14" spans="2:53">
      <c r="B14" s="79" t="s">
        <v>244</v>
      </c>
      <c r="C14" s="16"/>
      <c r="D14" s="16"/>
      <c r="H14" s="81">
        <v>4.58</v>
      </c>
      <c r="K14" s="80">
        <v>-2.06E-2</v>
      </c>
      <c r="L14" s="81">
        <v>112585328</v>
      </c>
      <c r="N14" s="81">
        <v>0</v>
      </c>
      <c r="O14" s="81">
        <v>136168.04595950001</v>
      </c>
      <c r="Q14" s="80">
        <v>0.4728</v>
      </c>
      <c r="R14" s="80">
        <v>7.5399999999999995E-2</v>
      </c>
    </row>
    <row r="15" spans="2:53">
      <c r="B15" t="s">
        <v>245</v>
      </c>
      <c r="C15" t="s">
        <v>246</v>
      </c>
      <c r="D15" t="s">
        <v>100</v>
      </c>
      <c r="E15" t="s">
        <v>247</v>
      </c>
      <c r="G15" t="s">
        <v>248</v>
      </c>
      <c r="H15" s="77">
        <v>2.23</v>
      </c>
      <c r="I15" t="s">
        <v>102</v>
      </c>
      <c r="J15" s="78">
        <v>0.04</v>
      </c>
      <c r="K15" s="78">
        <v>-2.1299999999999999E-2</v>
      </c>
      <c r="L15" s="77">
        <v>20062320</v>
      </c>
      <c r="M15" s="77">
        <v>150.44999999999999</v>
      </c>
      <c r="N15" s="77">
        <v>0</v>
      </c>
      <c r="O15" s="77">
        <v>30183.760439999998</v>
      </c>
      <c r="P15" s="78">
        <v>1.4E-3</v>
      </c>
      <c r="Q15" s="78">
        <v>0.1048</v>
      </c>
      <c r="R15" s="78">
        <v>1.67E-2</v>
      </c>
    </row>
    <row r="16" spans="2:53">
      <c r="B16" t="s">
        <v>249</v>
      </c>
      <c r="C16" t="s">
        <v>250</v>
      </c>
      <c r="D16" t="s">
        <v>100</v>
      </c>
      <c r="E16" t="s">
        <v>247</v>
      </c>
      <c r="G16" t="s">
        <v>251</v>
      </c>
      <c r="H16" s="77">
        <v>0.5</v>
      </c>
      <c r="I16" t="s">
        <v>102</v>
      </c>
      <c r="J16" s="78">
        <v>2.75E-2</v>
      </c>
      <c r="K16" s="78">
        <v>-4.2099999999999999E-2</v>
      </c>
      <c r="L16" s="77">
        <v>11394000</v>
      </c>
      <c r="M16" s="77">
        <v>112.76</v>
      </c>
      <c r="N16" s="77">
        <v>0</v>
      </c>
      <c r="O16" s="77">
        <v>12847.874400000001</v>
      </c>
      <c r="P16" s="78">
        <v>6.9999999999999999E-4</v>
      </c>
      <c r="Q16" s="78">
        <v>4.4600000000000001E-2</v>
      </c>
      <c r="R16" s="78">
        <v>7.1000000000000004E-3</v>
      </c>
    </row>
    <row r="17" spans="2:18">
      <c r="B17" t="s">
        <v>252</v>
      </c>
      <c r="C17" t="s">
        <v>253</v>
      </c>
      <c r="D17" t="s">
        <v>100</v>
      </c>
      <c r="E17" t="s">
        <v>247</v>
      </c>
      <c r="G17" t="s">
        <v>254</v>
      </c>
      <c r="H17" s="77">
        <v>1.48</v>
      </c>
      <c r="I17" t="s">
        <v>102</v>
      </c>
      <c r="J17" s="78">
        <v>1.7500000000000002E-2</v>
      </c>
      <c r="K17" s="78">
        <v>-2.7099999999999999E-2</v>
      </c>
      <c r="L17" s="77">
        <v>25269296</v>
      </c>
      <c r="M17" s="77">
        <v>113.7</v>
      </c>
      <c r="N17" s="77">
        <v>0</v>
      </c>
      <c r="O17" s="77">
        <v>28731.189552</v>
      </c>
      <c r="P17" s="78">
        <v>1.2999999999999999E-3</v>
      </c>
      <c r="Q17" s="78">
        <v>9.98E-2</v>
      </c>
      <c r="R17" s="78">
        <v>1.5900000000000001E-2</v>
      </c>
    </row>
    <row r="18" spans="2:18">
      <c r="B18" t="s">
        <v>255</v>
      </c>
      <c r="C18" t="s">
        <v>256</v>
      </c>
      <c r="D18" t="s">
        <v>100</v>
      </c>
      <c r="E18" t="s">
        <v>247</v>
      </c>
      <c r="G18" t="s">
        <v>257</v>
      </c>
      <c r="H18" s="77">
        <v>7.04</v>
      </c>
      <c r="I18" t="s">
        <v>102</v>
      </c>
      <c r="J18" s="78">
        <v>5.0000000000000001E-3</v>
      </c>
      <c r="K18" s="78">
        <v>-9.4000000000000004E-3</v>
      </c>
      <c r="L18" s="77">
        <v>16193011</v>
      </c>
      <c r="M18" s="77">
        <v>115.28</v>
      </c>
      <c r="N18" s="77">
        <v>0</v>
      </c>
      <c r="O18" s="77">
        <v>18667.3030808</v>
      </c>
      <c r="P18" s="78">
        <v>8.0000000000000004E-4</v>
      </c>
      <c r="Q18" s="78">
        <v>6.4799999999999996E-2</v>
      </c>
      <c r="R18" s="78">
        <v>1.03E-2</v>
      </c>
    </row>
    <row r="19" spans="2:18">
      <c r="B19" t="s">
        <v>258</v>
      </c>
      <c r="C19" t="s">
        <v>259</v>
      </c>
      <c r="D19" t="s">
        <v>100</v>
      </c>
      <c r="E19" t="s">
        <v>247</v>
      </c>
      <c r="G19" t="s">
        <v>260</v>
      </c>
      <c r="H19" s="77">
        <v>9.6300000000000008</v>
      </c>
      <c r="I19" t="s">
        <v>102</v>
      </c>
      <c r="J19" s="78">
        <v>1E-3</v>
      </c>
      <c r="K19" s="78">
        <v>-5.7000000000000002E-3</v>
      </c>
      <c r="L19" s="77">
        <v>14281667</v>
      </c>
      <c r="M19" s="77">
        <v>110.66</v>
      </c>
      <c r="N19" s="77">
        <v>0</v>
      </c>
      <c r="O19" s="77">
        <v>15804.0927022</v>
      </c>
      <c r="P19" s="78">
        <v>1.2999999999999999E-3</v>
      </c>
      <c r="Q19" s="78">
        <v>5.4899999999999997E-2</v>
      </c>
      <c r="R19" s="78">
        <v>8.8000000000000005E-3</v>
      </c>
    </row>
    <row r="20" spans="2:18">
      <c r="B20" t="s">
        <v>261</v>
      </c>
      <c r="C20" t="s">
        <v>262</v>
      </c>
      <c r="D20" t="s">
        <v>100</v>
      </c>
      <c r="E20" t="s">
        <v>247</v>
      </c>
      <c r="G20" t="s">
        <v>257</v>
      </c>
      <c r="H20" s="77">
        <v>5.07</v>
      </c>
      <c r="I20" t="s">
        <v>102</v>
      </c>
      <c r="J20" s="78">
        <v>7.4999999999999997E-3</v>
      </c>
      <c r="K20" s="78">
        <v>-2.3199999999999998E-2</v>
      </c>
      <c r="L20" s="77">
        <v>21597233</v>
      </c>
      <c r="M20" s="77">
        <v>117.67</v>
      </c>
      <c r="N20" s="77">
        <v>0</v>
      </c>
      <c r="O20" s="77">
        <v>25413.464071099999</v>
      </c>
      <c r="P20" s="78">
        <v>1.1000000000000001E-3</v>
      </c>
      <c r="Q20" s="78">
        <v>8.8200000000000001E-2</v>
      </c>
      <c r="R20" s="78">
        <v>1.41E-2</v>
      </c>
    </row>
    <row r="21" spans="2:18">
      <c r="B21" t="s">
        <v>263</v>
      </c>
      <c r="C21" t="s">
        <v>264</v>
      </c>
      <c r="D21" t="s">
        <v>100</v>
      </c>
      <c r="E21" t="s">
        <v>247</v>
      </c>
      <c r="G21" t="s">
        <v>265</v>
      </c>
      <c r="H21" s="77">
        <v>20.83</v>
      </c>
      <c r="I21" t="s">
        <v>102</v>
      </c>
      <c r="J21" s="78">
        <v>0.01</v>
      </c>
      <c r="K21" s="78">
        <v>4.0000000000000001E-3</v>
      </c>
      <c r="L21" s="77">
        <v>3787801</v>
      </c>
      <c r="M21" s="77">
        <v>119.34</v>
      </c>
      <c r="N21" s="77">
        <v>0</v>
      </c>
      <c r="O21" s="77">
        <v>4520.3617133999996</v>
      </c>
      <c r="P21" s="78">
        <v>2.0000000000000001E-4</v>
      </c>
      <c r="Q21" s="78">
        <v>1.5699999999999999E-2</v>
      </c>
      <c r="R21" s="78">
        <v>2.5000000000000001E-3</v>
      </c>
    </row>
    <row r="22" spans="2:18">
      <c r="B22" s="79" t="s">
        <v>266</v>
      </c>
      <c r="C22" s="16"/>
      <c r="D22" s="16"/>
      <c r="H22" s="81">
        <v>8.26</v>
      </c>
      <c r="K22" s="80">
        <v>1.03E-2</v>
      </c>
      <c r="L22" s="81">
        <v>146983167</v>
      </c>
      <c r="N22" s="81">
        <v>0</v>
      </c>
      <c r="O22" s="81">
        <v>151849.27258600001</v>
      </c>
      <c r="Q22" s="80">
        <v>0.5272</v>
      </c>
      <c r="R22" s="80">
        <v>8.4099999999999994E-2</v>
      </c>
    </row>
    <row r="23" spans="2:18">
      <c r="B23" s="79" t="s">
        <v>267</v>
      </c>
      <c r="C23" s="16"/>
      <c r="D23" s="16"/>
      <c r="H23" s="81">
        <v>0.92</v>
      </c>
      <c r="K23" s="80">
        <v>6.3E-3</v>
      </c>
      <c r="L23" s="81">
        <v>9000000</v>
      </c>
      <c r="N23" s="81">
        <v>0</v>
      </c>
      <c r="O23" s="81">
        <v>8947.7999999999993</v>
      </c>
      <c r="Q23" s="80">
        <v>3.1099999999999999E-2</v>
      </c>
      <c r="R23" s="80">
        <v>5.0000000000000001E-3</v>
      </c>
    </row>
    <row r="24" spans="2:18">
      <c r="B24" t="s">
        <v>268</v>
      </c>
      <c r="C24" t="s">
        <v>269</v>
      </c>
      <c r="D24" t="s">
        <v>100</v>
      </c>
      <c r="E24" t="s">
        <v>247</v>
      </c>
      <c r="G24" t="s">
        <v>270</v>
      </c>
      <c r="H24" s="77">
        <v>0.92</v>
      </c>
      <c r="I24" t="s">
        <v>102</v>
      </c>
      <c r="J24" s="78">
        <v>0</v>
      </c>
      <c r="K24" s="78">
        <v>6.3E-3</v>
      </c>
      <c r="L24" s="77">
        <v>9000000</v>
      </c>
      <c r="M24" s="77">
        <v>99.42</v>
      </c>
      <c r="N24" s="77">
        <v>0</v>
      </c>
      <c r="O24" s="77">
        <v>8947.7999999999993</v>
      </c>
      <c r="P24" s="78">
        <v>8.0000000000000004E-4</v>
      </c>
      <c r="Q24" s="78">
        <v>3.1099999999999999E-2</v>
      </c>
      <c r="R24" s="78">
        <v>5.0000000000000001E-3</v>
      </c>
    </row>
    <row r="25" spans="2:18">
      <c r="B25" s="79" t="s">
        <v>271</v>
      </c>
      <c r="C25" s="16"/>
      <c r="D25" s="16"/>
      <c r="H25" s="81">
        <v>10.76</v>
      </c>
      <c r="K25" s="80">
        <v>2.2700000000000001E-2</v>
      </c>
      <c r="L25" s="81">
        <v>58120198</v>
      </c>
      <c r="N25" s="81">
        <v>0</v>
      </c>
      <c r="O25" s="81">
        <v>63490.295303400002</v>
      </c>
      <c r="Q25" s="80">
        <v>0.22040000000000001</v>
      </c>
      <c r="R25" s="80">
        <v>3.5200000000000002E-2</v>
      </c>
    </row>
    <row r="26" spans="2:18">
      <c r="B26" t="s">
        <v>272</v>
      </c>
      <c r="C26" t="s">
        <v>273</v>
      </c>
      <c r="D26" t="s">
        <v>100</v>
      </c>
      <c r="E26" t="s">
        <v>247</v>
      </c>
      <c r="G26" t="s">
        <v>257</v>
      </c>
      <c r="H26" s="77">
        <v>2.58</v>
      </c>
      <c r="I26" t="s">
        <v>102</v>
      </c>
      <c r="J26" s="78">
        <v>4.0000000000000001E-3</v>
      </c>
      <c r="K26" s="78">
        <v>1.47E-2</v>
      </c>
      <c r="L26" s="77">
        <v>2778716</v>
      </c>
      <c r="M26" s="77">
        <v>97.46</v>
      </c>
      <c r="N26" s="77">
        <v>0</v>
      </c>
      <c r="O26" s="77">
        <v>2708.1366136000001</v>
      </c>
      <c r="P26" s="78">
        <v>2.9999999999999997E-4</v>
      </c>
      <c r="Q26" s="78">
        <v>9.4000000000000004E-3</v>
      </c>
      <c r="R26" s="78">
        <v>1.5E-3</v>
      </c>
    </row>
    <row r="27" spans="2:18">
      <c r="B27" t="s">
        <v>274</v>
      </c>
      <c r="C27" t="s">
        <v>275</v>
      </c>
      <c r="D27" t="s">
        <v>100</v>
      </c>
      <c r="E27" t="s">
        <v>247</v>
      </c>
      <c r="G27" t="s">
        <v>276</v>
      </c>
      <c r="H27" s="77">
        <v>17.21</v>
      </c>
      <c r="I27" t="s">
        <v>102</v>
      </c>
      <c r="J27" s="78">
        <v>3.7499999999999999E-2</v>
      </c>
      <c r="K27" s="78">
        <v>2.98E-2</v>
      </c>
      <c r="L27" s="77">
        <v>14707754</v>
      </c>
      <c r="M27" s="77">
        <v>113.4</v>
      </c>
      <c r="N27" s="77">
        <v>0</v>
      </c>
      <c r="O27" s="77">
        <v>16678.593035999998</v>
      </c>
      <c r="P27" s="78">
        <v>5.9999999999999995E-4</v>
      </c>
      <c r="Q27" s="78">
        <v>5.79E-2</v>
      </c>
      <c r="R27" s="78">
        <v>9.1999999999999998E-3</v>
      </c>
    </row>
    <row r="28" spans="2:18">
      <c r="B28" t="s">
        <v>277</v>
      </c>
      <c r="C28" t="s">
        <v>278</v>
      </c>
      <c r="D28" t="s">
        <v>100</v>
      </c>
      <c r="E28" t="s">
        <v>247</v>
      </c>
      <c r="G28" t="s">
        <v>257</v>
      </c>
      <c r="H28" s="77">
        <v>9.43</v>
      </c>
      <c r="I28" t="s">
        <v>102</v>
      </c>
      <c r="J28" s="78">
        <v>1.2999999999999999E-2</v>
      </c>
      <c r="K28" s="78">
        <v>2.1700000000000001E-2</v>
      </c>
      <c r="L28" s="77">
        <v>2742700</v>
      </c>
      <c r="M28" s="77">
        <v>92.79</v>
      </c>
      <c r="N28" s="77">
        <v>0</v>
      </c>
      <c r="O28" s="77">
        <v>2544.9513299999999</v>
      </c>
      <c r="P28" s="78">
        <v>5.0000000000000001E-4</v>
      </c>
      <c r="Q28" s="78">
        <v>8.8000000000000005E-3</v>
      </c>
      <c r="R28" s="78">
        <v>1.4E-3</v>
      </c>
    </row>
    <row r="29" spans="2:18">
      <c r="B29" t="s">
        <v>279</v>
      </c>
      <c r="C29" t="s">
        <v>280</v>
      </c>
      <c r="D29" t="s">
        <v>100</v>
      </c>
      <c r="E29" t="s">
        <v>247</v>
      </c>
      <c r="G29" t="s">
        <v>281</v>
      </c>
      <c r="H29" s="77">
        <v>13.35</v>
      </c>
      <c r="I29" t="s">
        <v>102</v>
      </c>
      <c r="J29" s="78">
        <v>1.4999999999999999E-2</v>
      </c>
      <c r="K29" s="78">
        <v>2.63E-2</v>
      </c>
      <c r="L29" s="77">
        <v>9589234</v>
      </c>
      <c r="M29" s="77">
        <v>87.22</v>
      </c>
      <c r="N29" s="77">
        <v>0</v>
      </c>
      <c r="O29" s="77">
        <v>8363.7298948000007</v>
      </c>
      <c r="P29" s="78">
        <v>5.0000000000000001E-4</v>
      </c>
      <c r="Q29" s="78">
        <v>2.9000000000000001E-2</v>
      </c>
      <c r="R29" s="78">
        <v>4.5999999999999999E-3</v>
      </c>
    </row>
    <row r="30" spans="2:18">
      <c r="B30" t="s">
        <v>282</v>
      </c>
      <c r="C30" t="s">
        <v>283</v>
      </c>
      <c r="D30" t="s">
        <v>100</v>
      </c>
      <c r="E30" t="s">
        <v>247</v>
      </c>
      <c r="G30" t="s">
        <v>284</v>
      </c>
      <c r="H30" s="77">
        <v>1.33</v>
      </c>
      <c r="I30" t="s">
        <v>102</v>
      </c>
      <c r="J30" s="78">
        <v>1.5E-3</v>
      </c>
      <c r="K30" s="78">
        <v>1.0200000000000001E-2</v>
      </c>
      <c r="L30" s="77">
        <v>16451887</v>
      </c>
      <c r="M30" s="77">
        <v>98.95</v>
      </c>
      <c r="N30" s="77">
        <v>0</v>
      </c>
      <c r="O30" s="77">
        <v>16279.142186499999</v>
      </c>
      <c r="P30" s="78">
        <v>8.0000000000000004E-4</v>
      </c>
      <c r="Q30" s="78">
        <v>5.6500000000000002E-2</v>
      </c>
      <c r="R30" s="78">
        <v>8.9999999999999993E-3</v>
      </c>
    </row>
    <row r="31" spans="2:18">
      <c r="B31" t="s">
        <v>285</v>
      </c>
      <c r="C31" t="s">
        <v>286</v>
      </c>
      <c r="D31" t="s">
        <v>100</v>
      </c>
      <c r="E31" t="s">
        <v>247</v>
      </c>
      <c r="G31" t="s">
        <v>287</v>
      </c>
      <c r="H31" s="77">
        <v>13.72</v>
      </c>
      <c r="I31" t="s">
        <v>102</v>
      </c>
      <c r="J31" s="78">
        <v>5.5E-2</v>
      </c>
      <c r="K31" s="78">
        <v>2.7300000000000001E-2</v>
      </c>
      <c r="L31" s="77">
        <v>11849907</v>
      </c>
      <c r="M31" s="77">
        <v>142.75</v>
      </c>
      <c r="N31" s="77">
        <v>0</v>
      </c>
      <c r="O31" s="77">
        <v>16915.7422425</v>
      </c>
      <c r="P31" s="78">
        <v>5.9999999999999995E-4</v>
      </c>
      <c r="Q31" s="78">
        <v>5.8700000000000002E-2</v>
      </c>
      <c r="R31" s="78">
        <v>9.4000000000000004E-3</v>
      </c>
    </row>
    <row r="32" spans="2:18">
      <c r="B32" s="79" t="s">
        <v>288</v>
      </c>
      <c r="C32" s="16"/>
      <c r="D32" s="16"/>
      <c r="H32" s="81">
        <v>7.08</v>
      </c>
      <c r="K32" s="80">
        <v>6.9999999999999999E-4</v>
      </c>
      <c r="L32" s="81">
        <v>79862969</v>
      </c>
      <c r="N32" s="81">
        <v>0</v>
      </c>
      <c r="O32" s="81">
        <v>79411.177282599994</v>
      </c>
      <c r="Q32" s="80">
        <v>0.2757</v>
      </c>
      <c r="R32" s="80">
        <v>4.3999999999999997E-2</v>
      </c>
    </row>
    <row r="33" spans="2:18">
      <c r="B33" t="s">
        <v>289</v>
      </c>
      <c r="C33" t="s">
        <v>290</v>
      </c>
      <c r="D33" t="s">
        <v>100</v>
      </c>
      <c r="E33" t="s">
        <v>247</v>
      </c>
      <c r="G33" t="s">
        <v>291</v>
      </c>
      <c r="H33" s="77">
        <v>4.17</v>
      </c>
      <c r="I33" t="s">
        <v>102</v>
      </c>
      <c r="J33" s="78">
        <v>0</v>
      </c>
      <c r="K33" s="78">
        <v>5.0000000000000001E-4</v>
      </c>
      <c r="L33" s="77">
        <v>28212154</v>
      </c>
      <c r="M33" s="77">
        <v>99.79</v>
      </c>
      <c r="N33" s="77">
        <v>0</v>
      </c>
      <c r="O33" s="77">
        <v>28152.908476600001</v>
      </c>
      <c r="P33" s="78">
        <v>1.2999999999999999E-3</v>
      </c>
      <c r="Q33" s="78">
        <v>9.7699999999999995E-2</v>
      </c>
      <c r="R33" s="78">
        <v>1.5599999999999999E-2</v>
      </c>
    </row>
    <row r="34" spans="2:18">
      <c r="B34" t="s">
        <v>292</v>
      </c>
      <c r="C34" t="s">
        <v>293</v>
      </c>
      <c r="D34" t="s">
        <v>100</v>
      </c>
      <c r="E34" t="s">
        <v>247</v>
      </c>
      <c r="G34" t="s">
        <v>294</v>
      </c>
      <c r="H34" s="77">
        <v>8.67</v>
      </c>
      <c r="I34" t="s">
        <v>102</v>
      </c>
      <c r="J34" s="78">
        <v>0</v>
      </c>
      <c r="K34" s="78">
        <v>8.9999999999999998E-4</v>
      </c>
      <c r="L34" s="77">
        <v>51650815</v>
      </c>
      <c r="M34" s="77">
        <v>99.24</v>
      </c>
      <c r="N34" s="77">
        <v>0</v>
      </c>
      <c r="O34" s="77">
        <v>51258.268806</v>
      </c>
      <c r="P34" s="78">
        <v>2.7000000000000001E-3</v>
      </c>
      <c r="Q34" s="78">
        <v>0.17799999999999999</v>
      </c>
      <c r="R34" s="78">
        <v>2.8400000000000002E-2</v>
      </c>
    </row>
    <row r="35" spans="2:18">
      <c r="B35" s="79" t="s">
        <v>295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236</v>
      </c>
      <c r="C36" t="s">
        <v>236</v>
      </c>
      <c r="D36" s="16"/>
      <c r="E36" t="s">
        <v>236</v>
      </c>
      <c r="H36" s="77">
        <v>0</v>
      </c>
      <c r="I36" t="s">
        <v>236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240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s="79" t="s">
        <v>296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236</v>
      </c>
      <c r="C39" t="s">
        <v>236</v>
      </c>
      <c r="D39" s="16"/>
      <c r="E39" t="s">
        <v>236</v>
      </c>
      <c r="H39" s="77">
        <v>0</v>
      </c>
      <c r="I39" t="s">
        <v>236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297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236</v>
      </c>
      <c r="C41" t="s">
        <v>236</v>
      </c>
      <c r="D41" s="16"/>
      <c r="E41" t="s">
        <v>236</v>
      </c>
      <c r="H41" s="77">
        <v>0</v>
      </c>
      <c r="I41" t="s">
        <v>236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t="s">
        <v>298</v>
      </c>
      <c r="C42" s="16"/>
      <c r="D42" s="16"/>
    </row>
    <row r="43" spans="2:18">
      <c r="B43" t="s">
        <v>299</v>
      </c>
      <c r="C43" s="16"/>
      <c r="D43" s="16"/>
    </row>
    <row r="44" spans="2:18">
      <c r="B44" t="s">
        <v>300</v>
      </c>
      <c r="C44" s="16"/>
      <c r="D44" s="16"/>
    </row>
    <row r="45" spans="2:18">
      <c r="B45" t="s">
        <v>301</v>
      </c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857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236</v>
      </c>
      <c r="C14" t="s">
        <v>236</v>
      </c>
      <c r="D14" t="s">
        <v>236</v>
      </c>
      <c r="E14" t="s">
        <v>236</v>
      </c>
      <c r="F14" s="15"/>
      <c r="G14" s="15"/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858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236</v>
      </c>
      <c r="C16" t="s">
        <v>236</v>
      </c>
      <c r="D16" t="s">
        <v>236</v>
      </c>
      <c r="E16" t="s">
        <v>236</v>
      </c>
      <c r="F16" s="15"/>
      <c r="G16" s="15"/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303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236</v>
      </c>
      <c r="C18" t="s">
        <v>236</v>
      </c>
      <c r="D18" t="s">
        <v>236</v>
      </c>
      <c r="E18" t="s">
        <v>236</v>
      </c>
      <c r="F18" s="15"/>
      <c r="G18" s="15"/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513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236</v>
      </c>
      <c r="C20" t="s">
        <v>236</v>
      </c>
      <c r="D20" t="s">
        <v>236</v>
      </c>
      <c r="E20" t="s">
        <v>236</v>
      </c>
      <c r="F20" s="15"/>
      <c r="G20" s="15"/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304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305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242</v>
      </c>
      <c r="D26" s="16"/>
    </row>
    <row r="27" spans="2:23">
      <c r="B27" t="s">
        <v>298</v>
      </c>
      <c r="D27" s="16"/>
    </row>
    <row r="28" spans="2:23">
      <c r="B28" t="s">
        <v>299</v>
      </c>
      <c r="D28" s="16"/>
    </row>
    <row r="29" spans="2:23">
      <c r="B29" t="s">
        <v>300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302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236</v>
      </c>
      <c r="C14" t="s">
        <v>236</v>
      </c>
      <c r="D14" s="16"/>
      <c r="E14" s="16"/>
      <c r="F14" s="16"/>
      <c r="G14" t="s">
        <v>236</v>
      </c>
      <c r="H14" t="s">
        <v>236</v>
      </c>
      <c r="K14" s="77">
        <v>0</v>
      </c>
      <c r="L14" t="s">
        <v>236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236</v>
      </c>
      <c r="C16" t="s">
        <v>236</v>
      </c>
      <c r="D16" s="16"/>
      <c r="E16" s="16"/>
      <c r="F16" s="16"/>
      <c r="G16" t="s">
        <v>236</v>
      </c>
      <c r="H16" t="s">
        <v>236</v>
      </c>
      <c r="K16" s="77">
        <v>0</v>
      </c>
      <c r="L16" t="s">
        <v>236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303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236</v>
      </c>
      <c r="C18" t="s">
        <v>236</v>
      </c>
      <c r="D18" s="16"/>
      <c r="E18" s="16"/>
      <c r="F18" s="16"/>
      <c r="G18" t="s">
        <v>236</v>
      </c>
      <c r="H18" t="s">
        <v>236</v>
      </c>
      <c r="K18" s="77">
        <v>0</v>
      </c>
      <c r="L18" t="s">
        <v>236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304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236</v>
      </c>
      <c r="C21" t="s">
        <v>236</v>
      </c>
      <c r="D21" s="16"/>
      <c r="E21" s="16"/>
      <c r="F21" s="16"/>
      <c r="G21" t="s">
        <v>236</v>
      </c>
      <c r="H21" t="s">
        <v>236</v>
      </c>
      <c r="K21" s="77">
        <v>0</v>
      </c>
      <c r="L21" t="s">
        <v>236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305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236</v>
      </c>
      <c r="C23" t="s">
        <v>236</v>
      </c>
      <c r="D23" s="16"/>
      <c r="E23" s="16"/>
      <c r="F23" s="16"/>
      <c r="G23" t="s">
        <v>236</v>
      </c>
      <c r="H23" t="s">
        <v>236</v>
      </c>
      <c r="K23" s="77">
        <v>0</v>
      </c>
      <c r="L23" t="s">
        <v>236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242</v>
      </c>
      <c r="C24" s="16"/>
      <c r="D24" s="16"/>
      <c r="E24" s="16"/>
      <c r="F24" s="16"/>
      <c r="G24" s="16"/>
    </row>
    <row r="25" spans="2:21">
      <c r="B25" t="s">
        <v>298</v>
      </c>
      <c r="C25" s="16"/>
      <c r="D25" s="16"/>
      <c r="E25" s="16"/>
      <c r="F25" s="16"/>
      <c r="G25" s="16"/>
    </row>
    <row r="26" spans="2:21">
      <c r="B26" t="s">
        <v>299</v>
      </c>
      <c r="C26" s="16"/>
      <c r="D26" s="16"/>
      <c r="E26" s="16"/>
      <c r="F26" s="16"/>
      <c r="G26" s="16"/>
    </row>
    <row r="27" spans="2:21">
      <c r="B27" t="s">
        <v>300</v>
      </c>
      <c r="C27" s="16"/>
      <c r="D27" s="16"/>
      <c r="E27" s="16"/>
      <c r="F27" s="16"/>
      <c r="G27" s="16"/>
    </row>
    <row r="28" spans="2:21">
      <c r="B28" t="s">
        <v>301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4.25</v>
      </c>
      <c r="L11" s="7"/>
      <c r="M11" s="7"/>
      <c r="N11" s="76">
        <v>1.01E-2</v>
      </c>
      <c r="O11" s="75">
        <v>91750967.409999996</v>
      </c>
      <c r="P11" s="33"/>
      <c r="Q11" s="75">
        <v>57.520690000000002</v>
      </c>
      <c r="R11" s="75">
        <v>108556.803615988</v>
      </c>
      <c r="S11" s="7"/>
      <c r="T11" s="76">
        <v>1</v>
      </c>
      <c r="U11" s="76">
        <v>6.0199999999999997E-2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4.21</v>
      </c>
      <c r="N12" s="80">
        <v>9.2999999999999992E-3</v>
      </c>
      <c r="O12" s="81">
        <v>91028967.409999996</v>
      </c>
      <c r="Q12" s="81">
        <v>57.520690000000002</v>
      </c>
      <c r="R12" s="81">
        <v>106312.986802548</v>
      </c>
      <c r="T12" s="80">
        <v>0.97929999999999995</v>
      </c>
      <c r="U12" s="80">
        <v>5.8900000000000001E-2</v>
      </c>
    </row>
    <row r="13" spans="2:66">
      <c r="B13" s="79" t="s">
        <v>302</v>
      </c>
      <c r="C13" s="16"/>
      <c r="D13" s="16"/>
      <c r="E13" s="16"/>
      <c r="F13" s="16"/>
      <c r="K13" s="81">
        <v>4.7300000000000004</v>
      </c>
      <c r="N13" s="80">
        <v>-5.9999999999999995E-4</v>
      </c>
      <c r="O13" s="81">
        <v>56832559.850000001</v>
      </c>
      <c r="Q13" s="81">
        <v>57.520690000000002</v>
      </c>
      <c r="R13" s="81">
        <v>73392.306216158002</v>
      </c>
      <c r="T13" s="80">
        <v>0.67610000000000003</v>
      </c>
      <c r="U13" s="80">
        <v>4.07E-2</v>
      </c>
    </row>
    <row r="14" spans="2:66">
      <c r="B14" t="s">
        <v>306</v>
      </c>
      <c r="C14" t="s">
        <v>307</v>
      </c>
      <c r="D14" t="s">
        <v>100</v>
      </c>
      <c r="E14" t="s">
        <v>123</v>
      </c>
      <c r="F14" t="s">
        <v>308</v>
      </c>
      <c r="G14" t="s">
        <v>309</v>
      </c>
      <c r="H14" t="s">
        <v>209</v>
      </c>
      <c r="I14" t="s">
        <v>210</v>
      </c>
      <c r="J14" t="s">
        <v>310</v>
      </c>
      <c r="K14" s="77">
        <v>4.2</v>
      </c>
      <c r="L14" t="s">
        <v>102</v>
      </c>
      <c r="M14" s="78">
        <v>3.8E-3</v>
      </c>
      <c r="N14" s="78">
        <v>-8.0000000000000002E-3</v>
      </c>
      <c r="O14" s="77">
        <v>2221574</v>
      </c>
      <c r="P14" s="77">
        <v>107.57</v>
      </c>
      <c r="Q14" s="77">
        <v>0</v>
      </c>
      <c r="R14" s="77">
        <v>2389.7471518000002</v>
      </c>
      <c r="S14" s="78">
        <v>6.9999999999999999E-4</v>
      </c>
      <c r="T14" s="78">
        <v>2.1999999999999999E-2</v>
      </c>
      <c r="U14" s="78">
        <v>1.2999999999999999E-3</v>
      </c>
    </row>
    <row r="15" spans="2:66">
      <c r="B15" t="s">
        <v>311</v>
      </c>
      <c r="C15" t="s">
        <v>312</v>
      </c>
      <c r="D15" t="s">
        <v>100</v>
      </c>
      <c r="E15" t="s">
        <v>123</v>
      </c>
      <c r="F15" t="s">
        <v>313</v>
      </c>
      <c r="G15" t="s">
        <v>314</v>
      </c>
      <c r="H15" t="s">
        <v>209</v>
      </c>
      <c r="I15" t="s">
        <v>210</v>
      </c>
      <c r="J15" t="s">
        <v>315</v>
      </c>
      <c r="K15" s="77">
        <v>14.12</v>
      </c>
      <c r="L15" t="s">
        <v>102</v>
      </c>
      <c r="M15" s="78">
        <v>2.07E-2</v>
      </c>
      <c r="N15" s="78">
        <v>1.0699999999999999E-2</v>
      </c>
      <c r="O15" s="77">
        <v>4382467.76</v>
      </c>
      <c r="P15" s="77">
        <v>117.55</v>
      </c>
      <c r="Q15" s="77">
        <v>0</v>
      </c>
      <c r="R15" s="77">
        <v>5151.5908518799997</v>
      </c>
      <c r="S15" s="78">
        <v>2E-3</v>
      </c>
      <c r="T15" s="78">
        <v>4.7500000000000001E-2</v>
      </c>
      <c r="U15" s="78">
        <v>2.8999999999999998E-3</v>
      </c>
    </row>
    <row r="16" spans="2:66">
      <c r="B16" t="s">
        <v>316</v>
      </c>
      <c r="C16" t="s">
        <v>317</v>
      </c>
      <c r="D16" t="s">
        <v>100</v>
      </c>
      <c r="E16" t="s">
        <v>123</v>
      </c>
      <c r="F16" t="s">
        <v>318</v>
      </c>
      <c r="G16" t="s">
        <v>309</v>
      </c>
      <c r="H16" t="s">
        <v>209</v>
      </c>
      <c r="I16" t="s">
        <v>210</v>
      </c>
      <c r="J16" t="s">
        <v>319</v>
      </c>
      <c r="K16" s="77">
        <v>5.23</v>
      </c>
      <c r="L16" t="s">
        <v>102</v>
      </c>
      <c r="M16" s="78">
        <v>1E-3</v>
      </c>
      <c r="N16" s="78">
        <v>-5.4000000000000003E-3</v>
      </c>
      <c r="O16" s="77">
        <v>5144000</v>
      </c>
      <c r="P16" s="77">
        <v>104.55</v>
      </c>
      <c r="Q16" s="77">
        <v>0</v>
      </c>
      <c r="R16" s="77">
        <v>5378.0519999999997</v>
      </c>
      <c r="S16" s="78">
        <v>1.6000000000000001E-3</v>
      </c>
      <c r="T16" s="78">
        <v>4.9500000000000002E-2</v>
      </c>
      <c r="U16" s="78">
        <v>3.0000000000000001E-3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309</v>
      </c>
      <c r="H17" t="s">
        <v>209</v>
      </c>
      <c r="I17" t="s">
        <v>210</v>
      </c>
      <c r="J17" t="s">
        <v>323</v>
      </c>
      <c r="K17" s="77">
        <v>0.86</v>
      </c>
      <c r="L17" t="s">
        <v>102</v>
      </c>
      <c r="M17" s="78">
        <v>0.05</v>
      </c>
      <c r="N17" s="78">
        <v>-2.8000000000000001E-2</v>
      </c>
      <c r="O17" s="77">
        <v>1479802.74</v>
      </c>
      <c r="P17" s="77">
        <v>115.1</v>
      </c>
      <c r="Q17" s="77">
        <v>0</v>
      </c>
      <c r="R17" s="77">
        <v>1703.2529537400001</v>
      </c>
      <c r="S17" s="78">
        <v>6.9999999999999999E-4</v>
      </c>
      <c r="T17" s="78">
        <v>1.5699999999999999E-2</v>
      </c>
      <c r="U17" s="78">
        <v>8.9999999999999998E-4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322</v>
      </c>
      <c r="G18" t="s">
        <v>309</v>
      </c>
      <c r="H18" t="s">
        <v>209</v>
      </c>
      <c r="I18" t="s">
        <v>210</v>
      </c>
      <c r="J18" t="s">
        <v>310</v>
      </c>
      <c r="K18" s="77">
        <v>4.66</v>
      </c>
      <c r="L18" t="s">
        <v>102</v>
      </c>
      <c r="M18" s="78">
        <v>1.7500000000000002E-2</v>
      </c>
      <c r="N18" s="78">
        <v>-1.2800000000000001E-2</v>
      </c>
      <c r="O18" s="77">
        <v>1282582.6299999999</v>
      </c>
      <c r="P18" s="77">
        <v>115.41</v>
      </c>
      <c r="Q18" s="77">
        <v>0</v>
      </c>
      <c r="R18" s="77">
        <v>1480.228613283</v>
      </c>
      <c r="S18" s="78">
        <v>2.9999999999999997E-4</v>
      </c>
      <c r="T18" s="78">
        <v>1.3599999999999999E-2</v>
      </c>
      <c r="U18" s="78">
        <v>8.0000000000000004E-4</v>
      </c>
    </row>
    <row r="19" spans="2:21">
      <c r="B19" t="s">
        <v>326</v>
      </c>
      <c r="C19" t="s">
        <v>327</v>
      </c>
      <c r="D19" t="s">
        <v>100</v>
      </c>
      <c r="E19" t="s">
        <v>123</v>
      </c>
      <c r="F19" t="s">
        <v>328</v>
      </c>
      <c r="G19" t="s">
        <v>309</v>
      </c>
      <c r="H19" t="s">
        <v>329</v>
      </c>
      <c r="I19" t="s">
        <v>210</v>
      </c>
      <c r="J19" t="s">
        <v>330</v>
      </c>
      <c r="K19" s="77">
        <v>0.57999999999999996</v>
      </c>
      <c r="L19" t="s">
        <v>102</v>
      </c>
      <c r="M19" s="78">
        <v>4.7500000000000001E-2</v>
      </c>
      <c r="N19" s="78">
        <v>0.32179999999999997</v>
      </c>
      <c r="O19" s="77">
        <v>450470</v>
      </c>
      <c r="P19" s="77">
        <v>130.59</v>
      </c>
      <c r="Q19" s="77">
        <v>0</v>
      </c>
      <c r="R19" s="77">
        <v>588.26877300000001</v>
      </c>
      <c r="S19" s="78">
        <v>6.1999999999999998E-3</v>
      </c>
      <c r="T19" s="78">
        <v>5.4000000000000003E-3</v>
      </c>
      <c r="U19" s="78">
        <v>2.9999999999999997E-4</v>
      </c>
    </row>
    <row r="20" spans="2:21">
      <c r="B20" t="s">
        <v>331</v>
      </c>
      <c r="C20" t="s">
        <v>332</v>
      </c>
      <c r="D20" t="s">
        <v>100</v>
      </c>
      <c r="E20" t="s">
        <v>123</v>
      </c>
      <c r="F20" t="s">
        <v>333</v>
      </c>
      <c r="G20" t="s">
        <v>334</v>
      </c>
      <c r="H20" t="s">
        <v>329</v>
      </c>
      <c r="I20" t="s">
        <v>210</v>
      </c>
      <c r="J20" t="s">
        <v>335</v>
      </c>
      <c r="K20" s="77">
        <v>5.55</v>
      </c>
      <c r="L20" t="s">
        <v>102</v>
      </c>
      <c r="M20" s="78">
        <v>3.85E-2</v>
      </c>
      <c r="N20" s="78">
        <v>-1.6000000000000001E-3</v>
      </c>
      <c r="O20" s="77">
        <v>1832250.07</v>
      </c>
      <c r="P20" s="77">
        <v>129.63999999999999</v>
      </c>
      <c r="Q20" s="77">
        <v>57.520690000000002</v>
      </c>
      <c r="R20" s="77">
        <v>2432.8496807480001</v>
      </c>
      <c r="S20" s="78">
        <v>6.9999999999999999E-4</v>
      </c>
      <c r="T20" s="78">
        <v>2.24E-2</v>
      </c>
      <c r="U20" s="78">
        <v>1.2999999999999999E-3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338</v>
      </c>
      <c r="G21" t="s">
        <v>339</v>
      </c>
      <c r="H21" t="s">
        <v>340</v>
      </c>
      <c r="I21" t="s">
        <v>150</v>
      </c>
      <c r="J21" t="s">
        <v>310</v>
      </c>
      <c r="K21" s="77">
        <v>3.36</v>
      </c>
      <c r="L21" t="s">
        <v>102</v>
      </c>
      <c r="M21" s="78">
        <v>8.3000000000000001E-3</v>
      </c>
      <c r="N21" s="78">
        <v>-9.7999999999999997E-3</v>
      </c>
      <c r="O21" s="77">
        <v>2418425</v>
      </c>
      <c r="P21" s="77">
        <v>111.3</v>
      </c>
      <c r="Q21" s="77">
        <v>0</v>
      </c>
      <c r="R21" s="77">
        <v>2691.7070250000002</v>
      </c>
      <c r="S21" s="78">
        <v>1.6000000000000001E-3</v>
      </c>
      <c r="T21" s="78">
        <v>2.4799999999999999E-2</v>
      </c>
      <c r="U21" s="78">
        <v>1.5E-3</v>
      </c>
    </row>
    <row r="22" spans="2:21">
      <c r="B22" t="s">
        <v>341</v>
      </c>
      <c r="C22" t="s">
        <v>342</v>
      </c>
      <c r="D22" t="s">
        <v>100</v>
      </c>
      <c r="E22" t="s">
        <v>123</v>
      </c>
      <c r="F22" t="s">
        <v>343</v>
      </c>
      <c r="G22" t="s">
        <v>339</v>
      </c>
      <c r="H22" t="s">
        <v>329</v>
      </c>
      <c r="I22" t="s">
        <v>210</v>
      </c>
      <c r="J22" t="s">
        <v>344</v>
      </c>
      <c r="K22" s="77">
        <v>9.25</v>
      </c>
      <c r="L22" t="s">
        <v>102</v>
      </c>
      <c r="M22" s="78">
        <v>8.9999999999999993E-3</v>
      </c>
      <c r="N22" s="78">
        <v>1.1599999999999999E-2</v>
      </c>
      <c r="O22" s="77">
        <v>2732796</v>
      </c>
      <c r="P22" s="77">
        <v>99.91</v>
      </c>
      <c r="Q22" s="77">
        <v>0</v>
      </c>
      <c r="R22" s="77">
        <v>2730.3364836000001</v>
      </c>
      <c r="S22" s="78">
        <v>1.4E-3</v>
      </c>
      <c r="T22" s="78">
        <v>2.52E-2</v>
      </c>
      <c r="U22" s="78">
        <v>1.5E-3</v>
      </c>
    </row>
    <row r="23" spans="2:21">
      <c r="B23" t="s">
        <v>345</v>
      </c>
      <c r="C23" t="s">
        <v>346</v>
      </c>
      <c r="D23" t="s">
        <v>100</v>
      </c>
      <c r="E23" t="s">
        <v>123</v>
      </c>
      <c r="F23" t="s">
        <v>343</v>
      </c>
      <c r="G23" t="s">
        <v>339</v>
      </c>
      <c r="H23" t="s">
        <v>340</v>
      </c>
      <c r="I23" t="s">
        <v>150</v>
      </c>
      <c r="J23" t="s">
        <v>347</v>
      </c>
      <c r="K23" s="77">
        <v>4.21</v>
      </c>
      <c r="L23" t="s">
        <v>102</v>
      </c>
      <c r="M23" s="78">
        <v>1.34E-2</v>
      </c>
      <c r="N23" s="78">
        <v>-3.5000000000000001E-3</v>
      </c>
      <c r="O23" s="77">
        <v>2781795</v>
      </c>
      <c r="P23" s="77">
        <v>112.92</v>
      </c>
      <c r="Q23" s="77">
        <v>0</v>
      </c>
      <c r="R23" s="77">
        <v>3141.202914</v>
      </c>
      <c r="S23" s="78">
        <v>8.9999999999999998E-4</v>
      </c>
      <c r="T23" s="78">
        <v>2.8899999999999999E-2</v>
      </c>
      <c r="U23" s="78">
        <v>1.6999999999999999E-3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350</v>
      </c>
      <c r="G24" t="s">
        <v>339</v>
      </c>
      <c r="H24" t="s">
        <v>351</v>
      </c>
      <c r="I24" t="s">
        <v>210</v>
      </c>
      <c r="J24" t="s">
        <v>352</v>
      </c>
      <c r="K24" s="77">
        <v>3.68</v>
      </c>
      <c r="L24" t="s">
        <v>102</v>
      </c>
      <c r="M24" s="78">
        <v>2.3400000000000001E-2</v>
      </c>
      <c r="N24" s="78">
        <v>-5.5999999999999999E-3</v>
      </c>
      <c r="O24" s="77">
        <v>1700906.92</v>
      </c>
      <c r="P24" s="77">
        <v>114.96</v>
      </c>
      <c r="Q24" s="77">
        <v>0</v>
      </c>
      <c r="R24" s="77">
        <v>1955.3625952320001</v>
      </c>
      <c r="S24" s="78">
        <v>5.9999999999999995E-4</v>
      </c>
      <c r="T24" s="78">
        <v>1.7999999999999999E-2</v>
      </c>
      <c r="U24" s="78">
        <v>1.1000000000000001E-3</v>
      </c>
    </row>
    <row r="25" spans="2:21">
      <c r="B25" t="s">
        <v>353</v>
      </c>
      <c r="C25" t="s">
        <v>354</v>
      </c>
      <c r="D25" t="s">
        <v>100</v>
      </c>
      <c r="E25" t="s">
        <v>123</v>
      </c>
      <c r="F25" t="s">
        <v>355</v>
      </c>
      <c r="G25" t="s">
        <v>339</v>
      </c>
      <c r="H25" t="s">
        <v>351</v>
      </c>
      <c r="I25" t="s">
        <v>210</v>
      </c>
      <c r="J25" t="s">
        <v>356</v>
      </c>
      <c r="K25" s="77">
        <v>5.51</v>
      </c>
      <c r="L25" t="s">
        <v>102</v>
      </c>
      <c r="M25" s="78">
        <v>2.81E-2</v>
      </c>
      <c r="N25" s="78">
        <v>3.7000000000000002E-3</v>
      </c>
      <c r="O25" s="77">
        <v>97167.2</v>
      </c>
      <c r="P25" s="77">
        <v>119.63</v>
      </c>
      <c r="Q25" s="77">
        <v>0</v>
      </c>
      <c r="R25" s="77">
        <v>116.24112135999999</v>
      </c>
      <c r="S25" s="78">
        <v>1E-4</v>
      </c>
      <c r="T25" s="78">
        <v>1.1000000000000001E-3</v>
      </c>
      <c r="U25" s="78">
        <v>1E-4</v>
      </c>
    </row>
    <row r="26" spans="2:21">
      <c r="B26" t="s">
        <v>357</v>
      </c>
      <c r="C26" t="s">
        <v>358</v>
      </c>
      <c r="D26" t="s">
        <v>100</v>
      </c>
      <c r="E26" t="s">
        <v>123</v>
      </c>
      <c r="F26" t="s">
        <v>355</v>
      </c>
      <c r="G26" t="s">
        <v>339</v>
      </c>
      <c r="H26" t="s">
        <v>351</v>
      </c>
      <c r="I26" t="s">
        <v>210</v>
      </c>
      <c r="J26" t="s">
        <v>359</v>
      </c>
      <c r="K26" s="77">
        <v>2.11</v>
      </c>
      <c r="L26" t="s">
        <v>102</v>
      </c>
      <c r="M26" s="78">
        <v>2.8500000000000001E-2</v>
      </c>
      <c r="N26" s="78">
        <v>-1.2800000000000001E-2</v>
      </c>
      <c r="O26" s="77">
        <v>2088349</v>
      </c>
      <c r="P26" s="77">
        <v>116.81</v>
      </c>
      <c r="Q26" s="77">
        <v>0</v>
      </c>
      <c r="R26" s="77">
        <v>2439.4004669000001</v>
      </c>
      <c r="S26" s="78">
        <v>3.2000000000000002E-3</v>
      </c>
      <c r="T26" s="78">
        <v>2.2499999999999999E-2</v>
      </c>
      <c r="U26" s="78">
        <v>1.4E-3</v>
      </c>
    </row>
    <row r="27" spans="2:21">
      <c r="B27" t="s">
        <v>360</v>
      </c>
      <c r="C27" t="s">
        <v>361</v>
      </c>
      <c r="D27" t="s">
        <v>100</v>
      </c>
      <c r="E27" t="s">
        <v>123</v>
      </c>
      <c r="F27" t="s">
        <v>362</v>
      </c>
      <c r="G27" t="s">
        <v>339</v>
      </c>
      <c r="H27" t="s">
        <v>351</v>
      </c>
      <c r="I27" t="s">
        <v>210</v>
      </c>
      <c r="J27" t="s">
        <v>363</v>
      </c>
      <c r="K27" s="77">
        <v>7.1</v>
      </c>
      <c r="L27" t="s">
        <v>102</v>
      </c>
      <c r="M27" s="78">
        <v>2.5000000000000001E-3</v>
      </c>
      <c r="N27" s="78">
        <v>8.2000000000000007E-3</v>
      </c>
      <c r="O27" s="77">
        <v>3065440</v>
      </c>
      <c r="P27" s="77">
        <v>97.7</v>
      </c>
      <c r="Q27" s="77">
        <v>0</v>
      </c>
      <c r="R27" s="77">
        <v>2994.9348799999998</v>
      </c>
      <c r="S27" s="78">
        <v>2.8E-3</v>
      </c>
      <c r="T27" s="78">
        <v>2.76E-2</v>
      </c>
      <c r="U27" s="78">
        <v>1.6999999999999999E-3</v>
      </c>
    </row>
    <row r="28" spans="2:21">
      <c r="B28" t="s">
        <v>364</v>
      </c>
      <c r="C28" t="s">
        <v>365</v>
      </c>
      <c r="D28" t="s">
        <v>100</v>
      </c>
      <c r="E28" t="s">
        <v>123</v>
      </c>
      <c r="F28" t="s">
        <v>322</v>
      </c>
      <c r="G28" t="s">
        <v>309</v>
      </c>
      <c r="H28" t="s">
        <v>351</v>
      </c>
      <c r="I28" t="s">
        <v>210</v>
      </c>
      <c r="J28" t="s">
        <v>366</v>
      </c>
      <c r="K28" s="77">
        <v>1.07</v>
      </c>
      <c r="L28" t="s">
        <v>102</v>
      </c>
      <c r="M28" s="78">
        <v>1.4200000000000001E-2</v>
      </c>
      <c r="N28" s="78">
        <v>-1.6E-2</v>
      </c>
      <c r="O28" s="77">
        <v>163</v>
      </c>
      <c r="P28" s="77">
        <v>5485000</v>
      </c>
      <c r="Q28" s="77">
        <v>0</v>
      </c>
      <c r="R28" s="77">
        <v>8940.5499999999993</v>
      </c>
      <c r="S28" s="78">
        <v>0</v>
      </c>
      <c r="T28" s="78">
        <v>8.2400000000000001E-2</v>
      </c>
      <c r="U28" s="78">
        <v>5.0000000000000001E-3</v>
      </c>
    </row>
    <row r="29" spans="2:21">
      <c r="B29" t="s">
        <v>367</v>
      </c>
      <c r="C29" t="s">
        <v>368</v>
      </c>
      <c r="D29" t="s">
        <v>100</v>
      </c>
      <c r="E29" t="s">
        <v>123</v>
      </c>
      <c r="F29" t="s">
        <v>369</v>
      </c>
      <c r="G29" t="s">
        <v>370</v>
      </c>
      <c r="H29" t="s">
        <v>371</v>
      </c>
      <c r="I29" t="s">
        <v>210</v>
      </c>
      <c r="J29" t="s">
        <v>372</v>
      </c>
      <c r="K29" s="77">
        <v>6.74</v>
      </c>
      <c r="L29" t="s">
        <v>102</v>
      </c>
      <c r="M29" s="78">
        <v>5.1499999999999997E-2</v>
      </c>
      <c r="N29" s="78">
        <v>9.4999999999999998E-3</v>
      </c>
      <c r="O29" s="77">
        <v>2203179.86</v>
      </c>
      <c r="P29" s="77">
        <v>165.3</v>
      </c>
      <c r="Q29" s="77">
        <v>0</v>
      </c>
      <c r="R29" s="77">
        <v>3641.8563085800001</v>
      </c>
      <c r="S29" s="78">
        <v>6.9999999999999999E-4</v>
      </c>
      <c r="T29" s="78">
        <v>3.3500000000000002E-2</v>
      </c>
      <c r="U29" s="78">
        <v>2E-3</v>
      </c>
    </row>
    <row r="30" spans="2:21">
      <c r="B30" t="s">
        <v>373</v>
      </c>
      <c r="C30" t="s">
        <v>374</v>
      </c>
      <c r="D30" t="s">
        <v>100</v>
      </c>
      <c r="E30" t="s">
        <v>123</v>
      </c>
      <c r="F30" t="s">
        <v>375</v>
      </c>
      <c r="G30" t="s">
        <v>339</v>
      </c>
      <c r="H30" t="s">
        <v>371</v>
      </c>
      <c r="I30" t="s">
        <v>210</v>
      </c>
      <c r="J30" t="s">
        <v>310</v>
      </c>
      <c r="K30" s="77">
        <v>0.9</v>
      </c>
      <c r="L30" t="s">
        <v>102</v>
      </c>
      <c r="M30" s="78">
        <v>4.4499999999999998E-2</v>
      </c>
      <c r="N30" s="78">
        <v>-3.0300000000000001E-2</v>
      </c>
      <c r="O30" s="77">
        <v>771092</v>
      </c>
      <c r="P30" s="77">
        <v>114.9</v>
      </c>
      <c r="Q30" s="77">
        <v>0</v>
      </c>
      <c r="R30" s="77">
        <v>885.98470799999996</v>
      </c>
      <c r="S30" s="78">
        <v>3.7000000000000002E-3</v>
      </c>
      <c r="T30" s="78">
        <v>8.2000000000000007E-3</v>
      </c>
      <c r="U30" s="78">
        <v>5.0000000000000001E-4</v>
      </c>
    </row>
    <row r="31" spans="2:21">
      <c r="B31" t="s">
        <v>376</v>
      </c>
      <c r="C31" t="s">
        <v>377</v>
      </c>
      <c r="D31" t="s">
        <v>100</v>
      </c>
      <c r="E31" t="s">
        <v>123</v>
      </c>
      <c r="F31" t="s">
        <v>378</v>
      </c>
      <c r="G31" t="s">
        <v>339</v>
      </c>
      <c r="H31" t="s">
        <v>379</v>
      </c>
      <c r="I31" t="s">
        <v>150</v>
      </c>
      <c r="J31" t="s">
        <v>380</v>
      </c>
      <c r="K31" s="77">
        <v>6.4</v>
      </c>
      <c r="L31" t="s">
        <v>102</v>
      </c>
      <c r="M31" s="78">
        <v>1.3299999999999999E-2</v>
      </c>
      <c r="N31" s="78">
        <v>9.7999999999999997E-3</v>
      </c>
      <c r="O31" s="77">
        <v>2230000</v>
      </c>
      <c r="P31" s="77">
        <v>105.87</v>
      </c>
      <c r="Q31" s="77">
        <v>0</v>
      </c>
      <c r="R31" s="77">
        <v>2360.9009999999998</v>
      </c>
      <c r="S31" s="78">
        <v>1.8E-3</v>
      </c>
      <c r="T31" s="78">
        <v>2.1700000000000001E-2</v>
      </c>
      <c r="U31" s="78">
        <v>1.2999999999999999E-3</v>
      </c>
    </row>
    <row r="32" spans="2:21">
      <c r="B32" t="s">
        <v>381</v>
      </c>
      <c r="C32" t="s">
        <v>382</v>
      </c>
      <c r="D32" t="s">
        <v>100</v>
      </c>
      <c r="E32" t="s">
        <v>123</v>
      </c>
      <c r="F32" t="s">
        <v>383</v>
      </c>
      <c r="G32" t="s">
        <v>339</v>
      </c>
      <c r="H32" t="s">
        <v>379</v>
      </c>
      <c r="I32" t="s">
        <v>150</v>
      </c>
      <c r="J32" t="s">
        <v>352</v>
      </c>
      <c r="K32" s="77">
        <v>5.26</v>
      </c>
      <c r="L32" t="s">
        <v>102</v>
      </c>
      <c r="M32" s="78">
        <v>1.9599999999999999E-2</v>
      </c>
      <c r="N32" s="78">
        <v>2.8999999999999998E-3</v>
      </c>
      <c r="O32" s="77">
        <v>170926</v>
      </c>
      <c r="P32" s="77">
        <v>114.73</v>
      </c>
      <c r="Q32" s="77">
        <v>0</v>
      </c>
      <c r="R32" s="77">
        <v>196.10339980000001</v>
      </c>
      <c r="S32" s="78">
        <v>2.0000000000000001E-4</v>
      </c>
      <c r="T32" s="78">
        <v>1.8E-3</v>
      </c>
      <c r="U32" s="78">
        <v>1E-4</v>
      </c>
    </row>
    <row r="33" spans="2:21">
      <c r="B33" t="s">
        <v>384</v>
      </c>
      <c r="C33" t="s">
        <v>385</v>
      </c>
      <c r="D33" t="s">
        <v>100</v>
      </c>
      <c r="E33" t="s">
        <v>123</v>
      </c>
      <c r="F33" t="s">
        <v>386</v>
      </c>
      <c r="G33" t="s">
        <v>387</v>
      </c>
      <c r="H33" t="s">
        <v>388</v>
      </c>
      <c r="I33" t="s">
        <v>210</v>
      </c>
      <c r="J33" t="s">
        <v>389</v>
      </c>
      <c r="K33" s="77">
        <v>1.49</v>
      </c>
      <c r="L33" t="s">
        <v>102</v>
      </c>
      <c r="M33" s="78">
        <v>5.3499999999999999E-2</v>
      </c>
      <c r="N33" s="78">
        <v>-5.4000000000000003E-3</v>
      </c>
      <c r="O33" s="77">
        <v>2316935</v>
      </c>
      <c r="P33" s="77">
        <v>116.84</v>
      </c>
      <c r="Q33" s="77">
        <v>0</v>
      </c>
      <c r="R33" s="77">
        <v>2707.1068540000001</v>
      </c>
      <c r="S33" s="78">
        <v>2.0999999999999999E-3</v>
      </c>
      <c r="T33" s="78">
        <v>2.4899999999999999E-2</v>
      </c>
      <c r="U33" s="78">
        <v>1.5E-3</v>
      </c>
    </row>
    <row r="34" spans="2:21">
      <c r="B34" t="s">
        <v>390</v>
      </c>
      <c r="C34" t="s">
        <v>391</v>
      </c>
      <c r="D34" t="s">
        <v>100</v>
      </c>
      <c r="E34" t="s">
        <v>123</v>
      </c>
      <c r="F34" t="s">
        <v>392</v>
      </c>
      <c r="G34" t="s">
        <v>334</v>
      </c>
      <c r="H34" t="s">
        <v>388</v>
      </c>
      <c r="I34" t="s">
        <v>210</v>
      </c>
      <c r="J34" t="s">
        <v>310</v>
      </c>
      <c r="K34" s="77">
        <v>4.6399999999999997</v>
      </c>
      <c r="L34" t="s">
        <v>102</v>
      </c>
      <c r="M34" s="78">
        <v>1.23E-2</v>
      </c>
      <c r="N34" s="78">
        <v>-1.4E-3</v>
      </c>
      <c r="O34" s="77">
        <v>2023438.56</v>
      </c>
      <c r="P34" s="77">
        <v>111.36</v>
      </c>
      <c r="Q34" s="77">
        <v>0</v>
      </c>
      <c r="R34" s="77">
        <v>2253.3011804160001</v>
      </c>
      <c r="S34" s="78">
        <v>1.4E-3</v>
      </c>
      <c r="T34" s="78">
        <v>2.0799999999999999E-2</v>
      </c>
      <c r="U34" s="78">
        <v>1.1999999999999999E-3</v>
      </c>
    </row>
    <row r="35" spans="2:21">
      <c r="B35" t="s">
        <v>393</v>
      </c>
      <c r="C35" t="s">
        <v>394</v>
      </c>
      <c r="D35" t="s">
        <v>100</v>
      </c>
      <c r="E35" t="s">
        <v>123</v>
      </c>
      <c r="F35" t="s">
        <v>395</v>
      </c>
      <c r="G35" t="s">
        <v>339</v>
      </c>
      <c r="H35" t="s">
        <v>396</v>
      </c>
      <c r="I35" t="s">
        <v>150</v>
      </c>
      <c r="J35" t="s">
        <v>397</v>
      </c>
      <c r="K35" s="77">
        <v>3.6</v>
      </c>
      <c r="L35" t="s">
        <v>102</v>
      </c>
      <c r="M35" s="78">
        <v>2.1499999999999998E-2</v>
      </c>
      <c r="N35" s="78">
        <v>5.0000000000000001E-4</v>
      </c>
      <c r="O35" s="77">
        <v>2304163.4</v>
      </c>
      <c r="P35" s="77">
        <v>114.05</v>
      </c>
      <c r="Q35" s="77">
        <v>0</v>
      </c>
      <c r="R35" s="77">
        <v>2627.8983576999999</v>
      </c>
      <c r="S35" s="78">
        <v>1.1999999999999999E-3</v>
      </c>
      <c r="T35" s="78">
        <v>2.4199999999999999E-2</v>
      </c>
      <c r="U35" s="78">
        <v>1.5E-3</v>
      </c>
    </row>
    <row r="36" spans="2:21">
      <c r="B36" t="s">
        <v>398</v>
      </c>
      <c r="C36" t="s">
        <v>399</v>
      </c>
      <c r="D36" t="s">
        <v>100</v>
      </c>
      <c r="E36" t="s">
        <v>123</v>
      </c>
      <c r="F36" t="s">
        <v>400</v>
      </c>
      <c r="G36" t="s">
        <v>387</v>
      </c>
      <c r="H36" t="s">
        <v>401</v>
      </c>
      <c r="I36" t="s">
        <v>150</v>
      </c>
      <c r="J36" t="s">
        <v>310</v>
      </c>
      <c r="K36" s="77">
        <v>1.73</v>
      </c>
      <c r="L36" t="s">
        <v>102</v>
      </c>
      <c r="M36" s="78">
        <v>4.65E-2</v>
      </c>
      <c r="N36" s="78">
        <v>-0.01</v>
      </c>
      <c r="O36" s="77">
        <v>1878660.8</v>
      </c>
      <c r="P36" s="77">
        <v>115.79</v>
      </c>
      <c r="Q36" s="77">
        <v>0</v>
      </c>
      <c r="R36" s="77">
        <v>2175.3013403199998</v>
      </c>
      <c r="S36" s="78">
        <v>3.3E-3</v>
      </c>
      <c r="T36" s="78">
        <v>0.02</v>
      </c>
      <c r="U36" s="78">
        <v>1.1999999999999999E-3</v>
      </c>
    </row>
    <row r="37" spans="2:21">
      <c r="B37" t="s">
        <v>402</v>
      </c>
      <c r="C37" t="s">
        <v>403</v>
      </c>
      <c r="D37" t="s">
        <v>100</v>
      </c>
      <c r="E37" t="s">
        <v>123</v>
      </c>
      <c r="F37" t="s">
        <v>404</v>
      </c>
      <c r="G37" t="s">
        <v>387</v>
      </c>
      <c r="H37" t="s">
        <v>401</v>
      </c>
      <c r="I37" t="s">
        <v>150</v>
      </c>
      <c r="J37" t="s">
        <v>310</v>
      </c>
      <c r="K37" s="77">
        <v>0.59</v>
      </c>
      <c r="L37" t="s">
        <v>102</v>
      </c>
      <c r="M37" s="78">
        <v>3.6999999999999998E-2</v>
      </c>
      <c r="N37" s="78">
        <v>-0.03</v>
      </c>
      <c r="O37" s="77">
        <v>1667311.08</v>
      </c>
      <c r="P37" s="77">
        <v>109.72</v>
      </c>
      <c r="Q37" s="77">
        <v>0</v>
      </c>
      <c r="R37" s="77">
        <v>1829.373716976</v>
      </c>
      <c r="S37" s="78">
        <v>3.3E-3</v>
      </c>
      <c r="T37" s="78">
        <v>1.6899999999999998E-2</v>
      </c>
      <c r="U37" s="78">
        <v>1E-3</v>
      </c>
    </row>
    <row r="38" spans="2:21">
      <c r="B38" t="s">
        <v>405</v>
      </c>
      <c r="C38" t="s">
        <v>406</v>
      </c>
      <c r="D38" t="s">
        <v>100</v>
      </c>
      <c r="E38" t="s">
        <v>123</v>
      </c>
      <c r="F38" t="s">
        <v>407</v>
      </c>
      <c r="G38" t="s">
        <v>339</v>
      </c>
      <c r="H38" t="s">
        <v>408</v>
      </c>
      <c r="I38" t="s">
        <v>210</v>
      </c>
      <c r="J38" t="s">
        <v>409</v>
      </c>
      <c r="K38" s="77">
        <v>2.91</v>
      </c>
      <c r="L38" t="s">
        <v>102</v>
      </c>
      <c r="M38" s="78">
        <v>3.0599999999999999E-2</v>
      </c>
      <c r="N38" s="78">
        <v>-5.8999999999999999E-3</v>
      </c>
      <c r="O38" s="77">
        <v>396043.83</v>
      </c>
      <c r="P38" s="77">
        <v>116.81</v>
      </c>
      <c r="Q38" s="77">
        <v>0</v>
      </c>
      <c r="R38" s="77">
        <v>462.61879782300002</v>
      </c>
      <c r="S38" s="78">
        <v>1E-3</v>
      </c>
      <c r="T38" s="78">
        <v>4.3E-3</v>
      </c>
      <c r="U38" s="78">
        <v>2.9999999999999997E-4</v>
      </c>
    </row>
    <row r="39" spans="2:21">
      <c r="B39" t="s">
        <v>410</v>
      </c>
      <c r="C39" t="s">
        <v>411</v>
      </c>
      <c r="D39" t="s">
        <v>100</v>
      </c>
      <c r="E39" t="s">
        <v>123</v>
      </c>
      <c r="F39" t="s">
        <v>412</v>
      </c>
      <c r="G39" t="s">
        <v>413</v>
      </c>
      <c r="H39" t="s">
        <v>408</v>
      </c>
      <c r="I39" t="s">
        <v>210</v>
      </c>
      <c r="J39" t="s">
        <v>414</v>
      </c>
      <c r="K39" s="77">
        <v>5.55</v>
      </c>
      <c r="L39" t="s">
        <v>102</v>
      </c>
      <c r="M39" s="78">
        <v>7.4999999999999997E-3</v>
      </c>
      <c r="N39" s="78">
        <v>8.8000000000000005E-3</v>
      </c>
      <c r="O39" s="77">
        <v>2047000</v>
      </c>
      <c r="P39" s="77">
        <v>100.66</v>
      </c>
      <c r="Q39" s="77">
        <v>0</v>
      </c>
      <c r="R39" s="77">
        <v>2060.5102000000002</v>
      </c>
      <c r="S39" s="78">
        <v>6.7999999999999996E-3</v>
      </c>
      <c r="T39" s="78">
        <v>1.9E-2</v>
      </c>
      <c r="U39" s="78">
        <v>1.1000000000000001E-3</v>
      </c>
    </row>
    <row r="40" spans="2:21">
      <c r="B40" t="s">
        <v>415</v>
      </c>
      <c r="C40" t="s">
        <v>416</v>
      </c>
      <c r="D40" t="s">
        <v>100</v>
      </c>
      <c r="E40" t="s">
        <v>123</v>
      </c>
      <c r="F40" t="s">
        <v>417</v>
      </c>
      <c r="G40" t="s">
        <v>334</v>
      </c>
      <c r="H40" t="s">
        <v>418</v>
      </c>
      <c r="I40" t="s">
        <v>150</v>
      </c>
      <c r="J40" t="s">
        <v>419</v>
      </c>
      <c r="K40" s="77">
        <v>5.28</v>
      </c>
      <c r="L40" t="s">
        <v>102</v>
      </c>
      <c r="M40" s="78">
        <v>1.7999999999999999E-2</v>
      </c>
      <c r="N40" s="78">
        <v>3.7000000000000002E-3</v>
      </c>
      <c r="O40" s="77">
        <v>4960620</v>
      </c>
      <c r="P40" s="77">
        <v>111.91</v>
      </c>
      <c r="Q40" s="77">
        <v>0</v>
      </c>
      <c r="R40" s="77">
        <v>5551.4298419999996</v>
      </c>
      <c r="S40" s="78">
        <v>4.5999999999999999E-3</v>
      </c>
      <c r="T40" s="78">
        <v>5.11E-2</v>
      </c>
      <c r="U40" s="78">
        <v>3.0999999999999999E-3</v>
      </c>
    </row>
    <row r="41" spans="2:21">
      <c r="B41" t="s">
        <v>420</v>
      </c>
      <c r="C41" t="s">
        <v>421</v>
      </c>
      <c r="D41" t="s">
        <v>100</v>
      </c>
      <c r="E41" t="s">
        <v>123</v>
      </c>
      <c r="F41" t="s">
        <v>422</v>
      </c>
      <c r="G41" t="s">
        <v>339</v>
      </c>
      <c r="H41" t="s">
        <v>423</v>
      </c>
      <c r="I41" t="s">
        <v>210</v>
      </c>
      <c r="J41" t="s">
        <v>424</v>
      </c>
      <c r="K41" s="77">
        <v>4.2</v>
      </c>
      <c r="L41" t="s">
        <v>102</v>
      </c>
      <c r="M41" s="78">
        <v>3.3000000000000002E-2</v>
      </c>
      <c r="N41" s="78">
        <v>9.7999999999999997E-3</v>
      </c>
      <c r="O41" s="77">
        <v>2185000</v>
      </c>
      <c r="P41" s="77">
        <v>114.7</v>
      </c>
      <c r="Q41" s="77">
        <v>0</v>
      </c>
      <c r="R41" s="77">
        <v>2506.1950000000002</v>
      </c>
      <c r="S41" s="78">
        <v>4.3E-3</v>
      </c>
      <c r="T41" s="78">
        <v>2.3099999999999999E-2</v>
      </c>
      <c r="U41" s="78">
        <v>1.4E-3</v>
      </c>
    </row>
    <row r="42" spans="2:21">
      <c r="B42" s="79" t="s">
        <v>266</v>
      </c>
      <c r="C42" s="16"/>
      <c r="D42" s="16"/>
      <c r="E42" s="16"/>
      <c r="F42" s="16"/>
      <c r="K42" s="81">
        <v>3.4</v>
      </c>
      <c r="N42" s="80">
        <v>2.9600000000000001E-2</v>
      </c>
      <c r="O42" s="81">
        <v>26093936.960000001</v>
      </c>
      <c r="Q42" s="81">
        <v>0</v>
      </c>
      <c r="R42" s="81">
        <v>25696.181196910002</v>
      </c>
      <c r="T42" s="80">
        <v>0.23669999999999999</v>
      </c>
      <c r="U42" s="80">
        <v>1.4200000000000001E-2</v>
      </c>
    </row>
    <row r="43" spans="2:21">
      <c r="B43" t="s">
        <v>425</v>
      </c>
      <c r="C43" t="s">
        <v>426</v>
      </c>
      <c r="D43" t="s">
        <v>100</v>
      </c>
      <c r="E43" t="s">
        <v>123</v>
      </c>
      <c r="F43" t="s">
        <v>338</v>
      </c>
      <c r="G43" t="s">
        <v>339</v>
      </c>
      <c r="H43" t="s">
        <v>340</v>
      </c>
      <c r="I43" t="s">
        <v>150</v>
      </c>
      <c r="J43" t="s">
        <v>359</v>
      </c>
      <c r="K43" s="77">
        <v>1.72</v>
      </c>
      <c r="L43" t="s">
        <v>102</v>
      </c>
      <c r="M43" s="78">
        <v>1.6299999999999999E-2</v>
      </c>
      <c r="N43" s="78">
        <v>1.9599999999999999E-2</v>
      </c>
      <c r="O43" s="77">
        <v>1782298.5</v>
      </c>
      <c r="P43" s="77">
        <v>99.84</v>
      </c>
      <c r="Q43" s="77">
        <v>0</v>
      </c>
      <c r="R43" s="77">
        <v>1779.4468224</v>
      </c>
      <c r="S43" s="78">
        <v>5.7000000000000002E-3</v>
      </c>
      <c r="T43" s="78">
        <v>1.6400000000000001E-2</v>
      </c>
      <c r="U43" s="78">
        <v>1E-3</v>
      </c>
    </row>
    <row r="44" spans="2:21">
      <c r="B44" t="s">
        <v>427</v>
      </c>
      <c r="C44" t="s">
        <v>428</v>
      </c>
      <c r="D44" t="s">
        <v>100</v>
      </c>
      <c r="E44" t="s">
        <v>123</v>
      </c>
      <c r="F44" t="s">
        <v>429</v>
      </c>
      <c r="G44" t="s">
        <v>430</v>
      </c>
      <c r="H44" t="s">
        <v>431</v>
      </c>
      <c r="I44" t="s">
        <v>150</v>
      </c>
      <c r="J44" t="s">
        <v>432</v>
      </c>
      <c r="K44" s="77">
        <v>1.1499999999999999</v>
      </c>
      <c r="L44" t="s">
        <v>102</v>
      </c>
      <c r="M44" s="78">
        <v>1.49E-2</v>
      </c>
      <c r="N44" s="78">
        <v>1.77E-2</v>
      </c>
      <c r="O44" s="77">
        <v>38428.639999999999</v>
      </c>
      <c r="P44" s="77">
        <v>100.18</v>
      </c>
      <c r="Q44" s="77">
        <v>0</v>
      </c>
      <c r="R44" s="77">
        <v>38.497811552000002</v>
      </c>
      <c r="S44" s="78">
        <v>1E-4</v>
      </c>
      <c r="T44" s="78">
        <v>4.0000000000000002E-4</v>
      </c>
      <c r="U44" s="78">
        <v>0</v>
      </c>
    </row>
    <row r="45" spans="2:21">
      <c r="B45" t="s">
        <v>433</v>
      </c>
      <c r="C45" t="s">
        <v>434</v>
      </c>
      <c r="D45" t="s">
        <v>100</v>
      </c>
      <c r="E45" t="s">
        <v>123</v>
      </c>
      <c r="F45" t="s">
        <v>435</v>
      </c>
      <c r="G45" t="s">
        <v>370</v>
      </c>
      <c r="H45" t="s">
        <v>351</v>
      </c>
      <c r="I45" t="s">
        <v>210</v>
      </c>
      <c r="J45" t="s">
        <v>436</v>
      </c>
      <c r="K45" s="77">
        <v>1.48</v>
      </c>
      <c r="L45" t="s">
        <v>102</v>
      </c>
      <c r="M45" s="78">
        <v>2.4500000000000001E-2</v>
      </c>
      <c r="N45" s="78">
        <v>1.38E-2</v>
      </c>
      <c r="O45" s="77">
        <v>1175000</v>
      </c>
      <c r="P45" s="77">
        <v>101.59</v>
      </c>
      <c r="Q45" s="77">
        <v>0</v>
      </c>
      <c r="R45" s="77">
        <v>1193.6824999999999</v>
      </c>
      <c r="S45" s="78">
        <v>1.5E-3</v>
      </c>
      <c r="T45" s="78">
        <v>1.0999999999999999E-2</v>
      </c>
      <c r="U45" s="78">
        <v>6.9999999999999999E-4</v>
      </c>
    </row>
    <row r="46" spans="2:21">
      <c r="B46" t="s">
        <v>437</v>
      </c>
      <c r="C46" t="s">
        <v>438</v>
      </c>
      <c r="D46" t="s">
        <v>100</v>
      </c>
      <c r="E46" t="s">
        <v>123</v>
      </c>
      <c r="F46" t="s">
        <v>439</v>
      </c>
      <c r="G46" t="s">
        <v>387</v>
      </c>
      <c r="H46" t="s">
        <v>431</v>
      </c>
      <c r="I46" t="s">
        <v>150</v>
      </c>
      <c r="J46" t="s">
        <v>409</v>
      </c>
      <c r="K46" s="77">
        <v>5.76</v>
      </c>
      <c r="L46" t="s">
        <v>102</v>
      </c>
      <c r="M46" s="78">
        <v>3.6900000000000002E-2</v>
      </c>
      <c r="N46" s="78">
        <v>3.4700000000000002E-2</v>
      </c>
      <c r="O46" s="77">
        <v>1680048.72</v>
      </c>
      <c r="P46" s="77">
        <v>101.98</v>
      </c>
      <c r="Q46" s="77">
        <v>0</v>
      </c>
      <c r="R46" s="77">
        <v>1713.3136846560001</v>
      </c>
      <c r="S46" s="78">
        <v>5.7000000000000002E-3</v>
      </c>
      <c r="T46" s="78">
        <v>1.5800000000000002E-2</v>
      </c>
      <c r="U46" s="78">
        <v>8.9999999999999998E-4</v>
      </c>
    </row>
    <row r="47" spans="2:21">
      <c r="B47" t="s">
        <v>440</v>
      </c>
      <c r="C47" t="s">
        <v>441</v>
      </c>
      <c r="D47" t="s">
        <v>100</v>
      </c>
      <c r="E47" t="s">
        <v>123</v>
      </c>
      <c r="F47" t="s">
        <v>442</v>
      </c>
      <c r="G47" t="s">
        <v>132</v>
      </c>
      <c r="H47" t="s">
        <v>371</v>
      </c>
      <c r="I47" t="s">
        <v>210</v>
      </c>
      <c r="J47" t="s">
        <v>443</v>
      </c>
      <c r="K47" s="77">
        <v>2.36</v>
      </c>
      <c r="L47" t="s">
        <v>102</v>
      </c>
      <c r="M47" s="78">
        <v>3.6499999999999998E-2</v>
      </c>
      <c r="N47" s="78">
        <v>2.3900000000000001E-2</v>
      </c>
      <c r="O47" s="77">
        <v>36238.019999999997</v>
      </c>
      <c r="P47" s="77">
        <v>104.23</v>
      </c>
      <c r="Q47" s="77">
        <v>0</v>
      </c>
      <c r="R47" s="77">
        <v>37.770888245999998</v>
      </c>
      <c r="S47" s="78">
        <v>0</v>
      </c>
      <c r="T47" s="78">
        <v>2.9999999999999997E-4</v>
      </c>
      <c r="U47" s="78">
        <v>0</v>
      </c>
    </row>
    <row r="48" spans="2:21">
      <c r="B48" t="s">
        <v>444</v>
      </c>
      <c r="C48" t="s">
        <v>445</v>
      </c>
      <c r="D48" t="s">
        <v>100</v>
      </c>
      <c r="E48" t="s">
        <v>123</v>
      </c>
      <c r="F48" t="s">
        <v>446</v>
      </c>
      <c r="G48" t="s">
        <v>447</v>
      </c>
      <c r="H48" t="s">
        <v>371</v>
      </c>
      <c r="I48" t="s">
        <v>210</v>
      </c>
      <c r="J48" t="s">
        <v>251</v>
      </c>
      <c r="K48" s="77">
        <v>2.2400000000000002</v>
      </c>
      <c r="L48" t="s">
        <v>102</v>
      </c>
      <c r="M48" s="78">
        <v>3.9199999999999999E-2</v>
      </c>
      <c r="N48" s="78">
        <v>2.4400000000000002E-2</v>
      </c>
      <c r="O48" s="77">
        <v>2364993</v>
      </c>
      <c r="P48" s="77">
        <v>104.02</v>
      </c>
      <c r="Q48" s="77">
        <v>0</v>
      </c>
      <c r="R48" s="77">
        <v>2460.0657185999999</v>
      </c>
      <c r="S48" s="78">
        <v>2.5000000000000001E-3</v>
      </c>
      <c r="T48" s="78">
        <v>2.2700000000000001E-2</v>
      </c>
      <c r="U48" s="78">
        <v>1.4E-3</v>
      </c>
    </row>
    <row r="49" spans="2:21">
      <c r="B49" t="s">
        <v>448</v>
      </c>
      <c r="C49" t="s">
        <v>449</v>
      </c>
      <c r="D49" t="s">
        <v>100</v>
      </c>
      <c r="E49" t="s">
        <v>123</v>
      </c>
      <c r="F49" t="s">
        <v>450</v>
      </c>
      <c r="G49" t="s">
        <v>413</v>
      </c>
      <c r="H49" t="s">
        <v>396</v>
      </c>
      <c r="I49" t="s">
        <v>150</v>
      </c>
      <c r="J49" t="s">
        <v>451</v>
      </c>
      <c r="K49" s="77">
        <v>1.83</v>
      </c>
      <c r="L49" t="s">
        <v>102</v>
      </c>
      <c r="M49" s="78">
        <v>4.1700000000000001E-2</v>
      </c>
      <c r="N49" s="78">
        <v>2.29E-2</v>
      </c>
      <c r="O49" s="77">
        <v>2378249</v>
      </c>
      <c r="P49" s="77">
        <v>104.5</v>
      </c>
      <c r="Q49" s="77">
        <v>0</v>
      </c>
      <c r="R49" s="77">
        <v>2485.2702049999998</v>
      </c>
      <c r="S49" s="78">
        <v>6.7999999999999996E-3</v>
      </c>
      <c r="T49" s="78">
        <v>2.29E-2</v>
      </c>
      <c r="U49" s="78">
        <v>1.4E-3</v>
      </c>
    </row>
    <row r="50" spans="2:21">
      <c r="B50" t="s">
        <v>452</v>
      </c>
      <c r="C50" t="s">
        <v>453</v>
      </c>
      <c r="D50" t="s">
        <v>100</v>
      </c>
      <c r="E50" t="s">
        <v>123</v>
      </c>
      <c r="F50" t="s">
        <v>450</v>
      </c>
      <c r="G50" t="s">
        <v>413</v>
      </c>
      <c r="H50" t="s">
        <v>396</v>
      </c>
      <c r="I50" t="s">
        <v>150</v>
      </c>
      <c r="J50" t="s">
        <v>454</v>
      </c>
      <c r="K50" s="77">
        <v>4.09</v>
      </c>
      <c r="L50" t="s">
        <v>102</v>
      </c>
      <c r="M50" s="78">
        <v>2.58E-2</v>
      </c>
      <c r="N50" s="78">
        <v>3.1699999999999999E-2</v>
      </c>
      <c r="O50" s="77">
        <v>2075802.44</v>
      </c>
      <c r="P50" s="77">
        <v>98.35</v>
      </c>
      <c r="Q50" s="77">
        <v>0</v>
      </c>
      <c r="R50" s="77">
        <v>2041.55169974</v>
      </c>
      <c r="S50" s="78">
        <v>6.8999999999999999E-3</v>
      </c>
      <c r="T50" s="78">
        <v>1.8800000000000001E-2</v>
      </c>
      <c r="U50" s="78">
        <v>1.1000000000000001E-3</v>
      </c>
    </row>
    <row r="51" spans="2:21">
      <c r="B51" t="s">
        <v>455</v>
      </c>
      <c r="C51" t="s">
        <v>456</v>
      </c>
      <c r="D51" t="s">
        <v>100</v>
      </c>
      <c r="E51" t="s">
        <v>123</v>
      </c>
      <c r="F51" t="s">
        <v>457</v>
      </c>
      <c r="G51" t="s">
        <v>132</v>
      </c>
      <c r="H51" t="s">
        <v>388</v>
      </c>
      <c r="I51" t="s">
        <v>210</v>
      </c>
      <c r="J51" t="s">
        <v>409</v>
      </c>
      <c r="K51" s="77">
        <v>1.22</v>
      </c>
      <c r="L51" t="s">
        <v>102</v>
      </c>
      <c r="M51" s="78">
        <v>2.1600000000000001E-2</v>
      </c>
      <c r="N51" s="78">
        <v>1.9E-2</v>
      </c>
      <c r="O51" s="77">
        <v>250681.82</v>
      </c>
      <c r="P51" s="77">
        <v>100.89</v>
      </c>
      <c r="Q51" s="77">
        <v>0</v>
      </c>
      <c r="R51" s="77">
        <v>252.91288819799999</v>
      </c>
      <c r="S51" s="78">
        <v>6.9999999999999999E-4</v>
      </c>
      <c r="T51" s="78">
        <v>2.3E-3</v>
      </c>
      <c r="U51" s="78">
        <v>1E-4</v>
      </c>
    </row>
    <row r="52" spans="2:21">
      <c r="B52" t="s">
        <v>458</v>
      </c>
      <c r="C52" t="s">
        <v>459</v>
      </c>
      <c r="D52" t="s">
        <v>100</v>
      </c>
      <c r="E52" t="s">
        <v>123</v>
      </c>
      <c r="F52" t="s">
        <v>460</v>
      </c>
      <c r="G52" t="s">
        <v>461</v>
      </c>
      <c r="H52" t="s">
        <v>396</v>
      </c>
      <c r="I52" t="s">
        <v>150</v>
      </c>
      <c r="J52" t="s">
        <v>462</v>
      </c>
      <c r="K52" s="77">
        <v>2.35</v>
      </c>
      <c r="L52" t="s">
        <v>102</v>
      </c>
      <c r="M52" s="78">
        <v>2.75E-2</v>
      </c>
      <c r="N52" s="78">
        <v>2.1100000000000001E-2</v>
      </c>
      <c r="O52" s="77">
        <v>740091.96</v>
      </c>
      <c r="P52" s="77">
        <v>101.73</v>
      </c>
      <c r="Q52" s="77">
        <v>0</v>
      </c>
      <c r="R52" s="77">
        <v>752.89555090800002</v>
      </c>
      <c r="S52" s="78">
        <v>2.5999999999999999E-3</v>
      </c>
      <c r="T52" s="78">
        <v>6.8999999999999999E-3</v>
      </c>
      <c r="U52" s="78">
        <v>4.0000000000000002E-4</v>
      </c>
    </row>
    <row r="53" spans="2:21">
      <c r="B53" t="s">
        <v>463</v>
      </c>
      <c r="C53" t="s">
        <v>464</v>
      </c>
      <c r="D53" t="s">
        <v>100</v>
      </c>
      <c r="E53" t="s">
        <v>123</v>
      </c>
      <c r="F53" t="s">
        <v>465</v>
      </c>
      <c r="G53" t="s">
        <v>466</v>
      </c>
      <c r="H53" t="s">
        <v>388</v>
      </c>
      <c r="I53" t="s">
        <v>210</v>
      </c>
      <c r="J53" t="s">
        <v>467</v>
      </c>
      <c r="K53" s="77">
        <v>6.98</v>
      </c>
      <c r="L53" t="s">
        <v>102</v>
      </c>
      <c r="M53" s="78">
        <v>2.3400000000000001E-2</v>
      </c>
      <c r="N53" s="78">
        <v>3.5499999999999997E-2</v>
      </c>
      <c r="O53" s="77">
        <v>409912</v>
      </c>
      <c r="P53" s="77">
        <v>92.77</v>
      </c>
      <c r="Q53" s="77">
        <v>0</v>
      </c>
      <c r="R53" s="77">
        <v>380.27536240000001</v>
      </c>
      <c r="S53" s="78">
        <v>1.1999999999999999E-3</v>
      </c>
      <c r="T53" s="78">
        <v>3.5000000000000001E-3</v>
      </c>
      <c r="U53" s="78">
        <v>2.0000000000000001E-4</v>
      </c>
    </row>
    <row r="54" spans="2:21">
      <c r="B54" t="s">
        <v>468</v>
      </c>
      <c r="C54" t="s">
        <v>469</v>
      </c>
      <c r="D54" t="s">
        <v>100</v>
      </c>
      <c r="E54" t="s">
        <v>123</v>
      </c>
      <c r="F54" t="s">
        <v>470</v>
      </c>
      <c r="G54" t="s">
        <v>413</v>
      </c>
      <c r="H54" t="s">
        <v>401</v>
      </c>
      <c r="I54" t="s">
        <v>150</v>
      </c>
      <c r="J54" t="s">
        <v>471</v>
      </c>
      <c r="K54" s="77">
        <v>2.83</v>
      </c>
      <c r="L54" t="s">
        <v>102</v>
      </c>
      <c r="M54" s="78">
        <v>2.9499999999999998E-2</v>
      </c>
      <c r="N54" s="78">
        <v>2.8500000000000001E-2</v>
      </c>
      <c r="O54" s="77">
        <v>564550.19999999995</v>
      </c>
      <c r="P54" s="77">
        <v>101.06</v>
      </c>
      <c r="Q54" s="77">
        <v>0</v>
      </c>
      <c r="R54" s="77">
        <v>570.53443212000002</v>
      </c>
      <c r="S54" s="78">
        <v>2E-3</v>
      </c>
      <c r="T54" s="78">
        <v>5.3E-3</v>
      </c>
      <c r="U54" s="78">
        <v>2.9999999999999997E-4</v>
      </c>
    </row>
    <row r="55" spans="2:21">
      <c r="B55" t="s">
        <v>472</v>
      </c>
      <c r="C55" t="s">
        <v>473</v>
      </c>
      <c r="D55" t="s">
        <v>100</v>
      </c>
      <c r="E55" t="s">
        <v>123</v>
      </c>
      <c r="F55" t="s">
        <v>474</v>
      </c>
      <c r="G55" t="s">
        <v>475</v>
      </c>
      <c r="H55" t="s">
        <v>401</v>
      </c>
      <c r="I55" t="s">
        <v>150</v>
      </c>
      <c r="J55" t="s">
        <v>476</v>
      </c>
      <c r="K55" s="77">
        <v>6.09</v>
      </c>
      <c r="L55" t="s">
        <v>123</v>
      </c>
      <c r="M55" s="78">
        <v>1.4999999999999999E-2</v>
      </c>
      <c r="N55" s="78">
        <v>3.9E-2</v>
      </c>
      <c r="O55" s="77">
        <v>2317000</v>
      </c>
      <c r="P55" s="77">
        <v>86.81</v>
      </c>
      <c r="Q55" s="77">
        <v>0</v>
      </c>
      <c r="R55" s="77">
        <v>2011.3877</v>
      </c>
      <c r="S55" s="78">
        <v>6.0000000000000001E-3</v>
      </c>
      <c r="T55" s="78">
        <v>1.8499999999999999E-2</v>
      </c>
      <c r="U55" s="78">
        <v>1.1000000000000001E-3</v>
      </c>
    </row>
    <row r="56" spans="2:21">
      <c r="B56" t="s">
        <v>477</v>
      </c>
      <c r="C56" t="s">
        <v>478</v>
      </c>
      <c r="D56" t="s">
        <v>100</v>
      </c>
      <c r="E56" t="s">
        <v>123</v>
      </c>
      <c r="F56" t="s">
        <v>479</v>
      </c>
      <c r="G56" t="s">
        <v>475</v>
      </c>
      <c r="H56" t="s">
        <v>408</v>
      </c>
      <c r="I56" t="s">
        <v>210</v>
      </c>
      <c r="J56" t="s">
        <v>480</v>
      </c>
      <c r="K56" s="77">
        <v>4.05</v>
      </c>
      <c r="L56" t="s">
        <v>102</v>
      </c>
      <c r="M56" s="78">
        <v>2.0500000000000001E-2</v>
      </c>
      <c r="N56" s="78">
        <v>2.9899999999999999E-2</v>
      </c>
      <c r="O56" s="77">
        <v>2404582.14</v>
      </c>
      <c r="P56" s="77">
        <v>96.67</v>
      </c>
      <c r="Q56" s="77">
        <v>0</v>
      </c>
      <c r="R56" s="77">
        <v>2324.5095547380001</v>
      </c>
      <c r="S56" s="78">
        <v>3.8E-3</v>
      </c>
      <c r="T56" s="78">
        <v>2.1399999999999999E-2</v>
      </c>
      <c r="U56" s="78">
        <v>1.2999999999999999E-3</v>
      </c>
    </row>
    <row r="57" spans="2:21">
      <c r="B57" t="s">
        <v>481</v>
      </c>
      <c r="C57" t="s">
        <v>482</v>
      </c>
      <c r="D57" t="s">
        <v>100</v>
      </c>
      <c r="E57" t="s">
        <v>123</v>
      </c>
      <c r="F57" t="s">
        <v>483</v>
      </c>
      <c r="G57" t="s">
        <v>413</v>
      </c>
      <c r="H57" t="s">
        <v>408</v>
      </c>
      <c r="I57" t="s">
        <v>210</v>
      </c>
      <c r="J57" t="s">
        <v>484</v>
      </c>
      <c r="K57" s="77">
        <v>1.84</v>
      </c>
      <c r="L57" t="s">
        <v>102</v>
      </c>
      <c r="M57" s="78">
        <v>3.4200000000000001E-2</v>
      </c>
      <c r="N57" s="78">
        <v>0.03</v>
      </c>
      <c r="O57" s="77">
        <v>2372400</v>
      </c>
      <c r="P57" s="77">
        <v>101.35</v>
      </c>
      <c r="Q57" s="77">
        <v>0</v>
      </c>
      <c r="R57" s="77">
        <v>2404.4274</v>
      </c>
      <c r="S57" s="78">
        <v>7.1000000000000004E-3</v>
      </c>
      <c r="T57" s="78">
        <v>2.2100000000000002E-2</v>
      </c>
      <c r="U57" s="78">
        <v>1.2999999999999999E-3</v>
      </c>
    </row>
    <row r="58" spans="2:21">
      <c r="B58" t="s">
        <v>485</v>
      </c>
      <c r="C58" t="s">
        <v>486</v>
      </c>
      <c r="D58" t="s">
        <v>100</v>
      </c>
      <c r="E58" t="s">
        <v>123</v>
      </c>
      <c r="F58" t="s">
        <v>412</v>
      </c>
      <c r="G58" t="s">
        <v>413</v>
      </c>
      <c r="H58" t="s">
        <v>408</v>
      </c>
      <c r="I58" t="s">
        <v>210</v>
      </c>
      <c r="J58" t="s">
        <v>451</v>
      </c>
      <c r="K58" s="77">
        <v>1.55</v>
      </c>
      <c r="L58" t="s">
        <v>102</v>
      </c>
      <c r="M58" s="78">
        <v>4.2000000000000003E-2</v>
      </c>
      <c r="N58" s="78">
        <v>2.5399999999999999E-2</v>
      </c>
      <c r="O58" s="77">
        <v>267662</v>
      </c>
      <c r="P58" s="77">
        <v>104.23</v>
      </c>
      <c r="Q58" s="77">
        <v>0</v>
      </c>
      <c r="R58" s="77">
        <v>278.98410260000003</v>
      </c>
      <c r="S58" s="78">
        <v>5.9999999999999995E-4</v>
      </c>
      <c r="T58" s="78">
        <v>2.5999999999999999E-3</v>
      </c>
      <c r="U58" s="78">
        <v>2.0000000000000001E-4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489</v>
      </c>
      <c r="G59" t="s">
        <v>334</v>
      </c>
      <c r="H59" t="s">
        <v>408</v>
      </c>
      <c r="I59" t="s">
        <v>210</v>
      </c>
      <c r="J59" t="s">
        <v>451</v>
      </c>
      <c r="K59" s="77">
        <v>4.18</v>
      </c>
      <c r="L59" t="s">
        <v>102</v>
      </c>
      <c r="M59" s="78">
        <v>2.7E-2</v>
      </c>
      <c r="N59" s="78">
        <v>4.24E-2</v>
      </c>
      <c r="O59" s="77">
        <v>2657046.6</v>
      </c>
      <c r="P59" s="77">
        <v>94</v>
      </c>
      <c r="Q59" s="77">
        <v>0</v>
      </c>
      <c r="R59" s="77">
        <v>2497.6238039999998</v>
      </c>
      <c r="S59" s="78">
        <v>3.3999999999999998E-3</v>
      </c>
      <c r="T59" s="78">
        <v>2.3E-2</v>
      </c>
      <c r="U59" s="78">
        <v>1.4E-3</v>
      </c>
    </row>
    <row r="60" spans="2:21">
      <c r="B60" t="s">
        <v>490</v>
      </c>
      <c r="C60" t="s">
        <v>491</v>
      </c>
      <c r="D60" t="s">
        <v>100</v>
      </c>
      <c r="E60" t="s">
        <v>123</v>
      </c>
      <c r="F60" t="s">
        <v>492</v>
      </c>
      <c r="G60" t="s">
        <v>334</v>
      </c>
      <c r="H60" t="s">
        <v>423</v>
      </c>
      <c r="I60" t="s">
        <v>210</v>
      </c>
      <c r="J60" t="s">
        <v>380</v>
      </c>
      <c r="K60" s="77">
        <v>5.2</v>
      </c>
      <c r="L60" t="s">
        <v>102</v>
      </c>
      <c r="M60" s="78">
        <v>2.5000000000000001E-2</v>
      </c>
      <c r="N60" s="78">
        <v>3.6900000000000002E-2</v>
      </c>
      <c r="O60" s="77">
        <v>2146848</v>
      </c>
      <c r="P60" s="77">
        <v>94.4</v>
      </c>
      <c r="Q60" s="77">
        <v>0</v>
      </c>
      <c r="R60" s="77">
        <v>2026.6245120000001</v>
      </c>
      <c r="S60" s="78">
        <v>2.5000000000000001E-3</v>
      </c>
      <c r="T60" s="78">
        <v>1.8700000000000001E-2</v>
      </c>
      <c r="U60" s="78">
        <v>1.1000000000000001E-3</v>
      </c>
    </row>
    <row r="61" spans="2:21">
      <c r="B61" t="s">
        <v>493</v>
      </c>
      <c r="C61" t="s">
        <v>494</v>
      </c>
      <c r="D61" t="s">
        <v>100</v>
      </c>
      <c r="E61" t="s">
        <v>123</v>
      </c>
      <c r="F61" t="s">
        <v>495</v>
      </c>
      <c r="G61" t="s">
        <v>334</v>
      </c>
      <c r="H61" t="s">
        <v>418</v>
      </c>
      <c r="I61" t="s">
        <v>150</v>
      </c>
      <c r="J61" t="s">
        <v>409</v>
      </c>
      <c r="K61" s="77">
        <v>0.74</v>
      </c>
      <c r="L61" t="s">
        <v>102</v>
      </c>
      <c r="M61" s="78">
        <v>4.5499999999999999E-2</v>
      </c>
      <c r="N61" s="78">
        <v>1.6199999999999999E-2</v>
      </c>
      <c r="O61" s="77">
        <v>432103.92</v>
      </c>
      <c r="P61" s="77">
        <v>103.31</v>
      </c>
      <c r="Q61" s="77">
        <v>0</v>
      </c>
      <c r="R61" s="77">
        <v>446.40655975200002</v>
      </c>
      <c r="S61" s="78">
        <v>3.7000000000000002E-3</v>
      </c>
      <c r="T61" s="78">
        <v>4.1000000000000003E-3</v>
      </c>
      <c r="U61" s="78">
        <v>2.0000000000000001E-4</v>
      </c>
    </row>
    <row r="62" spans="2:21">
      <c r="B62" s="79" t="s">
        <v>303</v>
      </c>
      <c r="C62" s="16"/>
      <c r="D62" s="16"/>
      <c r="E62" s="16"/>
      <c r="F62" s="16"/>
      <c r="K62" s="81">
        <v>1.82</v>
      </c>
      <c r="N62" s="80">
        <v>3.7400000000000003E-2</v>
      </c>
      <c r="O62" s="81">
        <v>8102470.5999999996</v>
      </c>
      <c r="Q62" s="81">
        <v>0</v>
      </c>
      <c r="R62" s="81">
        <v>7224.49938948</v>
      </c>
      <c r="T62" s="80">
        <v>6.6600000000000006E-2</v>
      </c>
      <c r="U62" s="80">
        <v>4.0000000000000001E-3</v>
      </c>
    </row>
    <row r="63" spans="2:21">
      <c r="B63" t="s">
        <v>496</v>
      </c>
      <c r="C63" t="s">
        <v>497</v>
      </c>
      <c r="D63" t="s">
        <v>100</v>
      </c>
      <c r="E63" t="s">
        <v>123</v>
      </c>
      <c r="F63" t="s">
        <v>498</v>
      </c>
      <c r="G63" t="s">
        <v>499</v>
      </c>
      <c r="H63" t="s">
        <v>209</v>
      </c>
      <c r="I63" t="s">
        <v>210</v>
      </c>
      <c r="J63" t="s">
        <v>500</v>
      </c>
      <c r="K63" s="77">
        <v>1.36</v>
      </c>
      <c r="L63" t="s">
        <v>102</v>
      </c>
      <c r="M63" s="78">
        <v>2.9000000000000001E-2</v>
      </c>
      <c r="N63" s="78">
        <v>3.2000000000000001E-2</v>
      </c>
      <c r="O63" s="77">
        <v>3941866</v>
      </c>
      <c r="P63" s="77">
        <v>88.8</v>
      </c>
      <c r="Q63" s="77">
        <v>0</v>
      </c>
      <c r="R63" s="77">
        <v>3500.3770079999999</v>
      </c>
      <c r="S63" s="78">
        <v>4.4000000000000003E-3</v>
      </c>
      <c r="T63" s="78">
        <v>3.2199999999999999E-2</v>
      </c>
      <c r="U63" s="78">
        <v>1.9E-3</v>
      </c>
    </row>
    <row r="64" spans="2:21">
      <c r="B64" t="s">
        <v>501</v>
      </c>
      <c r="C64" t="s">
        <v>502</v>
      </c>
      <c r="D64" t="s">
        <v>100</v>
      </c>
      <c r="E64" t="s">
        <v>123</v>
      </c>
      <c r="F64" t="s">
        <v>503</v>
      </c>
      <c r="G64" t="s">
        <v>504</v>
      </c>
      <c r="H64" t="s">
        <v>351</v>
      </c>
      <c r="I64" t="s">
        <v>210</v>
      </c>
      <c r="J64" t="s">
        <v>505</v>
      </c>
      <c r="K64" s="77">
        <v>1.69</v>
      </c>
      <c r="L64" t="s">
        <v>102</v>
      </c>
      <c r="M64" s="78">
        <v>3.49E-2</v>
      </c>
      <c r="N64" s="78">
        <v>3.8899999999999997E-2</v>
      </c>
      <c r="O64" s="77">
        <v>1010174.4</v>
      </c>
      <c r="P64" s="77">
        <v>88.88</v>
      </c>
      <c r="Q64" s="77">
        <v>0</v>
      </c>
      <c r="R64" s="77">
        <v>897.84300671999995</v>
      </c>
      <c r="S64" s="78">
        <v>8.0000000000000004E-4</v>
      </c>
      <c r="T64" s="78">
        <v>8.3000000000000001E-3</v>
      </c>
      <c r="U64" s="78">
        <v>5.0000000000000001E-4</v>
      </c>
    </row>
    <row r="65" spans="2:21">
      <c r="B65" t="s">
        <v>506</v>
      </c>
      <c r="C65" t="s">
        <v>507</v>
      </c>
      <c r="D65" t="s">
        <v>100</v>
      </c>
      <c r="E65" t="s">
        <v>123</v>
      </c>
      <c r="F65" t="s">
        <v>489</v>
      </c>
      <c r="G65" t="s">
        <v>334</v>
      </c>
      <c r="H65" t="s">
        <v>408</v>
      </c>
      <c r="I65" t="s">
        <v>210</v>
      </c>
      <c r="J65" t="s">
        <v>508</v>
      </c>
      <c r="K65" s="77">
        <v>2.4300000000000002</v>
      </c>
      <c r="L65" t="s">
        <v>102</v>
      </c>
      <c r="M65" s="78">
        <v>4.7E-2</v>
      </c>
      <c r="N65" s="78">
        <v>4.7600000000000003E-2</v>
      </c>
      <c r="O65" s="77">
        <v>2136375</v>
      </c>
      <c r="P65" s="77">
        <v>87.02</v>
      </c>
      <c r="Q65" s="77">
        <v>0</v>
      </c>
      <c r="R65" s="77">
        <v>1859.073525</v>
      </c>
      <c r="S65" s="78">
        <v>3.8999999999999998E-3</v>
      </c>
      <c r="T65" s="78">
        <v>1.7100000000000001E-2</v>
      </c>
      <c r="U65" s="78">
        <v>1E-3</v>
      </c>
    </row>
    <row r="66" spans="2:21">
      <c r="B66" t="s">
        <v>509</v>
      </c>
      <c r="C66" t="s">
        <v>510</v>
      </c>
      <c r="D66" t="s">
        <v>100</v>
      </c>
      <c r="E66" t="s">
        <v>123</v>
      </c>
      <c r="F66" t="s">
        <v>511</v>
      </c>
      <c r="G66" t="s">
        <v>512</v>
      </c>
      <c r="H66" t="s">
        <v>408</v>
      </c>
      <c r="I66" t="s">
        <v>210</v>
      </c>
      <c r="J66" t="s">
        <v>409</v>
      </c>
      <c r="K66" s="77">
        <v>2.41</v>
      </c>
      <c r="L66" t="s">
        <v>102</v>
      </c>
      <c r="M66" s="78">
        <v>5.6000000000000001E-2</v>
      </c>
      <c r="N66" s="78">
        <v>3.61E-2</v>
      </c>
      <c r="O66" s="77">
        <v>1014055.2</v>
      </c>
      <c r="P66" s="77">
        <v>95.38</v>
      </c>
      <c r="Q66" s="77">
        <v>0</v>
      </c>
      <c r="R66" s="77">
        <v>967.20584975999998</v>
      </c>
      <c r="S66" s="78">
        <v>3.8999999999999998E-3</v>
      </c>
      <c r="T66" s="78">
        <v>8.8999999999999999E-3</v>
      </c>
      <c r="U66" s="78">
        <v>5.0000000000000001E-4</v>
      </c>
    </row>
    <row r="67" spans="2:21">
      <c r="B67" s="79" t="s">
        <v>513</v>
      </c>
      <c r="C67" s="16"/>
      <c r="D67" s="16"/>
      <c r="E67" s="16"/>
      <c r="F67" s="16"/>
      <c r="K67" s="81">
        <v>0</v>
      </c>
      <c r="N67" s="80">
        <v>0</v>
      </c>
      <c r="O67" s="81">
        <v>0</v>
      </c>
      <c r="Q67" s="81">
        <v>0</v>
      </c>
      <c r="R67" s="81">
        <v>0</v>
      </c>
      <c r="T67" s="80">
        <v>0</v>
      </c>
      <c r="U67" s="80">
        <v>0</v>
      </c>
    </row>
    <row r="68" spans="2:21">
      <c r="B68" t="s">
        <v>236</v>
      </c>
      <c r="C68" t="s">
        <v>236</v>
      </c>
      <c r="D68" s="16"/>
      <c r="E68" s="16"/>
      <c r="F68" s="16"/>
      <c r="G68" t="s">
        <v>236</v>
      </c>
      <c r="H68" t="s">
        <v>236</v>
      </c>
      <c r="K68" s="77">
        <v>0</v>
      </c>
      <c r="L68" t="s">
        <v>236</v>
      </c>
      <c r="M68" s="78">
        <v>0</v>
      </c>
      <c r="N68" s="78">
        <v>0</v>
      </c>
      <c r="O68" s="77">
        <v>0</v>
      </c>
      <c r="P68" s="77">
        <v>0</v>
      </c>
      <c r="R68" s="77">
        <v>0</v>
      </c>
      <c r="S68" s="78">
        <v>0</v>
      </c>
      <c r="T68" s="78">
        <v>0</v>
      </c>
      <c r="U68" s="78">
        <v>0</v>
      </c>
    </row>
    <row r="69" spans="2:21">
      <c r="B69" s="79" t="s">
        <v>240</v>
      </c>
      <c r="C69" s="16"/>
      <c r="D69" s="16"/>
      <c r="E69" s="16"/>
      <c r="F69" s="16"/>
      <c r="K69" s="81">
        <v>6.14</v>
      </c>
      <c r="N69" s="80">
        <v>4.53E-2</v>
      </c>
      <c r="O69" s="81">
        <v>722000</v>
      </c>
      <c r="Q69" s="81">
        <v>0</v>
      </c>
      <c r="R69" s="81">
        <v>2243.8168134399998</v>
      </c>
      <c r="T69" s="80">
        <v>2.07E-2</v>
      </c>
      <c r="U69" s="80">
        <v>1.1999999999999999E-3</v>
      </c>
    </row>
    <row r="70" spans="2:21">
      <c r="B70" s="79" t="s">
        <v>304</v>
      </c>
      <c r="C70" s="16"/>
      <c r="D70" s="16"/>
      <c r="E70" s="16"/>
      <c r="F70" s="16"/>
      <c r="K70" s="81">
        <v>0</v>
      </c>
      <c r="N70" s="80">
        <v>0</v>
      </c>
      <c r="O70" s="81">
        <v>0</v>
      </c>
      <c r="Q70" s="81">
        <v>0</v>
      </c>
      <c r="R70" s="81">
        <v>0</v>
      </c>
      <c r="T70" s="80">
        <v>0</v>
      </c>
      <c r="U70" s="80">
        <v>0</v>
      </c>
    </row>
    <row r="71" spans="2:21">
      <c r="B71" t="s">
        <v>236</v>
      </c>
      <c r="C71" t="s">
        <v>236</v>
      </c>
      <c r="D71" s="16"/>
      <c r="E71" s="16"/>
      <c r="F71" s="16"/>
      <c r="G71" t="s">
        <v>236</v>
      </c>
      <c r="H71" t="s">
        <v>236</v>
      </c>
      <c r="K71" s="77">
        <v>0</v>
      </c>
      <c r="L71" t="s">
        <v>236</v>
      </c>
      <c r="M71" s="78">
        <v>0</v>
      </c>
      <c r="N71" s="78">
        <v>0</v>
      </c>
      <c r="O71" s="77">
        <v>0</v>
      </c>
      <c r="P71" s="77">
        <v>0</v>
      </c>
      <c r="R71" s="77">
        <v>0</v>
      </c>
      <c r="S71" s="78">
        <v>0</v>
      </c>
      <c r="T71" s="78">
        <v>0</v>
      </c>
      <c r="U71" s="78">
        <v>0</v>
      </c>
    </row>
    <row r="72" spans="2:21">
      <c r="B72" s="79" t="s">
        <v>305</v>
      </c>
      <c r="C72" s="16"/>
      <c r="D72" s="16"/>
      <c r="E72" s="16"/>
      <c r="F72" s="16"/>
      <c r="K72" s="81">
        <v>6.14</v>
      </c>
      <c r="N72" s="80">
        <v>4.53E-2</v>
      </c>
      <c r="O72" s="81">
        <v>722000</v>
      </c>
      <c r="Q72" s="81">
        <v>0</v>
      </c>
      <c r="R72" s="81">
        <v>2243.8168134399998</v>
      </c>
      <c r="T72" s="80">
        <v>2.07E-2</v>
      </c>
      <c r="U72" s="80">
        <v>1.1999999999999999E-3</v>
      </c>
    </row>
    <row r="73" spans="2:21">
      <c r="B73" t="s">
        <v>514</v>
      </c>
      <c r="C73" t="s">
        <v>515</v>
      </c>
      <c r="D73" t="s">
        <v>123</v>
      </c>
      <c r="E73" t="s">
        <v>516</v>
      </c>
      <c r="F73" t="s">
        <v>517</v>
      </c>
      <c r="G73" t="s">
        <v>518</v>
      </c>
      <c r="H73" t="s">
        <v>519</v>
      </c>
      <c r="I73" t="s">
        <v>520</v>
      </c>
      <c r="J73" t="s">
        <v>521</v>
      </c>
      <c r="K73" s="77">
        <v>6.14</v>
      </c>
      <c r="L73" t="s">
        <v>106</v>
      </c>
      <c r="M73" s="78">
        <v>4.1300000000000003E-2</v>
      </c>
      <c r="N73" s="78">
        <v>4.53E-2</v>
      </c>
      <c r="O73" s="77">
        <v>722000</v>
      </c>
      <c r="P73" s="77">
        <v>97.852000000000004</v>
      </c>
      <c r="Q73" s="77">
        <v>0</v>
      </c>
      <c r="R73" s="77">
        <v>2243.8168134399998</v>
      </c>
      <c r="S73" s="78">
        <v>1.4E-3</v>
      </c>
      <c r="T73" s="78">
        <v>2.07E-2</v>
      </c>
      <c r="U73" s="78">
        <v>1.1999999999999999E-3</v>
      </c>
    </row>
    <row r="74" spans="2:21">
      <c r="B74" t="s">
        <v>242</v>
      </c>
      <c r="C74" s="16"/>
      <c r="D74" s="16"/>
      <c r="E74" s="16"/>
      <c r="F74" s="16"/>
    </row>
    <row r="75" spans="2:21">
      <c r="B75" t="s">
        <v>298</v>
      </c>
      <c r="C75" s="16"/>
      <c r="D75" s="16"/>
      <c r="E75" s="16"/>
      <c r="F75" s="16"/>
    </row>
    <row r="76" spans="2:21">
      <c r="B76" t="s">
        <v>299</v>
      </c>
      <c r="C76" s="16"/>
      <c r="D76" s="16"/>
      <c r="E76" s="16"/>
      <c r="F76" s="16"/>
    </row>
    <row r="77" spans="2:21">
      <c r="B77" t="s">
        <v>300</v>
      </c>
      <c r="C77" s="16"/>
      <c r="D77" s="16"/>
      <c r="E77" s="16"/>
      <c r="F77" s="16"/>
    </row>
    <row r="78" spans="2:21">
      <c r="B78" t="s">
        <v>301</v>
      </c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8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29181978.77</v>
      </c>
      <c r="J11" s="7"/>
      <c r="K11" s="75">
        <v>872.09060999999997</v>
      </c>
      <c r="L11" s="75">
        <v>436456.49911253998</v>
      </c>
      <c r="M11" s="7"/>
      <c r="N11" s="76">
        <v>1</v>
      </c>
      <c r="O11" s="76">
        <v>0.24179999999999999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25349074.77</v>
      </c>
      <c r="K12" s="81">
        <v>855.05679999999995</v>
      </c>
      <c r="L12" s="81">
        <v>339672.76004309999</v>
      </c>
      <c r="N12" s="80">
        <v>0.77829999999999999</v>
      </c>
      <c r="O12" s="80">
        <v>0.18820000000000001</v>
      </c>
    </row>
    <row r="13" spans="2:62">
      <c r="B13" s="79" t="s">
        <v>522</v>
      </c>
      <c r="E13" s="16"/>
      <c r="F13" s="16"/>
      <c r="G13" s="16"/>
      <c r="I13" s="81">
        <v>6277364.0999999996</v>
      </c>
      <c r="K13" s="81">
        <v>593.37243000000001</v>
      </c>
      <c r="L13" s="81">
        <v>186899.477208</v>
      </c>
      <c r="N13" s="80">
        <v>0.42820000000000003</v>
      </c>
      <c r="O13" s="80">
        <v>0.1036</v>
      </c>
    </row>
    <row r="14" spans="2:62">
      <c r="B14" t="s">
        <v>523</v>
      </c>
      <c r="C14" t="s">
        <v>524</v>
      </c>
      <c r="D14" t="s">
        <v>100</v>
      </c>
      <c r="E14" t="s">
        <v>123</v>
      </c>
      <c r="F14" t="s">
        <v>492</v>
      </c>
      <c r="G14" t="s">
        <v>334</v>
      </c>
      <c r="H14" t="s">
        <v>102</v>
      </c>
      <c r="I14" s="77">
        <v>136062</v>
      </c>
      <c r="J14" s="77">
        <v>3643</v>
      </c>
      <c r="K14" s="77">
        <v>0</v>
      </c>
      <c r="L14" s="77">
        <v>4956.73866</v>
      </c>
      <c r="M14" s="78">
        <v>6.9999999999999999E-4</v>
      </c>
      <c r="N14" s="78">
        <v>1.14E-2</v>
      </c>
      <c r="O14" s="78">
        <v>2.7000000000000001E-3</v>
      </c>
    </row>
    <row r="15" spans="2:62">
      <c r="B15" t="s">
        <v>525</v>
      </c>
      <c r="C15" t="s">
        <v>526</v>
      </c>
      <c r="D15" t="s">
        <v>100</v>
      </c>
      <c r="E15" t="s">
        <v>123</v>
      </c>
      <c r="F15" t="s">
        <v>527</v>
      </c>
      <c r="G15" t="s">
        <v>475</v>
      </c>
      <c r="H15" t="s">
        <v>102</v>
      </c>
      <c r="I15" s="77">
        <v>18863</v>
      </c>
      <c r="J15" s="77">
        <v>25830</v>
      </c>
      <c r="K15" s="77">
        <v>0</v>
      </c>
      <c r="L15" s="77">
        <v>4872.3128999999999</v>
      </c>
      <c r="M15" s="78">
        <v>2.9999999999999997E-4</v>
      </c>
      <c r="N15" s="78">
        <v>1.12E-2</v>
      </c>
      <c r="O15" s="78">
        <v>2.7000000000000001E-3</v>
      </c>
    </row>
    <row r="16" spans="2:62">
      <c r="B16" t="s">
        <v>528</v>
      </c>
      <c r="C16" t="s">
        <v>529</v>
      </c>
      <c r="D16" t="s">
        <v>100</v>
      </c>
      <c r="E16" t="s">
        <v>123</v>
      </c>
      <c r="F16" t="s">
        <v>479</v>
      </c>
      <c r="G16" t="s">
        <v>475</v>
      </c>
      <c r="H16" t="s">
        <v>102</v>
      </c>
      <c r="I16" s="77">
        <v>659913</v>
      </c>
      <c r="J16" s="77">
        <v>1225</v>
      </c>
      <c r="K16" s="77">
        <v>32.995649999999998</v>
      </c>
      <c r="L16" s="77">
        <v>8116.9299000000001</v>
      </c>
      <c r="M16" s="78">
        <v>1.2999999999999999E-3</v>
      </c>
      <c r="N16" s="78">
        <v>1.8599999999999998E-2</v>
      </c>
      <c r="O16" s="78">
        <v>4.4999999999999997E-3</v>
      </c>
    </row>
    <row r="17" spans="2:15">
      <c r="B17" t="s">
        <v>530</v>
      </c>
      <c r="C17" t="s">
        <v>531</v>
      </c>
      <c r="D17" t="s">
        <v>100</v>
      </c>
      <c r="E17" t="s">
        <v>123</v>
      </c>
      <c r="F17" t="s">
        <v>532</v>
      </c>
      <c r="G17" t="s">
        <v>447</v>
      </c>
      <c r="H17" t="s">
        <v>102</v>
      </c>
      <c r="I17" s="77">
        <v>156867</v>
      </c>
      <c r="J17" s="77">
        <v>4205</v>
      </c>
      <c r="K17" s="77">
        <v>0</v>
      </c>
      <c r="L17" s="77">
        <v>6596.2573499999999</v>
      </c>
      <c r="M17" s="78">
        <v>5.9999999999999995E-4</v>
      </c>
      <c r="N17" s="78">
        <v>1.5100000000000001E-2</v>
      </c>
      <c r="O17" s="78">
        <v>3.7000000000000002E-3</v>
      </c>
    </row>
    <row r="18" spans="2:15">
      <c r="B18" t="s">
        <v>533</v>
      </c>
      <c r="C18" t="s">
        <v>534</v>
      </c>
      <c r="D18" t="s">
        <v>100</v>
      </c>
      <c r="E18" t="s">
        <v>123</v>
      </c>
      <c r="F18" t="s">
        <v>535</v>
      </c>
      <c r="G18" t="s">
        <v>447</v>
      </c>
      <c r="H18" t="s">
        <v>102</v>
      </c>
      <c r="I18" s="77">
        <v>72248</v>
      </c>
      <c r="J18" s="77">
        <v>3910</v>
      </c>
      <c r="K18" s="77">
        <v>0</v>
      </c>
      <c r="L18" s="77">
        <v>2824.8968</v>
      </c>
      <c r="M18" s="78">
        <v>2.9999999999999997E-4</v>
      </c>
      <c r="N18" s="78">
        <v>6.4999999999999997E-3</v>
      </c>
      <c r="O18" s="78">
        <v>1.6000000000000001E-3</v>
      </c>
    </row>
    <row r="19" spans="2:15">
      <c r="B19" t="s">
        <v>536</v>
      </c>
      <c r="C19" t="s">
        <v>537</v>
      </c>
      <c r="D19" t="s">
        <v>100</v>
      </c>
      <c r="E19" t="s">
        <v>123</v>
      </c>
      <c r="F19" t="s">
        <v>538</v>
      </c>
      <c r="G19" t="s">
        <v>539</v>
      </c>
      <c r="H19" t="s">
        <v>102</v>
      </c>
      <c r="I19" s="77">
        <v>11006</v>
      </c>
      <c r="J19" s="77">
        <v>70000</v>
      </c>
      <c r="K19" s="77">
        <v>0</v>
      </c>
      <c r="L19" s="77">
        <v>7704.2</v>
      </c>
      <c r="M19" s="78">
        <v>2.0000000000000001E-4</v>
      </c>
      <c r="N19" s="78">
        <v>1.77E-2</v>
      </c>
      <c r="O19" s="78">
        <v>4.3E-3</v>
      </c>
    </row>
    <row r="20" spans="2:15">
      <c r="B20" t="s">
        <v>540</v>
      </c>
      <c r="C20" t="s">
        <v>541</v>
      </c>
      <c r="D20" t="s">
        <v>100</v>
      </c>
      <c r="E20" t="s">
        <v>123</v>
      </c>
      <c r="F20" t="s">
        <v>542</v>
      </c>
      <c r="G20" t="s">
        <v>413</v>
      </c>
      <c r="H20" t="s">
        <v>102</v>
      </c>
      <c r="I20" s="77">
        <v>293489</v>
      </c>
      <c r="J20" s="77">
        <v>1920</v>
      </c>
      <c r="K20" s="77">
        <v>0</v>
      </c>
      <c r="L20" s="77">
        <v>5634.9888000000001</v>
      </c>
      <c r="M20" s="78">
        <v>6.9999999999999999E-4</v>
      </c>
      <c r="N20" s="78">
        <v>1.29E-2</v>
      </c>
      <c r="O20" s="78">
        <v>3.0999999999999999E-3</v>
      </c>
    </row>
    <row r="21" spans="2:15">
      <c r="B21" t="s">
        <v>543</v>
      </c>
      <c r="C21" t="s">
        <v>544</v>
      </c>
      <c r="D21" t="s">
        <v>100</v>
      </c>
      <c r="E21" t="s">
        <v>123</v>
      </c>
      <c r="F21" t="s">
        <v>545</v>
      </c>
      <c r="G21" t="s">
        <v>309</v>
      </c>
      <c r="H21" t="s">
        <v>102</v>
      </c>
      <c r="I21" s="77">
        <v>35739</v>
      </c>
      <c r="J21" s="77">
        <v>13810</v>
      </c>
      <c r="K21" s="77">
        <v>0</v>
      </c>
      <c r="L21" s="77">
        <v>4935.5559000000003</v>
      </c>
      <c r="M21" s="78">
        <v>4.0000000000000002E-4</v>
      </c>
      <c r="N21" s="78">
        <v>1.1299999999999999E-2</v>
      </c>
      <c r="O21" s="78">
        <v>2.7000000000000001E-3</v>
      </c>
    </row>
    <row r="22" spans="2:15">
      <c r="B22" t="s">
        <v>546</v>
      </c>
      <c r="C22" t="s">
        <v>547</v>
      </c>
      <c r="D22" t="s">
        <v>100</v>
      </c>
      <c r="E22" t="s">
        <v>123</v>
      </c>
      <c r="F22" t="s">
        <v>548</v>
      </c>
      <c r="G22" t="s">
        <v>309</v>
      </c>
      <c r="H22" t="s">
        <v>102</v>
      </c>
      <c r="I22" s="77">
        <v>569145</v>
      </c>
      <c r="J22" s="77">
        <v>1996</v>
      </c>
      <c r="K22" s="77">
        <v>0</v>
      </c>
      <c r="L22" s="77">
        <v>11360.1342</v>
      </c>
      <c r="M22" s="78">
        <v>5.0000000000000001E-4</v>
      </c>
      <c r="N22" s="78">
        <v>2.5999999999999999E-2</v>
      </c>
      <c r="O22" s="78">
        <v>6.3E-3</v>
      </c>
    </row>
    <row r="23" spans="2:15">
      <c r="B23" t="s">
        <v>549</v>
      </c>
      <c r="C23" t="s">
        <v>550</v>
      </c>
      <c r="D23" t="s">
        <v>100</v>
      </c>
      <c r="E23" t="s">
        <v>123</v>
      </c>
      <c r="F23" t="s">
        <v>551</v>
      </c>
      <c r="G23" t="s">
        <v>309</v>
      </c>
      <c r="H23" t="s">
        <v>102</v>
      </c>
      <c r="I23" s="77">
        <v>677473</v>
      </c>
      <c r="J23" s="77">
        <v>3454</v>
      </c>
      <c r="K23" s="77">
        <v>274.25022000000001</v>
      </c>
      <c r="L23" s="77">
        <v>23674.16764</v>
      </c>
      <c r="M23" s="78">
        <v>4.0000000000000002E-4</v>
      </c>
      <c r="N23" s="78">
        <v>5.4199999999999998E-2</v>
      </c>
      <c r="O23" s="78">
        <v>1.3100000000000001E-2</v>
      </c>
    </row>
    <row r="24" spans="2:15">
      <c r="B24" t="s">
        <v>552</v>
      </c>
      <c r="C24" t="s">
        <v>553</v>
      </c>
      <c r="D24" t="s">
        <v>100</v>
      </c>
      <c r="E24" t="s">
        <v>123</v>
      </c>
      <c r="F24" t="s">
        <v>554</v>
      </c>
      <c r="G24" t="s">
        <v>309</v>
      </c>
      <c r="H24" t="s">
        <v>102</v>
      </c>
      <c r="I24" s="77">
        <v>43872</v>
      </c>
      <c r="J24" s="77">
        <v>12520</v>
      </c>
      <c r="K24" s="77">
        <v>0</v>
      </c>
      <c r="L24" s="77">
        <v>5492.7744000000002</v>
      </c>
      <c r="M24" s="78">
        <v>2.0000000000000001E-4</v>
      </c>
      <c r="N24" s="78">
        <v>1.26E-2</v>
      </c>
      <c r="O24" s="78">
        <v>3.0000000000000001E-3</v>
      </c>
    </row>
    <row r="25" spans="2:15">
      <c r="B25" t="s">
        <v>555</v>
      </c>
      <c r="C25" t="s">
        <v>556</v>
      </c>
      <c r="D25" t="s">
        <v>100</v>
      </c>
      <c r="E25" t="s">
        <v>123</v>
      </c>
      <c r="F25" t="s">
        <v>318</v>
      </c>
      <c r="G25" t="s">
        <v>309</v>
      </c>
      <c r="H25" t="s">
        <v>102</v>
      </c>
      <c r="I25" s="77">
        <v>450672</v>
      </c>
      <c r="J25" s="77">
        <v>3175</v>
      </c>
      <c r="K25" s="77">
        <v>0</v>
      </c>
      <c r="L25" s="77">
        <v>14308.835999999999</v>
      </c>
      <c r="M25" s="78">
        <v>2.9999999999999997E-4</v>
      </c>
      <c r="N25" s="78">
        <v>3.2800000000000003E-2</v>
      </c>
      <c r="O25" s="78">
        <v>7.9000000000000008E-3</v>
      </c>
    </row>
    <row r="26" spans="2:15">
      <c r="B26" t="s">
        <v>557</v>
      </c>
      <c r="C26" t="s">
        <v>558</v>
      </c>
      <c r="D26" t="s">
        <v>100</v>
      </c>
      <c r="E26" t="s">
        <v>123</v>
      </c>
      <c r="F26" t="s">
        <v>511</v>
      </c>
      <c r="G26" t="s">
        <v>512</v>
      </c>
      <c r="H26" t="s">
        <v>102</v>
      </c>
      <c r="I26" s="77">
        <v>1938</v>
      </c>
      <c r="J26" s="77">
        <v>186140</v>
      </c>
      <c r="K26" s="77">
        <v>0</v>
      </c>
      <c r="L26" s="77">
        <v>3607.3932</v>
      </c>
      <c r="M26" s="78">
        <v>2.9999999999999997E-4</v>
      </c>
      <c r="N26" s="78">
        <v>8.3000000000000001E-3</v>
      </c>
      <c r="O26" s="78">
        <v>2E-3</v>
      </c>
    </row>
    <row r="27" spans="2:15">
      <c r="B27" t="s">
        <v>559</v>
      </c>
      <c r="C27" t="s">
        <v>560</v>
      </c>
      <c r="D27" t="s">
        <v>100</v>
      </c>
      <c r="E27" t="s">
        <v>123</v>
      </c>
      <c r="F27" t="s">
        <v>435</v>
      </c>
      <c r="G27" t="s">
        <v>370</v>
      </c>
      <c r="H27" t="s">
        <v>102</v>
      </c>
      <c r="I27" s="77">
        <v>188657</v>
      </c>
      <c r="J27" s="77">
        <v>3823</v>
      </c>
      <c r="K27" s="77">
        <v>0</v>
      </c>
      <c r="L27" s="77">
        <v>7212.3571099999999</v>
      </c>
      <c r="M27" s="78">
        <v>1E-4</v>
      </c>
      <c r="N27" s="78">
        <v>1.6500000000000001E-2</v>
      </c>
      <c r="O27" s="78">
        <v>4.0000000000000001E-3</v>
      </c>
    </row>
    <row r="28" spans="2:15">
      <c r="B28" t="s">
        <v>561</v>
      </c>
      <c r="C28" t="s">
        <v>562</v>
      </c>
      <c r="D28" t="s">
        <v>100</v>
      </c>
      <c r="E28" t="s">
        <v>123</v>
      </c>
      <c r="F28" t="s">
        <v>563</v>
      </c>
      <c r="G28" t="s">
        <v>564</v>
      </c>
      <c r="H28" t="s">
        <v>102</v>
      </c>
      <c r="I28" s="77">
        <v>5446</v>
      </c>
      <c r="J28" s="77">
        <v>34890</v>
      </c>
      <c r="K28" s="77">
        <v>0</v>
      </c>
      <c r="L28" s="77">
        <v>1900.1094000000001</v>
      </c>
      <c r="M28" s="78">
        <v>2.0000000000000001E-4</v>
      </c>
      <c r="N28" s="78">
        <v>4.4000000000000003E-3</v>
      </c>
      <c r="O28" s="78">
        <v>1.1000000000000001E-3</v>
      </c>
    </row>
    <row r="29" spans="2:15">
      <c r="B29" t="s">
        <v>565</v>
      </c>
      <c r="C29" t="s">
        <v>566</v>
      </c>
      <c r="D29" t="s">
        <v>100</v>
      </c>
      <c r="E29" t="s">
        <v>123</v>
      </c>
      <c r="F29" t="s">
        <v>567</v>
      </c>
      <c r="G29" t="s">
        <v>568</v>
      </c>
      <c r="H29" t="s">
        <v>102</v>
      </c>
      <c r="I29" s="77">
        <v>50961</v>
      </c>
      <c r="J29" s="77">
        <v>9532</v>
      </c>
      <c r="K29" s="77">
        <v>127.12056</v>
      </c>
      <c r="L29" s="77">
        <v>4984.7230799999998</v>
      </c>
      <c r="M29" s="78">
        <v>4.0000000000000002E-4</v>
      </c>
      <c r="N29" s="78">
        <v>1.14E-2</v>
      </c>
      <c r="O29" s="78">
        <v>2.8E-3</v>
      </c>
    </row>
    <row r="30" spans="2:15">
      <c r="B30" t="s">
        <v>569</v>
      </c>
      <c r="C30" t="s">
        <v>570</v>
      </c>
      <c r="D30" t="s">
        <v>100</v>
      </c>
      <c r="E30" t="s">
        <v>123</v>
      </c>
      <c r="F30" t="s">
        <v>465</v>
      </c>
      <c r="G30" t="s">
        <v>466</v>
      </c>
      <c r="H30" t="s">
        <v>102</v>
      </c>
      <c r="I30" s="77">
        <v>156905</v>
      </c>
      <c r="J30" s="77">
        <v>3175</v>
      </c>
      <c r="K30" s="77">
        <v>0</v>
      </c>
      <c r="L30" s="77">
        <v>4981.7337500000003</v>
      </c>
      <c r="M30" s="78">
        <v>4.0000000000000002E-4</v>
      </c>
      <c r="N30" s="78">
        <v>1.14E-2</v>
      </c>
      <c r="O30" s="78">
        <v>2.8E-3</v>
      </c>
    </row>
    <row r="31" spans="2:15">
      <c r="B31" t="s">
        <v>571</v>
      </c>
      <c r="C31" t="s">
        <v>572</v>
      </c>
      <c r="D31" t="s">
        <v>100</v>
      </c>
      <c r="E31" t="s">
        <v>123</v>
      </c>
      <c r="F31" t="s">
        <v>350</v>
      </c>
      <c r="G31" t="s">
        <v>339</v>
      </c>
      <c r="H31" t="s">
        <v>102</v>
      </c>
      <c r="I31" s="77">
        <v>42596</v>
      </c>
      <c r="J31" s="77">
        <v>7299</v>
      </c>
      <c r="K31" s="77">
        <v>0</v>
      </c>
      <c r="L31" s="77">
        <v>3109.0820399999998</v>
      </c>
      <c r="M31" s="78">
        <v>2.9999999999999997E-4</v>
      </c>
      <c r="N31" s="78">
        <v>7.1000000000000004E-3</v>
      </c>
      <c r="O31" s="78">
        <v>1.6999999999999999E-3</v>
      </c>
    </row>
    <row r="32" spans="2:15">
      <c r="B32" t="s">
        <v>573</v>
      </c>
      <c r="C32" t="s">
        <v>574</v>
      </c>
      <c r="D32" t="s">
        <v>100</v>
      </c>
      <c r="E32" t="s">
        <v>123</v>
      </c>
      <c r="F32" t="s">
        <v>375</v>
      </c>
      <c r="G32" t="s">
        <v>339</v>
      </c>
      <c r="H32" t="s">
        <v>102</v>
      </c>
      <c r="I32" s="77">
        <v>109821</v>
      </c>
      <c r="J32" s="77">
        <v>5313</v>
      </c>
      <c r="K32" s="77">
        <v>82.365750000000006</v>
      </c>
      <c r="L32" s="77">
        <v>5917.1554800000004</v>
      </c>
      <c r="M32" s="78">
        <v>5.9999999999999995E-4</v>
      </c>
      <c r="N32" s="78">
        <v>1.3599999999999999E-2</v>
      </c>
      <c r="O32" s="78">
        <v>3.3E-3</v>
      </c>
    </row>
    <row r="33" spans="2:15">
      <c r="B33" t="s">
        <v>575</v>
      </c>
      <c r="C33" t="s">
        <v>576</v>
      </c>
      <c r="D33" t="s">
        <v>100</v>
      </c>
      <c r="E33" t="s">
        <v>123</v>
      </c>
      <c r="F33" t="s">
        <v>577</v>
      </c>
      <c r="G33" t="s">
        <v>339</v>
      </c>
      <c r="H33" t="s">
        <v>102</v>
      </c>
      <c r="I33" s="77">
        <v>125533</v>
      </c>
      <c r="J33" s="77">
        <v>2402</v>
      </c>
      <c r="K33" s="77">
        <v>0</v>
      </c>
      <c r="L33" s="77">
        <v>3015.3026599999998</v>
      </c>
      <c r="M33" s="78">
        <v>2.9999999999999997E-4</v>
      </c>
      <c r="N33" s="78">
        <v>6.8999999999999999E-3</v>
      </c>
      <c r="O33" s="78">
        <v>1.6999999999999999E-3</v>
      </c>
    </row>
    <row r="34" spans="2:15">
      <c r="B34" t="s">
        <v>578</v>
      </c>
      <c r="C34" t="s">
        <v>579</v>
      </c>
      <c r="D34" t="s">
        <v>100</v>
      </c>
      <c r="E34" t="s">
        <v>123</v>
      </c>
      <c r="F34" t="s">
        <v>378</v>
      </c>
      <c r="G34" t="s">
        <v>339</v>
      </c>
      <c r="H34" t="s">
        <v>102</v>
      </c>
      <c r="I34" s="77">
        <v>13741</v>
      </c>
      <c r="J34" s="77">
        <v>49500</v>
      </c>
      <c r="K34" s="77">
        <v>0</v>
      </c>
      <c r="L34" s="77">
        <v>6801.7950000000001</v>
      </c>
      <c r="M34" s="78">
        <v>5.9999999999999995E-4</v>
      </c>
      <c r="N34" s="78">
        <v>1.5599999999999999E-2</v>
      </c>
      <c r="O34" s="78">
        <v>3.8E-3</v>
      </c>
    </row>
    <row r="35" spans="2:15">
      <c r="B35" t="s">
        <v>580</v>
      </c>
      <c r="C35" t="s">
        <v>581</v>
      </c>
      <c r="D35" t="s">
        <v>100</v>
      </c>
      <c r="E35" t="s">
        <v>123</v>
      </c>
      <c r="F35" t="s">
        <v>355</v>
      </c>
      <c r="G35" t="s">
        <v>339</v>
      </c>
      <c r="H35" t="s">
        <v>102</v>
      </c>
      <c r="I35" s="77">
        <v>771339.1</v>
      </c>
      <c r="J35" s="77">
        <v>1250</v>
      </c>
      <c r="K35" s="77">
        <v>76.640249999999995</v>
      </c>
      <c r="L35" s="77">
        <v>9718.3790000000008</v>
      </c>
      <c r="M35" s="78">
        <v>1E-3</v>
      </c>
      <c r="N35" s="78">
        <v>2.23E-2</v>
      </c>
      <c r="O35" s="78">
        <v>5.4000000000000003E-3</v>
      </c>
    </row>
    <row r="36" spans="2:15">
      <c r="B36" t="s">
        <v>582</v>
      </c>
      <c r="C36" t="s">
        <v>583</v>
      </c>
      <c r="D36" t="s">
        <v>100</v>
      </c>
      <c r="E36" t="s">
        <v>123</v>
      </c>
      <c r="F36" t="s">
        <v>362</v>
      </c>
      <c r="G36" t="s">
        <v>339</v>
      </c>
      <c r="H36" t="s">
        <v>102</v>
      </c>
      <c r="I36" s="77">
        <v>11737</v>
      </c>
      <c r="J36" s="77">
        <v>26690</v>
      </c>
      <c r="K36" s="77">
        <v>0</v>
      </c>
      <c r="L36" s="77">
        <v>3132.6053000000002</v>
      </c>
      <c r="M36" s="78">
        <v>2.0000000000000001E-4</v>
      </c>
      <c r="N36" s="78">
        <v>7.1999999999999998E-3</v>
      </c>
      <c r="O36" s="78">
        <v>1.6999999999999999E-3</v>
      </c>
    </row>
    <row r="37" spans="2:15">
      <c r="B37" t="s">
        <v>584</v>
      </c>
      <c r="C37" t="s">
        <v>585</v>
      </c>
      <c r="D37" t="s">
        <v>100</v>
      </c>
      <c r="E37" t="s">
        <v>123</v>
      </c>
      <c r="F37" t="s">
        <v>343</v>
      </c>
      <c r="G37" t="s">
        <v>339</v>
      </c>
      <c r="H37" t="s">
        <v>102</v>
      </c>
      <c r="I37" s="77">
        <v>23496</v>
      </c>
      <c r="J37" s="77">
        <v>28180</v>
      </c>
      <c r="K37" s="77">
        <v>0</v>
      </c>
      <c r="L37" s="77">
        <v>6621.1728000000003</v>
      </c>
      <c r="M37" s="78">
        <v>2.0000000000000001E-4</v>
      </c>
      <c r="N37" s="78">
        <v>1.52E-2</v>
      </c>
      <c r="O37" s="78">
        <v>3.7000000000000002E-3</v>
      </c>
    </row>
    <row r="38" spans="2:15">
      <c r="B38" t="s">
        <v>586</v>
      </c>
      <c r="C38" t="s">
        <v>587</v>
      </c>
      <c r="D38" t="s">
        <v>100</v>
      </c>
      <c r="E38" t="s">
        <v>123</v>
      </c>
      <c r="F38" t="s">
        <v>588</v>
      </c>
      <c r="G38" t="s">
        <v>589</v>
      </c>
      <c r="H38" t="s">
        <v>102</v>
      </c>
      <c r="I38" s="77">
        <v>157987</v>
      </c>
      <c r="J38" s="77">
        <v>2976</v>
      </c>
      <c r="K38" s="77">
        <v>0</v>
      </c>
      <c r="L38" s="77">
        <v>4701.6931199999999</v>
      </c>
      <c r="M38" s="78">
        <v>1E-4</v>
      </c>
      <c r="N38" s="78">
        <v>1.0800000000000001E-2</v>
      </c>
      <c r="O38" s="78">
        <v>2.5999999999999999E-3</v>
      </c>
    </row>
    <row r="39" spans="2:15">
      <c r="B39" t="s">
        <v>590</v>
      </c>
      <c r="C39" t="s">
        <v>591</v>
      </c>
      <c r="D39" t="s">
        <v>100</v>
      </c>
      <c r="E39" t="s">
        <v>123</v>
      </c>
      <c r="F39" t="s">
        <v>592</v>
      </c>
      <c r="G39" t="s">
        <v>593</v>
      </c>
      <c r="H39" t="s">
        <v>102</v>
      </c>
      <c r="I39" s="77">
        <v>255448</v>
      </c>
      <c r="J39" s="77">
        <v>2896</v>
      </c>
      <c r="K39" s="77">
        <v>0</v>
      </c>
      <c r="L39" s="77">
        <v>7397.7740800000001</v>
      </c>
      <c r="M39" s="78">
        <v>8.9999999999999998E-4</v>
      </c>
      <c r="N39" s="78">
        <v>1.6899999999999998E-2</v>
      </c>
      <c r="O39" s="78">
        <v>4.1000000000000003E-3</v>
      </c>
    </row>
    <row r="40" spans="2:15">
      <c r="B40" t="s">
        <v>594</v>
      </c>
      <c r="C40" t="s">
        <v>595</v>
      </c>
      <c r="D40" t="s">
        <v>100</v>
      </c>
      <c r="E40" t="s">
        <v>123</v>
      </c>
      <c r="F40" t="s">
        <v>596</v>
      </c>
      <c r="G40" t="s">
        <v>129</v>
      </c>
      <c r="H40" t="s">
        <v>102</v>
      </c>
      <c r="I40" s="77">
        <v>9392</v>
      </c>
      <c r="J40" s="77">
        <v>70090</v>
      </c>
      <c r="K40" s="77">
        <v>0</v>
      </c>
      <c r="L40" s="77">
        <v>6582.8527999999997</v>
      </c>
      <c r="M40" s="78">
        <v>1E-4</v>
      </c>
      <c r="N40" s="78">
        <v>1.5100000000000001E-2</v>
      </c>
      <c r="O40" s="78">
        <v>3.5999999999999999E-3</v>
      </c>
    </row>
    <row r="41" spans="2:15">
      <c r="B41" t="s">
        <v>597</v>
      </c>
      <c r="C41" t="s">
        <v>598</v>
      </c>
      <c r="D41" t="s">
        <v>100</v>
      </c>
      <c r="E41" t="s">
        <v>123</v>
      </c>
      <c r="F41" t="s">
        <v>442</v>
      </c>
      <c r="G41" t="s">
        <v>132</v>
      </c>
      <c r="H41" t="s">
        <v>102</v>
      </c>
      <c r="I41" s="77">
        <v>1227018</v>
      </c>
      <c r="J41" s="77">
        <v>549.1</v>
      </c>
      <c r="K41" s="77">
        <v>0</v>
      </c>
      <c r="L41" s="77">
        <v>6737.5558380000002</v>
      </c>
      <c r="M41" s="78">
        <v>4.0000000000000002E-4</v>
      </c>
      <c r="N41" s="78">
        <v>1.54E-2</v>
      </c>
      <c r="O41" s="78">
        <v>3.7000000000000002E-3</v>
      </c>
    </row>
    <row r="42" spans="2:15">
      <c r="B42" s="79" t="s">
        <v>599</v>
      </c>
      <c r="E42" s="16"/>
      <c r="F42" s="16"/>
      <c r="G42" s="16"/>
      <c r="I42" s="81">
        <v>3968598.67</v>
      </c>
      <c r="K42" s="81">
        <v>137.03787</v>
      </c>
      <c r="L42" s="81">
        <v>105157.55757210001</v>
      </c>
      <c r="N42" s="80">
        <v>0.2409</v>
      </c>
      <c r="O42" s="80">
        <v>5.8299999999999998E-2</v>
      </c>
    </row>
    <row r="43" spans="2:15">
      <c r="B43" t="s">
        <v>600</v>
      </c>
      <c r="C43" t="s">
        <v>601</v>
      </c>
      <c r="D43" t="s">
        <v>100</v>
      </c>
      <c r="E43" t="s">
        <v>123</v>
      </c>
      <c r="F43" t="s">
        <v>474</v>
      </c>
      <c r="G43" t="s">
        <v>475</v>
      </c>
      <c r="H43" t="s">
        <v>102</v>
      </c>
      <c r="I43" s="77">
        <v>561635</v>
      </c>
      <c r="J43" s="77">
        <v>751.7</v>
      </c>
      <c r="K43" s="77">
        <v>0</v>
      </c>
      <c r="L43" s="77">
        <v>4221.8102950000002</v>
      </c>
      <c r="M43" s="78">
        <v>5.9999999999999995E-4</v>
      </c>
      <c r="N43" s="78">
        <v>9.7000000000000003E-3</v>
      </c>
      <c r="O43" s="78">
        <v>2.3E-3</v>
      </c>
    </row>
    <row r="44" spans="2:15">
      <c r="B44" t="s">
        <v>602</v>
      </c>
      <c r="C44" t="s">
        <v>603</v>
      </c>
      <c r="D44" t="s">
        <v>100</v>
      </c>
      <c r="E44" t="s">
        <v>123</v>
      </c>
      <c r="F44" t="s">
        <v>604</v>
      </c>
      <c r="G44" t="s">
        <v>447</v>
      </c>
      <c r="H44" t="s">
        <v>102</v>
      </c>
      <c r="I44" s="77">
        <v>83123</v>
      </c>
      <c r="J44" s="77">
        <v>7518</v>
      </c>
      <c r="K44" s="77">
        <v>0</v>
      </c>
      <c r="L44" s="77">
        <v>6249.18714</v>
      </c>
      <c r="M44" s="78">
        <v>1.1000000000000001E-3</v>
      </c>
      <c r="N44" s="78">
        <v>1.43E-2</v>
      </c>
      <c r="O44" s="78">
        <v>3.5000000000000001E-3</v>
      </c>
    </row>
    <row r="45" spans="2:15">
      <c r="B45" t="s">
        <v>605</v>
      </c>
      <c r="C45" t="s">
        <v>606</v>
      </c>
      <c r="D45" t="s">
        <v>100</v>
      </c>
      <c r="E45" t="s">
        <v>123</v>
      </c>
      <c r="F45" t="s">
        <v>607</v>
      </c>
      <c r="G45" t="s">
        <v>413</v>
      </c>
      <c r="H45" t="s">
        <v>102</v>
      </c>
      <c r="I45" s="77">
        <v>39920</v>
      </c>
      <c r="J45" s="77">
        <v>22120</v>
      </c>
      <c r="K45" s="77">
        <v>94.720339999999993</v>
      </c>
      <c r="L45" s="77">
        <v>8925.0243399999999</v>
      </c>
      <c r="M45" s="78">
        <v>3.2000000000000002E-3</v>
      </c>
      <c r="N45" s="78">
        <v>2.0400000000000001E-2</v>
      </c>
      <c r="O45" s="78">
        <v>4.8999999999999998E-3</v>
      </c>
    </row>
    <row r="46" spans="2:15">
      <c r="B46" t="s">
        <v>608</v>
      </c>
      <c r="C46" t="s">
        <v>609</v>
      </c>
      <c r="D46" t="s">
        <v>100</v>
      </c>
      <c r="E46" t="s">
        <v>123</v>
      </c>
      <c r="F46" t="s">
        <v>450</v>
      </c>
      <c r="G46" t="s">
        <v>413</v>
      </c>
      <c r="H46" t="s">
        <v>102</v>
      </c>
      <c r="I46" s="77">
        <v>20105</v>
      </c>
      <c r="J46" s="77">
        <v>29650</v>
      </c>
      <c r="K46" s="77">
        <v>0</v>
      </c>
      <c r="L46" s="77">
        <v>5961.1324999999997</v>
      </c>
      <c r="M46" s="78">
        <v>1.1000000000000001E-3</v>
      </c>
      <c r="N46" s="78">
        <v>1.37E-2</v>
      </c>
      <c r="O46" s="78">
        <v>3.3E-3</v>
      </c>
    </row>
    <row r="47" spans="2:15">
      <c r="B47" t="s">
        <v>610</v>
      </c>
      <c r="C47" t="s">
        <v>611</v>
      </c>
      <c r="D47" t="s">
        <v>100</v>
      </c>
      <c r="E47" t="s">
        <v>123</v>
      </c>
      <c r="F47" t="s">
        <v>612</v>
      </c>
      <c r="G47" t="s">
        <v>413</v>
      </c>
      <c r="H47" t="s">
        <v>102</v>
      </c>
      <c r="I47" s="77">
        <v>456968</v>
      </c>
      <c r="J47" s="77">
        <v>2721</v>
      </c>
      <c r="K47" s="77">
        <v>0</v>
      </c>
      <c r="L47" s="77">
        <v>12434.09928</v>
      </c>
      <c r="M47" s="78">
        <v>7.6E-3</v>
      </c>
      <c r="N47" s="78">
        <v>2.8500000000000001E-2</v>
      </c>
      <c r="O47" s="78">
        <v>6.8999999999999999E-3</v>
      </c>
    </row>
    <row r="48" spans="2:15">
      <c r="B48" t="s">
        <v>613</v>
      </c>
      <c r="C48" t="s">
        <v>614</v>
      </c>
      <c r="D48" t="s">
        <v>100</v>
      </c>
      <c r="E48" t="s">
        <v>123</v>
      </c>
      <c r="F48" t="s">
        <v>615</v>
      </c>
      <c r="G48" t="s">
        <v>512</v>
      </c>
      <c r="H48" t="s">
        <v>102</v>
      </c>
      <c r="I48" s="77">
        <v>9032</v>
      </c>
      <c r="J48" s="77">
        <v>27300</v>
      </c>
      <c r="K48" s="77">
        <v>16.52139</v>
      </c>
      <c r="L48" s="77">
        <v>2482.2573900000002</v>
      </c>
      <c r="M48" s="78">
        <v>2.9999999999999997E-4</v>
      </c>
      <c r="N48" s="78">
        <v>5.7000000000000002E-3</v>
      </c>
      <c r="O48" s="78">
        <v>1.4E-3</v>
      </c>
    </row>
    <row r="49" spans="2:15">
      <c r="B49" t="s">
        <v>616</v>
      </c>
      <c r="C49" t="s">
        <v>617</v>
      </c>
      <c r="D49" t="s">
        <v>100</v>
      </c>
      <c r="E49" t="s">
        <v>123</v>
      </c>
      <c r="F49" t="s">
        <v>618</v>
      </c>
      <c r="G49" t="s">
        <v>504</v>
      </c>
      <c r="H49" t="s">
        <v>102</v>
      </c>
      <c r="I49" s="77">
        <v>19846</v>
      </c>
      <c r="J49" s="77">
        <v>46550</v>
      </c>
      <c r="K49" s="77">
        <v>0</v>
      </c>
      <c r="L49" s="77">
        <v>9238.3130000000001</v>
      </c>
      <c r="M49" s="78">
        <v>1.1000000000000001E-3</v>
      </c>
      <c r="N49" s="78">
        <v>2.12E-2</v>
      </c>
      <c r="O49" s="78">
        <v>5.1000000000000004E-3</v>
      </c>
    </row>
    <row r="50" spans="2:15">
      <c r="B50" t="s">
        <v>619</v>
      </c>
      <c r="C50" t="s">
        <v>620</v>
      </c>
      <c r="D50" t="s">
        <v>100</v>
      </c>
      <c r="E50" t="s">
        <v>123</v>
      </c>
      <c r="F50" t="s">
        <v>621</v>
      </c>
      <c r="G50" t="s">
        <v>504</v>
      </c>
      <c r="H50" t="s">
        <v>102</v>
      </c>
      <c r="I50" s="77">
        <v>523796</v>
      </c>
      <c r="J50" s="77">
        <v>940.4</v>
      </c>
      <c r="K50" s="77">
        <v>0</v>
      </c>
      <c r="L50" s="77">
        <v>4925.7775840000004</v>
      </c>
      <c r="M50" s="78">
        <v>4.0000000000000002E-4</v>
      </c>
      <c r="N50" s="78">
        <v>1.1299999999999999E-2</v>
      </c>
      <c r="O50" s="78">
        <v>2.7000000000000001E-3</v>
      </c>
    </row>
    <row r="51" spans="2:15">
      <c r="B51" t="s">
        <v>622</v>
      </c>
      <c r="C51" t="s">
        <v>623</v>
      </c>
      <c r="D51" t="s">
        <v>100</v>
      </c>
      <c r="E51" t="s">
        <v>123</v>
      </c>
      <c r="F51" t="s">
        <v>503</v>
      </c>
      <c r="G51" t="s">
        <v>504</v>
      </c>
      <c r="H51" t="s">
        <v>102</v>
      </c>
      <c r="I51" s="77">
        <v>1152874.3999999999</v>
      </c>
      <c r="J51" s="77">
        <v>90.1</v>
      </c>
      <c r="K51" s="77">
        <v>0</v>
      </c>
      <c r="L51" s="77">
        <v>1038.7398344000001</v>
      </c>
      <c r="M51" s="78">
        <v>4.0000000000000002E-4</v>
      </c>
      <c r="N51" s="78">
        <v>2.3999999999999998E-3</v>
      </c>
      <c r="O51" s="78">
        <v>5.9999999999999995E-4</v>
      </c>
    </row>
    <row r="52" spans="2:15">
      <c r="B52" t="s">
        <v>624</v>
      </c>
      <c r="C52" t="s">
        <v>625</v>
      </c>
      <c r="D52" t="s">
        <v>100</v>
      </c>
      <c r="E52" t="s">
        <v>123</v>
      </c>
      <c r="F52" t="s">
        <v>626</v>
      </c>
      <c r="G52" t="s">
        <v>627</v>
      </c>
      <c r="H52" t="s">
        <v>102</v>
      </c>
      <c r="I52" s="77">
        <v>12789</v>
      </c>
      <c r="J52" s="77">
        <v>45910</v>
      </c>
      <c r="K52" s="77">
        <v>0</v>
      </c>
      <c r="L52" s="77">
        <v>5871.4299000000001</v>
      </c>
      <c r="M52" s="78">
        <v>8.0000000000000004E-4</v>
      </c>
      <c r="N52" s="78">
        <v>1.35E-2</v>
      </c>
      <c r="O52" s="78">
        <v>3.3E-3</v>
      </c>
    </row>
    <row r="53" spans="2:15">
      <c r="B53" t="s">
        <v>628</v>
      </c>
      <c r="C53" t="s">
        <v>629</v>
      </c>
      <c r="D53" t="s">
        <v>100</v>
      </c>
      <c r="E53" t="s">
        <v>123</v>
      </c>
      <c r="F53" t="s">
        <v>630</v>
      </c>
      <c r="G53" t="s">
        <v>387</v>
      </c>
      <c r="H53" t="s">
        <v>102</v>
      </c>
      <c r="I53" s="77">
        <v>123736</v>
      </c>
      <c r="J53" s="77">
        <v>6088</v>
      </c>
      <c r="K53" s="77">
        <v>0</v>
      </c>
      <c r="L53" s="77">
        <v>7533.0476799999997</v>
      </c>
      <c r="M53" s="78">
        <v>2.2000000000000001E-3</v>
      </c>
      <c r="N53" s="78">
        <v>1.7299999999999999E-2</v>
      </c>
      <c r="O53" s="78">
        <v>4.1999999999999997E-3</v>
      </c>
    </row>
    <row r="54" spans="2:15">
      <c r="B54" t="s">
        <v>631</v>
      </c>
      <c r="C54" t="s">
        <v>632</v>
      </c>
      <c r="D54" t="s">
        <v>100</v>
      </c>
      <c r="E54" t="s">
        <v>123</v>
      </c>
      <c r="F54" t="s">
        <v>386</v>
      </c>
      <c r="G54" t="s">
        <v>387</v>
      </c>
      <c r="H54" t="s">
        <v>102</v>
      </c>
      <c r="I54" s="77">
        <v>121434</v>
      </c>
      <c r="J54" s="77">
        <v>2909</v>
      </c>
      <c r="K54" s="77">
        <v>0</v>
      </c>
      <c r="L54" s="77">
        <v>3532.5150600000002</v>
      </c>
      <c r="M54" s="78">
        <v>6.9999999999999999E-4</v>
      </c>
      <c r="N54" s="78">
        <v>8.0999999999999996E-3</v>
      </c>
      <c r="O54" s="78">
        <v>2E-3</v>
      </c>
    </row>
    <row r="55" spans="2:15">
      <c r="B55" t="s">
        <v>633</v>
      </c>
      <c r="C55" t="s">
        <v>634</v>
      </c>
      <c r="D55" t="s">
        <v>100</v>
      </c>
      <c r="E55" t="s">
        <v>123</v>
      </c>
      <c r="F55" t="s">
        <v>439</v>
      </c>
      <c r="G55" t="s">
        <v>387</v>
      </c>
      <c r="H55" t="s">
        <v>102</v>
      </c>
      <c r="I55" s="77">
        <v>42677</v>
      </c>
      <c r="J55" s="77">
        <v>7315</v>
      </c>
      <c r="K55" s="77">
        <v>0</v>
      </c>
      <c r="L55" s="77">
        <v>3121.8225499999999</v>
      </c>
      <c r="M55" s="78">
        <v>5.9999999999999995E-4</v>
      </c>
      <c r="N55" s="78">
        <v>7.1999999999999998E-3</v>
      </c>
      <c r="O55" s="78">
        <v>1.6999999999999999E-3</v>
      </c>
    </row>
    <row r="56" spans="2:15">
      <c r="B56" t="s">
        <v>635</v>
      </c>
      <c r="C56" t="s">
        <v>636</v>
      </c>
      <c r="D56" t="s">
        <v>100</v>
      </c>
      <c r="E56" t="s">
        <v>123</v>
      </c>
      <c r="F56" t="s">
        <v>637</v>
      </c>
      <c r="G56" t="s">
        <v>339</v>
      </c>
      <c r="H56" t="s">
        <v>102</v>
      </c>
      <c r="I56" s="77">
        <v>22256</v>
      </c>
      <c r="J56" s="77">
        <v>12530</v>
      </c>
      <c r="K56" s="77">
        <v>0</v>
      </c>
      <c r="L56" s="77">
        <v>2788.6768000000002</v>
      </c>
      <c r="M56" s="78">
        <v>5.9999999999999995E-4</v>
      </c>
      <c r="N56" s="78">
        <v>6.4000000000000003E-3</v>
      </c>
      <c r="O56" s="78">
        <v>1.5E-3</v>
      </c>
    </row>
    <row r="57" spans="2:15">
      <c r="B57" t="s">
        <v>638</v>
      </c>
      <c r="C57" t="s">
        <v>639</v>
      </c>
      <c r="D57" t="s">
        <v>100</v>
      </c>
      <c r="E57" t="s">
        <v>123</v>
      </c>
      <c r="F57" t="s">
        <v>640</v>
      </c>
      <c r="G57" t="s">
        <v>339</v>
      </c>
      <c r="H57" t="s">
        <v>102</v>
      </c>
      <c r="I57" s="77">
        <v>168026</v>
      </c>
      <c r="J57" s="77">
        <v>2168</v>
      </c>
      <c r="K57" s="77">
        <v>0</v>
      </c>
      <c r="L57" s="77">
        <v>3642.80368</v>
      </c>
      <c r="M57" s="78">
        <v>8.9999999999999998E-4</v>
      </c>
      <c r="N57" s="78">
        <v>8.3000000000000001E-3</v>
      </c>
      <c r="O57" s="78">
        <v>2E-3</v>
      </c>
    </row>
    <row r="58" spans="2:15">
      <c r="B58" t="s">
        <v>641</v>
      </c>
      <c r="C58" t="s">
        <v>642</v>
      </c>
      <c r="D58" t="s">
        <v>100</v>
      </c>
      <c r="E58" t="s">
        <v>123</v>
      </c>
      <c r="F58" t="s">
        <v>643</v>
      </c>
      <c r="G58" t="s">
        <v>125</v>
      </c>
      <c r="H58" t="s">
        <v>102</v>
      </c>
      <c r="I58" s="77">
        <v>10826</v>
      </c>
      <c r="J58" s="77">
        <v>15480</v>
      </c>
      <c r="K58" s="77">
        <v>0</v>
      </c>
      <c r="L58" s="77">
        <v>1675.8648000000001</v>
      </c>
      <c r="M58" s="78">
        <v>1.1000000000000001E-3</v>
      </c>
      <c r="N58" s="78">
        <v>3.8E-3</v>
      </c>
      <c r="O58" s="78">
        <v>8.9999999999999998E-4</v>
      </c>
    </row>
    <row r="59" spans="2:15">
      <c r="B59" t="s">
        <v>644</v>
      </c>
      <c r="C59" t="s">
        <v>645</v>
      </c>
      <c r="D59" t="s">
        <v>100</v>
      </c>
      <c r="E59" t="s">
        <v>123</v>
      </c>
      <c r="F59" t="s">
        <v>646</v>
      </c>
      <c r="G59" t="s">
        <v>593</v>
      </c>
      <c r="H59" t="s">
        <v>102</v>
      </c>
      <c r="I59" s="77">
        <v>7446</v>
      </c>
      <c r="J59" s="77">
        <v>51260</v>
      </c>
      <c r="K59" s="77">
        <v>0</v>
      </c>
      <c r="L59" s="77">
        <v>3816.8195999999998</v>
      </c>
      <c r="M59" s="78">
        <v>5.0000000000000001E-4</v>
      </c>
      <c r="N59" s="78">
        <v>8.6999999999999994E-3</v>
      </c>
      <c r="O59" s="78">
        <v>2.0999999999999999E-3</v>
      </c>
    </row>
    <row r="60" spans="2:15">
      <c r="B60" t="s">
        <v>647</v>
      </c>
      <c r="C60" t="s">
        <v>648</v>
      </c>
      <c r="D60" t="s">
        <v>100</v>
      </c>
      <c r="E60" t="s">
        <v>123</v>
      </c>
      <c r="F60" t="s">
        <v>649</v>
      </c>
      <c r="G60" t="s">
        <v>650</v>
      </c>
      <c r="H60" t="s">
        <v>102</v>
      </c>
      <c r="I60" s="77">
        <v>74540</v>
      </c>
      <c r="J60" s="77">
        <v>5555</v>
      </c>
      <c r="K60" s="77">
        <v>25.796140000000001</v>
      </c>
      <c r="L60" s="77">
        <v>4166.4931399999996</v>
      </c>
      <c r="M60" s="78">
        <v>1E-3</v>
      </c>
      <c r="N60" s="78">
        <v>9.4999999999999998E-3</v>
      </c>
      <c r="O60" s="78">
        <v>2.3E-3</v>
      </c>
    </row>
    <row r="61" spans="2:15">
      <c r="B61" t="s">
        <v>651</v>
      </c>
      <c r="C61" t="s">
        <v>652</v>
      </c>
      <c r="D61" t="s">
        <v>100</v>
      </c>
      <c r="E61" t="s">
        <v>123</v>
      </c>
      <c r="F61" t="s">
        <v>653</v>
      </c>
      <c r="G61" t="s">
        <v>650</v>
      </c>
      <c r="H61" t="s">
        <v>102</v>
      </c>
      <c r="I61" s="77">
        <v>16796</v>
      </c>
      <c r="J61" s="77">
        <v>32080</v>
      </c>
      <c r="K61" s="77">
        <v>0</v>
      </c>
      <c r="L61" s="77">
        <v>5388.1567999999997</v>
      </c>
      <c r="M61" s="78">
        <v>1.1000000000000001E-3</v>
      </c>
      <c r="N61" s="78">
        <v>1.23E-2</v>
      </c>
      <c r="O61" s="78">
        <v>3.0000000000000001E-3</v>
      </c>
    </row>
    <row r="62" spans="2:15">
      <c r="B62" t="s">
        <v>654</v>
      </c>
      <c r="C62" t="s">
        <v>655</v>
      </c>
      <c r="D62" t="s">
        <v>100</v>
      </c>
      <c r="E62" t="s">
        <v>123</v>
      </c>
      <c r="F62" t="s">
        <v>656</v>
      </c>
      <c r="G62" t="s">
        <v>430</v>
      </c>
      <c r="H62" t="s">
        <v>102</v>
      </c>
      <c r="I62" s="77">
        <v>339538</v>
      </c>
      <c r="J62" s="77">
        <v>1500</v>
      </c>
      <c r="K62" s="77">
        <v>0</v>
      </c>
      <c r="L62" s="77">
        <v>5093.07</v>
      </c>
      <c r="M62" s="78">
        <v>1.6999999999999999E-3</v>
      </c>
      <c r="N62" s="78">
        <v>1.17E-2</v>
      </c>
      <c r="O62" s="78">
        <v>2.8E-3</v>
      </c>
    </row>
    <row r="63" spans="2:15">
      <c r="B63" t="s">
        <v>657</v>
      </c>
      <c r="C63" t="s">
        <v>658</v>
      </c>
      <c r="D63" t="s">
        <v>100</v>
      </c>
      <c r="E63" t="s">
        <v>123</v>
      </c>
      <c r="F63" t="s">
        <v>429</v>
      </c>
      <c r="G63" t="s">
        <v>430</v>
      </c>
      <c r="H63" t="s">
        <v>102</v>
      </c>
      <c r="I63" s="77">
        <v>114681.27</v>
      </c>
      <c r="J63" s="77">
        <v>1581</v>
      </c>
      <c r="K63" s="77">
        <v>0</v>
      </c>
      <c r="L63" s="77">
        <v>1813.1108787000001</v>
      </c>
      <c r="M63" s="78">
        <v>5.9999999999999995E-4</v>
      </c>
      <c r="N63" s="78">
        <v>4.1999999999999997E-3</v>
      </c>
      <c r="O63" s="78">
        <v>1E-3</v>
      </c>
    </row>
    <row r="64" spans="2:15">
      <c r="B64" t="s">
        <v>659</v>
      </c>
      <c r="C64" t="s">
        <v>660</v>
      </c>
      <c r="D64" t="s">
        <v>100</v>
      </c>
      <c r="E64" t="s">
        <v>123</v>
      </c>
      <c r="F64" t="s">
        <v>457</v>
      </c>
      <c r="G64" t="s">
        <v>132</v>
      </c>
      <c r="H64" t="s">
        <v>102</v>
      </c>
      <c r="I64" s="77">
        <v>46554</v>
      </c>
      <c r="J64" s="77">
        <v>2658</v>
      </c>
      <c r="K64" s="77">
        <v>0</v>
      </c>
      <c r="L64" s="77">
        <v>1237.4053200000001</v>
      </c>
      <c r="M64" s="78">
        <v>2.0000000000000001E-4</v>
      </c>
      <c r="N64" s="78">
        <v>2.8E-3</v>
      </c>
      <c r="O64" s="78">
        <v>6.9999999999999999E-4</v>
      </c>
    </row>
    <row r="65" spans="2:15">
      <c r="B65" s="79" t="s">
        <v>661</v>
      </c>
      <c r="E65" s="16"/>
      <c r="F65" s="16"/>
      <c r="G65" s="16"/>
      <c r="I65" s="81">
        <v>15103112</v>
      </c>
      <c r="K65" s="81">
        <v>124.6465</v>
      </c>
      <c r="L65" s="81">
        <v>47615.725263</v>
      </c>
      <c r="N65" s="80">
        <v>0.1091</v>
      </c>
      <c r="O65" s="80">
        <v>2.64E-2</v>
      </c>
    </row>
    <row r="66" spans="2:15">
      <c r="B66" t="s">
        <v>662</v>
      </c>
      <c r="C66" t="s">
        <v>663</v>
      </c>
      <c r="D66" t="s">
        <v>100</v>
      </c>
      <c r="E66" t="s">
        <v>123</v>
      </c>
      <c r="F66" t="s">
        <v>664</v>
      </c>
      <c r="G66" t="s">
        <v>512</v>
      </c>
      <c r="H66" t="s">
        <v>102</v>
      </c>
      <c r="I66" s="77">
        <v>84000</v>
      </c>
      <c r="J66" s="77">
        <v>10400</v>
      </c>
      <c r="K66" s="77">
        <v>0</v>
      </c>
      <c r="L66" s="77">
        <v>8736</v>
      </c>
      <c r="M66" s="78">
        <v>2.1000000000000001E-2</v>
      </c>
      <c r="N66" s="78">
        <v>0.02</v>
      </c>
      <c r="O66" s="78">
        <v>4.7999999999999996E-3</v>
      </c>
    </row>
    <row r="67" spans="2:15">
      <c r="B67" t="s">
        <v>665</v>
      </c>
      <c r="C67" t="s">
        <v>666</v>
      </c>
      <c r="D67" t="s">
        <v>100</v>
      </c>
      <c r="E67" t="s">
        <v>123</v>
      </c>
      <c r="F67" t="s">
        <v>667</v>
      </c>
      <c r="G67" t="s">
        <v>512</v>
      </c>
      <c r="H67" t="s">
        <v>102</v>
      </c>
      <c r="I67" s="77">
        <v>1196260</v>
      </c>
      <c r="J67" s="77">
        <v>943</v>
      </c>
      <c r="K67" s="77">
        <v>0</v>
      </c>
      <c r="L67" s="77">
        <v>11280.7318</v>
      </c>
      <c r="M67" s="78">
        <v>1.2999999999999999E-2</v>
      </c>
      <c r="N67" s="78">
        <v>2.58E-2</v>
      </c>
      <c r="O67" s="78">
        <v>6.3E-3</v>
      </c>
    </row>
    <row r="68" spans="2:15">
      <c r="B68" t="s">
        <v>668</v>
      </c>
      <c r="C68" t="s">
        <v>669</v>
      </c>
      <c r="D68" t="s">
        <v>100</v>
      </c>
      <c r="E68" t="s">
        <v>123</v>
      </c>
      <c r="F68" t="s">
        <v>670</v>
      </c>
      <c r="G68" t="s">
        <v>671</v>
      </c>
      <c r="H68" t="s">
        <v>102</v>
      </c>
      <c r="I68" s="77">
        <v>215700</v>
      </c>
      <c r="J68" s="77">
        <v>345</v>
      </c>
      <c r="K68" s="77">
        <v>0</v>
      </c>
      <c r="L68" s="77">
        <v>744.16499999999996</v>
      </c>
      <c r="M68" s="78">
        <v>5.3499999999999999E-2</v>
      </c>
      <c r="N68" s="78">
        <v>1.6999999999999999E-3</v>
      </c>
      <c r="O68" s="78">
        <v>4.0000000000000002E-4</v>
      </c>
    </row>
    <row r="69" spans="2:15">
      <c r="B69" t="s">
        <v>672</v>
      </c>
      <c r="C69" t="s">
        <v>673</v>
      </c>
      <c r="D69" t="s">
        <v>100</v>
      </c>
      <c r="E69" t="s">
        <v>123</v>
      </c>
      <c r="F69" t="s">
        <v>400</v>
      </c>
      <c r="G69" t="s">
        <v>387</v>
      </c>
      <c r="H69" t="s">
        <v>102</v>
      </c>
      <c r="I69" s="77">
        <v>332000</v>
      </c>
      <c r="J69" s="77">
        <v>754</v>
      </c>
      <c r="K69" s="77">
        <v>30.641970000000001</v>
      </c>
      <c r="L69" s="77">
        <v>2533.9219699999999</v>
      </c>
      <c r="M69" s="78">
        <v>2E-3</v>
      </c>
      <c r="N69" s="78">
        <v>5.7999999999999996E-3</v>
      </c>
      <c r="O69" s="78">
        <v>1.4E-3</v>
      </c>
    </row>
    <row r="70" spans="2:15">
      <c r="B70" t="s">
        <v>674</v>
      </c>
      <c r="C70" t="s">
        <v>675</v>
      </c>
      <c r="D70" t="s">
        <v>100</v>
      </c>
      <c r="E70" t="s">
        <v>123</v>
      </c>
      <c r="F70" t="s">
        <v>404</v>
      </c>
      <c r="G70" t="s">
        <v>387</v>
      </c>
      <c r="H70" t="s">
        <v>102</v>
      </c>
      <c r="I70" s="77">
        <v>7601</v>
      </c>
      <c r="J70" s="77">
        <v>19110</v>
      </c>
      <c r="K70" s="77">
        <v>0</v>
      </c>
      <c r="L70" s="77">
        <v>1452.5510999999999</v>
      </c>
      <c r="M70" s="78">
        <v>2.0000000000000001E-4</v>
      </c>
      <c r="N70" s="78">
        <v>3.3E-3</v>
      </c>
      <c r="O70" s="78">
        <v>8.0000000000000004E-4</v>
      </c>
    </row>
    <row r="71" spans="2:15">
      <c r="B71" t="s">
        <v>676</v>
      </c>
      <c r="C71" t="s">
        <v>677</v>
      </c>
      <c r="D71" t="s">
        <v>100</v>
      </c>
      <c r="E71" t="s">
        <v>123</v>
      </c>
      <c r="F71" t="s">
        <v>678</v>
      </c>
      <c r="G71" t="s">
        <v>339</v>
      </c>
      <c r="H71" t="s">
        <v>102</v>
      </c>
      <c r="I71" s="77">
        <v>973665</v>
      </c>
      <c r="J71" s="77">
        <v>793.4</v>
      </c>
      <c r="K71" s="77">
        <v>94.004530000000003</v>
      </c>
      <c r="L71" s="77">
        <v>7819.0626400000001</v>
      </c>
      <c r="M71" s="78">
        <v>7.4000000000000003E-3</v>
      </c>
      <c r="N71" s="78">
        <v>1.7899999999999999E-2</v>
      </c>
      <c r="O71" s="78">
        <v>4.3E-3</v>
      </c>
    </row>
    <row r="72" spans="2:15">
      <c r="B72" t="s">
        <v>679</v>
      </c>
      <c r="C72" t="s">
        <v>680</v>
      </c>
      <c r="D72" t="s">
        <v>100</v>
      </c>
      <c r="E72" t="s">
        <v>123</v>
      </c>
      <c r="F72" t="s">
        <v>681</v>
      </c>
      <c r="G72" t="s">
        <v>125</v>
      </c>
      <c r="H72" t="s">
        <v>102</v>
      </c>
      <c r="I72" s="77">
        <v>75037</v>
      </c>
      <c r="J72" s="77">
        <v>727</v>
      </c>
      <c r="K72" s="77">
        <v>0</v>
      </c>
      <c r="L72" s="77">
        <v>545.51899000000003</v>
      </c>
      <c r="M72" s="78">
        <v>6.9999999999999999E-4</v>
      </c>
      <c r="N72" s="78">
        <v>1.1999999999999999E-3</v>
      </c>
      <c r="O72" s="78">
        <v>2.9999999999999997E-4</v>
      </c>
    </row>
    <row r="73" spans="2:15">
      <c r="B73" t="s">
        <v>682</v>
      </c>
      <c r="C73" t="s">
        <v>683</v>
      </c>
      <c r="D73" t="s">
        <v>100</v>
      </c>
      <c r="E73" t="s">
        <v>123</v>
      </c>
      <c r="F73" t="s">
        <v>684</v>
      </c>
      <c r="G73" t="s">
        <v>593</v>
      </c>
      <c r="H73" t="s">
        <v>102</v>
      </c>
      <c r="I73" s="77">
        <v>12218849</v>
      </c>
      <c r="J73" s="77">
        <v>118.7</v>
      </c>
      <c r="K73" s="77">
        <v>0</v>
      </c>
      <c r="L73" s="77">
        <v>14503.773762999999</v>
      </c>
      <c r="M73" s="78">
        <v>6.9900000000000004E-2</v>
      </c>
      <c r="N73" s="78">
        <v>3.32E-2</v>
      </c>
      <c r="O73" s="78">
        <v>8.0000000000000002E-3</v>
      </c>
    </row>
    <row r="74" spans="2:15">
      <c r="B74" s="79" t="s">
        <v>685</v>
      </c>
      <c r="E74" s="16"/>
      <c r="F74" s="16"/>
      <c r="G74" s="16"/>
      <c r="I74" s="81">
        <v>0</v>
      </c>
      <c r="K74" s="81">
        <v>0</v>
      </c>
      <c r="L74" s="81">
        <v>0</v>
      </c>
      <c r="N74" s="80">
        <v>0</v>
      </c>
      <c r="O74" s="80">
        <v>0</v>
      </c>
    </row>
    <row r="75" spans="2:15">
      <c r="B75" t="s">
        <v>236</v>
      </c>
      <c r="C75" t="s">
        <v>236</v>
      </c>
      <c r="E75" s="16"/>
      <c r="F75" s="16"/>
      <c r="G75" t="s">
        <v>236</v>
      </c>
      <c r="H75" t="s">
        <v>236</v>
      </c>
      <c r="I75" s="77">
        <v>0</v>
      </c>
      <c r="J75" s="77">
        <v>0</v>
      </c>
      <c r="L75" s="77">
        <v>0</v>
      </c>
      <c r="M75" s="78">
        <v>0</v>
      </c>
      <c r="N75" s="78">
        <v>0</v>
      </c>
      <c r="O75" s="78">
        <v>0</v>
      </c>
    </row>
    <row r="76" spans="2:15">
      <c r="B76" s="79" t="s">
        <v>240</v>
      </c>
      <c r="E76" s="16"/>
      <c r="F76" s="16"/>
      <c r="G76" s="16"/>
      <c r="I76" s="81">
        <v>3832904</v>
      </c>
      <c r="K76" s="81">
        <v>17.033809999999999</v>
      </c>
      <c r="L76" s="81">
        <v>96783.739069439995</v>
      </c>
      <c r="N76" s="80">
        <v>0.22170000000000001</v>
      </c>
      <c r="O76" s="80">
        <v>5.3600000000000002E-2</v>
      </c>
    </row>
    <row r="77" spans="2:15">
      <c r="B77" s="79" t="s">
        <v>304</v>
      </c>
      <c r="E77" s="16"/>
      <c r="F77" s="16"/>
      <c r="G77" s="16"/>
      <c r="I77" s="81">
        <v>3757996</v>
      </c>
      <c r="K77" s="81">
        <v>0</v>
      </c>
      <c r="L77" s="81">
        <v>43131.720022879999</v>
      </c>
      <c r="N77" s="80">
        <v>9.8799999999999999E-2</v>
      </c>
      <c r="O77" s="80">
        <v>2.3900000000000001E-2</v>
      </c>
    </row>
    <row r="78" spans="2:15">
      <c r="B78" t="s">
        <v>686</v>
      </c>
      <c r="C78" t="s">
        <v>687</v>
      </c>
      <c r="D78" t="s">
        <v>688</v>
      </c>
      <c r="E78" t="s">
        <v>516</v>
      </c>
      <c r="F78" t="s">
        <v>689</v>
      </c>
      <c r="G78" t="s">
        <v>690</v>
      </c>
      <c r="H78" t="s">
        <v>106</v>
      </c>
      <c r="I78" s="77">
        <v>193111</v>
      </c>
      <c r="J78" s="77">
        <v>1393</v>
      </c>
      <c r="K78" s="77">
        <v>0</v>
      </c>
      <c r="L78" s="77">
        <v>8543.5550664799994</v>
      </c>
      <c r="M78" s="78">
        <v>3.8999999999999998E-3</v>
      </c>
      <c r="N78" s="78">
        <v>1.9599999999999999E-2</v>
      </c>
      <c r="O78" s="78">
        <v>4.7000000000000002E-3</v>
      </c>
    </row>
    <row r="79" spans="2:15">
      <c r="B79" t="s">
        <v>691</v>
      </c>
      <c r="C79" t="s">
        <v>692</v>
      </c>
      <c r="D79" t="s">
        <v>693</v>
      </c>
      <c r="E79" t="s">
        <v>516</v>
      </c>
      <c r="F79" t="s">
        <v>694</v>
      </c>
      <c r="G79" t="s">
        <v>695</v>
      </c>
      <c r="H79" t="s">
        <v>106</v>
      </c>
      <c r="I79" s="77">
        <v>11978</v>
      </c>
      <c r="J79" s="77">
        <v>8269</v>
      </c>
      <c r="K79" s="77">
        <v>0</v>
      </c>
      <c r="L79" s="77">
        <v>3145.7035643200002</v>
      </c>
      <c r="M79" s="78">
        <v>2.0000000000000001E-4</v>
      </c>
      <c r="N79" s="78">
        <v>7.1999999999999998E-3</v>
      </c>
      <c r="O79" s="78">
        <v>1.6999999999999999E-3</v>
      </c>
    </row>
    <row r="80" spans="2:15">
      <c r="B80" t="s">
        <v>696</v>
      </c>
      <c r="C80" t="s">
        <v>697</v>
      </c>
      <c r="D80" t="s">
        <v>688</v>
      </c>
      <c r="E80" t="s">
        <v>516</v>
      </c>
      <c r="F80" t="s">
        <v>698</v>
      </c>
      <c r="G80" t="s">
        <v>699</v>
      </c>
      <c r="H80" t="s">
        <v>106</v>
      </c>
      <c r="I80" s="77">
        <v>27983</v>
      </c>
      <c r="J80" s="77">
        <v>2249</v>
      </c>
      <c r="K80" s="77">
        <v>0</v>
      </c>
      <c r="L80" s="77">
        <v>1998.77643992</v>
      </c>
      <c r="M80" s="78">
        <v>5.9999999999999995E-4</v>
      </c>
      <c r="N80" s="78">
        <v>4.5999999999999999E-3</v>
      </c>
      <c r="O80" s="78">
        <v>1.1000000000000001E-3</v>
      </c>
    </row>
    <row r="81" spans="2:15">
      <c r="B81" t="s">
        <v>700</v>
      </c>
      <c r="C81" t="s">
        <v>701</v>
      </c>
      <c r="D81" t="s">
        <v>688</v>
      </c>
      <c r="E81" t="s">
        <v>516</v>
      </c>
      <c r="F81" t="s">
        <v>702</v>
      </c>
      <c r="G81" t="s">
        <v>699</v>
      </c>
      <c r="H81" t="s">
        <v>106</v>
      </c>
      <c r="I81" s="77">
        <v>3413843</v>
      </c>
      <c r="J81" s="77">
        <v>190</v>
      </c>
      <c r="K81" s="77">
        <v>0</v>
      </c>
      <c r="L81" s="77">
        <v>20600.494199199999</v>
      </c>
      <c r="M81" s="78">
        <v>1.44E-2</v>
      </c>
      <c r="N81" s="78">
        <v>4.7199999999999999E-2</v>
      </c>
      <c r="O81" s="78">
        <v>1.14E-2</v>
      </c>
    </row>
    <row r="82" spans="2:15">
      <c r="B82" t="s">
        <v>703</v>
      </c>
      <c r="C82" t="s">
        <v>704</v>
      </c>
      <c r="D82" t="s">
        <v>688</v>
      </c>
      <c r="E82" t="s">
        <v>516</v>
      </c>
      <c r="F82" t="s">
        <v>705</v>
      </c>
      <c r="G82" t="s">
        <v>699</v>
      </c>
      <c r="H82" t="s">
        <v>106</v>
      </c>
      <c r="I82" s="77">
        <v>14765</v>
      </c>
      <c r="J82" s="77">
        <v>4754</v>
      </c>
      <c r="K82" s="77">
        <v>0</v>
      </c>
      <c r="L82" s="77">
        <v>2229.3236456</v>
      </c>
      <c r="M82" s="78">
        <v>1E-4</v>
      </c>
      <c r="N82" s="78">
        <v>5.1000000000000004E-3</v>
      </c>
      <c r="O82" s="78">
        <v>1.1999999999999999E-3</v>
      </c>
    </row>
    <row r="83" spans="2:15">
      <c r="B83" t="s">
        <v>706</v>
      </c>
      <c r="C83" t="s">
        <v>707</v>
      </c>
      <c r="D83" t="s">
        <v>688</v>
      </c>
      <c r="E83" t="s">
        <v>516</v>
      </c>
      <c r="F83" t="s">
        <v>708</v>
      </c>
      <c r="G83" t="s">
        <v>699</v>
      </c>
      <c r="H83" t="s">
        <v>106</v>
      </c>
      <c r="I83" s="77">
        <v>14483</v>
      </c>
      <c r="J83" s="77">
        <v>10446</v>
      </c>
      <c r="K83" s="77">
        <v>0</v>
      </c>
      <c r="L83" s="77">
        <v>4804.9519156799997</v>
      </c>
      <c r="M83" s="78">
        <v>2.9999999999999997E-4</v>
      </c>
      <c r="N83" s="78">
        <v>1.0999999999999999E-2</v>
      </c>
      <c r="O83" s="78">
        <v>2.7000000000000001E-3</v>
      </c>
    </row>
    <row r="84" spans="2:15">
      <c r="B84" t="s">
        <v>709</v>
      </c>
      <c r="C84" t="s">
        <v>710</v>
      </c>
      <c r="D84" t="s">
        <v>688</v>
      </c>
      <c r="E84" t="s">
        <v>123</v>
      </c>
      <c r="F84" t="s">
        <v>711</v>
      </c>
      <c r="G84" t="s">
        <v>712</v>
      </c>
      <c r="H84" t="s">
        <v>106</v>
      </c>
      <c r="I84" s="77">
        <v>81833</v>
      </c>
      <c r="J84" s="77">
        <v>696</v>
      </c>
      <c r="K84" s="77">
        <v>0</v>
      </c>
      <c r="L84" s="77">
        <v>1808.9151916799999</v>
      </c>
      <c r="M84" s="78">
        <v>1.2999999999999999E-3</v>
      </c>
      <c r="N84" s="78">
        <v>4.1000000000000003E-3</v>
      </c>
      <c r="O84" s="78">
        <v>1E-3</v>
      </c>
    </row>
    <row r="85" spans="2:15">
      <c r="B85" s="79" t="s">
        <v>305</v>
      </c>
      <c r="E85" s="16"/>
      <c r="F85" s="16"/>
      <c r="G85" s="16"/>
      <c r="I85" s="81">
        <v>74908</v>
      </c>
      <c r="K85" s="81">
        <v>17.033809999999999</v>
      </c>
      <c r="L85" s="81">
        <v>53652.019046560003</v>
      </c>
      <c r="N85" s="80">
        <v>0.1229</v>
      </c>
      <c r="O85" s="80">
        <v>2.9700000000000001E-2</v>
      </c>
    </row>
    <row r="86" spans="2:15">
      <c r="B86" t="s">
        <v>713</v>
      </c>
      <c r="C86" t="s">
        <v>714</v>
      </c>
      <c r="D86" t="s">
        <v>693</v>
      </c>
      <c r="E86" t="s">
        <v>516</v>
      </c>
      <c r="F86" t="s">
        <v>715</v>
      </c>
      <c r="G86" t="s">
        <v>716</v>
      </c>
      <c r="H86" t="s">
        <v>106</v>
      </c>
      <c r="I86" s="77">
        <v>15955</v>
      </c>
      <c r="J86" s="77">
        <v>8419</v>
      </c>
      <c r="K86" s="77">
        <v>0</v>
      </c>
      <c r="L86" s="77">
        <v>4266.1666052</v>
      </c>
      <c r="M86" s="78">
        <v>0</v>
      </c>
      <c r="N86" s="78">
        <v>9.7999999999999997E-3</v>
      </c>
      <c r="O86" s="78">
        <v>2.3999999999999998E-3</v>
      </c>
    </row>
    <row r="87" spans="2:15">
      <c r="B87" t="s">
        <v>717</v>
      </c>
      <c r="C87" t="s">
        <v>718</v>
      </c>
      <c r="D87" t="s">
        <v>100</v>
      </c>
      <c r="E87" t="s">
        <v>516</v>
      </c>
      <c r="F87" t="s">
        <v>719</v>
      </c>
      <c r="G87" t="s">
        <v>720</v>
      </c>
      <c r="H87" t="s">
        <v>106</v>
      </c>
      <c r="I87" s="77">
        <v>13489</v>
      </c>
      <c r="J87" s="77">
        <v>22236</v>
      </c>
      <c r="K87" s="77">
        <v>0</v>
      </c>
      <c r="L87" s="77">
        <v>9526.1389910399994</v>
      </c>
      <c r="M87" s="78">
        <v>0</v>
      </c>
      <c r="N87" s="78">
        <v>2.18E-2</v>
      </c>
      <c r="O87" s="78">
        <v>5.3E-3</v>
      </c>
    </row>
    <row r="88" spans="2:15">
      <c r="B88" t="s">
        <v>721</v>
      </c>
      <c r="C88" t="s">
        <v>722</v>
      </c>
      <c r="D88" t="s">
        <v>693</v>
      </c>
      <c r="E88" t="s">
        <v>516</v>
      </c>
      <c r="F88" t="s">
        <v>723</v>
      </c>
      <c r="G88" t="s">
        <v>720</v>
      </c>
      <c r="H88" t="s">
        <v>106</v>
      </c>
      <c r="I88" s="77">
        <v>1113</v>
      </c>
      <c r="J88" s="77">
        <v>279299</v>
      </c>
      <c r="K88" s="77">
        <v>0</v>
      </c>
      <c r="L88" s="77">
        <v>9872.9068351200003</v>
      </c>
      <c r="M88" s="78">
        <v>0</v>
      </c>
      <c r="N88" s="78">
        <v>2.2599999999999999E-2</v>
      </c>
      <c r="O88" s="78">
        <v>5.4999999999999997E-3</v>
      </c>
    </row>
    <row r="89" spans="2:15">
      <c r="B89" t="s">
        <v>724</v>
      </c>
      <c r="C89" t="s">
        <v>725</v>
      </c>
      <c r="D89" t="s">
        <v>693</v>
      </c>
      <c r="E89" t="s">
        <v>516</v>
      </c>
      <c r="F89" t="s">
        <v>726</v>
      </c>
      <c r="G89" t="s">
        <v>727</v>
      </c>
      <c r="H89" t="s">
        <v>106</v>
      </c>
      <c r="I89" s="77">
        <v>17391</v>
      </c>
      <c r="J89" s="77">
        <v>10426</v>
      </c>
      <c r="K89" s="77">
        <v>17.033809999999999</v>
      </c>
      <c r="L89" s="77">
        <v>5775.7114661599999</v>
      </c>
      <c r="M89" s="78">
        <v>0</v>
      </c>
      <c r="N89" s="78">
        <v>1.32E-2</v>
      </c>
      <c r="O89" s="78">
        <v>3.2000000000000002E-3</v>
      </c>
    </row>
    <row r="90" spans="2:15">
      <c r="B90" t="s">
        <v>728</v>
      </c>
      <c r="C90" t="s">
        <v>729</v>
      </c>
      <c r="D90" t="s">
        <v>693</v>
      </c>
      <c r="E90" t="s">
        <v>516</v>
      </c>
      <c r="F90" t="s">
        <v>730</v>
      </c>
      <c r="G90" t="s">
        <v>699</v>
      </c>
      <c r="H90" t="s">
        <v>106</v>
      </c>
      <c r="I90" s="77">
        <v>11467</v>
      </c>
      <c r="J90" s="77">
        <v>30831</v>
      </c>
      <c r="K90" s="77">
        <v>0</v>
      </c>
      <c r="L90" s="77">
        <v>11228.401085519999</v>
      </c>
      <c r="M90" s="78">
        <v>0</v>
      </c>
      <c r="N90" s="78">
        <v>2.5700000000000001E-2</v>
      </c>
      <c r="O90" s="78">
        <v>6.1999999999999998E-3</v>
      </c>
    </row>
    <row r="91" spans="2:15">
      <c r="B91" t="s">
        <v>731</v>
      </c>
      <c r="C91" t="s">
        <v>732</v>
      </c>
      <c r="D91" t="s">
        <v>693</v>
      </c>
      <c r="E91" t="s">
        <v>516</v>
      </c>
      <c r="F91" t="s">
        <v>733</v>
      </c>
      <c r="G91" t="s">
        <v>712</v>
      </c>
      <c r="H91" t="s">
        <v>106</v>
      </c>
      <c r="I91" s="77">
        <v>14382</v>
      </c>
      <c r="J91" s="77">
        <v>17461</v>
      </c>
      <c r="K91" s="77">
        <v>0</v>
      </c>
      <c r="L91" s="77">
        <v>7975.7014795200002</v>
      </c>
      <c r="M91" s="78">
        <v>0</v>
      </c>
      <c r="N91" s="78">
        <v>1.83E-2</v>
      </c>
      <c r="O91" s="78">
        <v>4.4000000000000003E-3</v>
      </c>
    </row>
    <row r="92" spans="2:15">
      <c r="B92" t="s">
        <v>734</v>
      </c>
      <c r="C92" t="s">
        <v>735</v>
      </c>
      <c r="D92" t="s">
        <v>736</v>
      </c>
      <c r="E92" t="s">
        <v>516</v>
      </c>
      <c r="F92" t="s">
        <v>737</v>
      </c>
      <c r="G92" t="s">
        <v>712</v>
      </c>
      <c r="H92" t="s">
        <v>106</v>
      </c>
      <c r="I92" s="77">
        <v>1111</v>
      </c>
      <c r="J92" s="77">
        <v>141900</v>
      </c>
      <c r="K92" s="77">
        <v>0</v>
      </c>
      <c r="L92" s="77">
        <v>5006.9925839999996</v>
      </c>
      <c r="M92" s="78">
        <v>0</v>
      </c>
      <c r="N92" s="78">
        <v>1.15E-2</v>
      </c>
      <c r="O92" s="78">
        <v>2.8E-3</v>
      </c>
    </row>
    <row r="93" spans="2:15">
      <c r="B93" t="s">
        <v>242</v>
      </c>
      <c r="E93" s="16"/>
      <c r="F93" s="16"/>
      <c r="G93" s="16"/>
    </row>
    <row r="94" spans="2:15">
      <c r="B94" t="s">
        <v>298</v>
      </c>
      <c r="E94" s="16"/>
      <c r="F94" s="16"/>
      <c r="G94" s="16"/>
    </row>
    <row r="95" spans="2:15">
      <c r="B95" t="s">
        <v>299</v>
      </c>
      <c r="E95" s="16"/>
      <c r="F95" s="16"/>
      <c r="G95" s="16"/>
    </row>
    <row r="96" spans="2:15">
      <c r="B96" t="s">
        <v>300</v>
      </c>
      <c r="E96" s="16"/>
      <c r="F96" s="16"/>
      <c r="G96" s="16"/>
    </row>
    <row r="97" spans="2:7">
      <c r="B97" t="s">
        <v>301</v>
      </c>
      <c r="E97" s="16"/>
      <c r="F97" s="16"/>
      <c r="G97" s="16"/>
    </row>
    <row r="98" spans="2:7">
      <c r="E98" s="16"/>
      <c r="F98" s="16"/>
      <c r="G98" s="16"/>
    </row>
    <row r="99" spans="2:7">
      <c r="E99" s="16"/>
      <c r="F99" s="16"/>
      <c r="G99" s="16"/>
    </row>
    <row r="100" spans="2:7"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3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3767173</v>
      </c>
      <c r="I11" s="7"/>
      <c r="J11" s="75">
        <v>0</v>
      </c>
      <c r="K11" s="75">
        <v>180632.79451315201</v>
      </c>
      <c r="L11" s="7"/>
      <c r="M11" s="76">
        <v>1</v>
      </c>
      <c r="N11" s="76">
        <v>0.10009999999999999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3076952</v>
      </c>
      <c r="J12" s="81">
        <v>0</v>
      </c>
      <c r="K12" s="81">
        <v>62928.241204999998</v>
      </c>
      <c r="M12" s="80">
        <v>0.34839999999999999</v>
      </c>
      <c r="N12" s="80">
        <v>3.49E-2</v>
      </c>
    </row>
    <row r="13" spans="2:63">
      <c r="B13" s="79" t="s">
        <v>738</v>
      </c>
      <c r="D13" s="16"/>
      <c r="E13" s="16"/>
      <c r="F13" s="16"/>
      <c r="G13" s="16"/>
      <c r="H13" s="81">
        <v>638571</v>
      </c>
      <c r="J13" s="81">
        <v>0</v>
      </c>
      <c r="K13" s="81">
        <v>13626.415220000001</v>
      </c>
      <c r="M13" s="80">
        <v>7.5399999999999995E-2</v>
      </c>
      <c r="N13" s="80">
        <v>7.6E-3</v>
      </c>
    </row>
    <row r="14" spans="2:63">
      <c r="B14" t="s">
        <v>739</v>
      </c>
      <c r="C14" t="s">
        <v>740</v>
      </c>
      <c r="D14" t="s">
        <v>100</v>
      </c>
      <c r="E14" t="s">
        <v>741</v>
      </c>
      <c r="F14" t="s">
        <v>742</v>
      </c>
      <c r="G14" t="s">
        <v>102</v>
      </c>
      <c r="H14" s="77">
        <v>342806</v>
      </c>
      <c r="I14" s="77">
        <v>1202</v>
      </c>
      <c r="J14" s="77">
        <v>0</v>
      </c>
      <c r="K14" s="77">
        <v>4120.5281199999999</v>
      </c>
      <c r="L14" s="78">
        <v>6.3E-3</v>
      </c>
      <c r="M14" s="78">
        <v>2.2800000000000001E-2</v>
      </c>
      <c r="N14" s="78">
        <v>2.3E-3</v>
      </c>
    </row>
    <row r="15" spans="2:63">
      <c r="B15" t="s">
        <v>743</v>
      </c>
      <c r="C15" t="s">
        <v>744</v>
      </c>
      <c r="D15" t="s">
        <v>100</v>
      </c>
      <c r="E15" t="s">
        <v>745</v>
      </c>
      <c r="F15" t="s">
        <v>742</v>
      </c>
      <c r="G15" t="s">
        <v>102</v>
      </c>
      <c r="H15" s="77">
        <v>295765</v>
      </c>
      <c r="I15" s="77">
        <v>3214</v>
      </c>
      <c r="J15" s="77">
        <v>0</v>
      </c>
      <c r="K15" s="77">
        <v>9505.8870999999999</v>
      </c>
      <c r="L15" s="78">
        <v>1.1999999999999999E-3</v>
      </c>
      <c r="M15" s="78">
        <v>5.2600000000000001E-2</v>
      </c>
      <c r="N15" s="78">
        <v>5.3E-3</v>
      </c>
    </row>
    <row r="16" spans="2:63">
      <c r="B16" s="79" t="s">
        <v>746</v>
      </c>
      <c r="D16" s="16"/>
      <c r="E16" s="16"/>
      <c r="F16" s="16"/>
      <c r="G16" s="16"/>
      <c r="H16" s="81">
        <v>353050</v>
      </c>
      <c r="J16" s="81">
        <v>0</v>
      </c>
      <c r="K16" s="81">
        <v>41784.207730000002</v>
      </c>
      <c r="M16" s="80">
        <v>0.23130000000000001</v>
      </c>
      <c r="N16" s="80">
        <v>2.3199999999999998E-2</v>
      </c>
    </row>
    <row r="17" spans="2:14">
      <c r="B17" t="s">
        <v>747</v>
      </c>
      <c r="C17" t="s">
        <v>748</v>
      </c>
      <c r="D17" t="s">
        <v>100</v>
      </c>
      <c r="E17" t="s">
        <v>749</v>
      </c>
      <c r="F17" t="s">
        <v>742</v>
      </c>
      <c r="G17" t="s">
        <v>102</v>
      </c>
      <c r="H17" s="77">
        <v>76063</v>
      </c>
      <c r="I17" s="77">
        <v>13270</v>
      </c>
      <c r="J17" s="77">
        <v>0</v>
      </c>
      <c r="K17" s="77">
        <v>10093.560100000001</v>
      </c>
      <c r="L17" s="78">
        <v>3.3E-3</v>
      </c>
      <c r="M17" s="78">
        <v>5.5899999999999998E-2</v>
      </c>
      <c r="N17" s="78">
        <v>5.5999999999999999E-3</v>
      </c>
    </row>
    <row r="18" spans="2:14">
      <c r="B18" t="s">
        <v>750</v>
      </c>
      <c r="C18" t="s">
        <v>751</v>
      </c>
      <c r="D18" t="s">
        <v>100</v>
      </c>
      <c r="E18" t="s">
        <v>752</v>
      </c>
      <c r="F18" t="s">
        <v>742</v>
      </c>
      <c r="G18" t="s">
        <v>102</v>
      </c>
      <c r="H18" s="77">
        <v>91591</v>
      </c>
      <c r="I18" s="77">
        <v>5643</v>
      </c>
      <c r="J18" s="77">
        <v>0</v>
      </c>
      <c r="K18" s="77">
        <v>5168.4801299999999</v>
      </c>
      <c r="L18" s="78">
        <v>9.5999999999999992E-3</v>
      </c>
      <c r="M18" s="78">
        <v>2.86E-2</v>
      </c>
      <c r="N18" s="78">
        <v>2.8999999999999998E-3</v>
      </c>
    </row>
    <row r="19" spans="2:14">
      <c r="B19" t="s">
        <v>753</v>
      </c>
      <c r="C19" t="s">
        <v>754</v>
      </c>
      <c r="D19" t="s">
        <v>100</v>
      </c>
      <c r="E19" t="s">
        <v>752</v>
      </c>
      <c r="F19" t="s">
        <v>742</v>
      </c>
      <c r="G19" t="s">
        <v>102</v>
      </c>
      <c r="H19" s="77">
        <v>34870</v>
      </c>
      <c r="I19" s="77">
        <v>3682</v>
      </c>
      <c r="J19" s="77">
        <v>0</v>
      </c>
      <c r="K19" s="77">
        <v>1283.9133999999999</v>
      </c>
      <c r="L19" s="78">
        <v>0.01</v>
      </c>
      <c r="M19" s="78">
        <v>7.1000000000000004E-3</v>
      </c>
      <c r="N19" s="78">
        <v>6.9999999999999999E-4</v>
      </c>
    </row>
    <row r="20" spans="2:14">
      <c r="B20" t="s">
        <v>755</v>
      </c>
      <c r="C20" t="s">
        <v>756</v>
      </c>
      <c r="D20" t="s">
        <v>100</v>
      </c>
      <c r="E20" t="s">
        <v>752</v>
      </c>
      <c r="F20" t="s">
        <v>742</v>
      </c>
      <c r="G20" t="s">
        <v>102</v>
      </c>
      <c r="H20" s="77">
        <v>80287</v>
      </c>
      <c r="I20" s="77">
        <v>17210</v>
      </c>
      <c r="J20" s="77">
        <v>0</v>
      </c>
      <c r="K20" s="77">
        <v>13817.3927</v>
      </c>
      <c r="L20" s="78">
        <v>2.98E-2</v>
      </c>
      <c r="M20" s="78">
        <v>7.6499999999999999E-2</v>
      </c>
      <c r="N20" s="78">
        <v>7.7000000000000002E-3</v>
      </c>
    </row>
    <row r="21" spans="2:14">
      <c r="B21" t="s">
        <v>757</v>
      </c>
      <c r="C21" t="s">
        <v>758</v>
      </c>
      <c r="D21" t="s">
        <v>100</v>
      </c>
      <c r="E21" t="s">
        <v>752</v>
      </c>
      <c r="F21" t="s">
        <v>742</v>
      </c>
      <c r="G21" t="s">
        <v>102</v>
      </c>
      <c r="H21" s="77">
        <v>70239</v>
      </c>
      <c r="I21" s="77">
        <v>16260</v>
      </c>
      <c r="J21" s="77">
        <v>0</v>
      </c>
      <c r="K21" s="77">
        <v>11420.8614</v>
      </c>
      <c r="L21" s="78">
        <v>5.8500000000000003E-2</v>
      </c>
      <c r="M21" s="78">
        <v>6.3200000000000006E-2</v>
      </c>
      <c r="N21" s="78">
        <v>6.3E-3</v>
      </c>
    </row>
    <row r="22" spans="2:14">
      <c r="B22" s="79" t="s">
        <v>759</v>
      </c>
      <c r="D22" s="16"/>
      <c r="E22" s="16"/>
      <c r="F22" s="16"/>
      <c r="G22" s="16"/>
      <c r="H22" s="81">
        <v>2085331</v>
      </c>
      <c r="J22" s="81">
        <v>0</v>
      </c>
      <c r="K22" s="81">
        <v>7517.6182550000003</v>
      </c>
      <c r="M22" s="80">
        <v>4.1599999999999998E-2</v>
      </c>
      <c r="N22" s="80">
        <v>4.1999999999999997E-3</v>
      </c>
    </row>
    <row r="23" spans="2:14">
      <c r="B23" t="s">
        <v>760</v>
      </c>
      <c r="C23" t="s">
        <v>761</v>
      </c>
      <c r="D23" t="s">
        <v>100</v>
      </c>
      <c r="E23" t="s">
        <v>749</v>
      </c>
      <c r="F23" t="s">
        <v>762</v>
      </c>
      <c r="G23" t="s">
        <v>102</v>
      </c>
      <c r="H23" s="77">
        <v>2085331</v>
      </c>
      <c r="I23" s="77">
        <v>360.5</v>
      </c>
      <c r="J23" s="77">
        <v>0</v>
      </c>
      <c r="K23" s="77">
        <v>7517.6182550000003</v>
      </c>
      <c r="L23" s="78">
        <v>1.5E-3</v>
      </c>
      <c r="M23" s="78">
        <v>4.1599999999999998E-2</v>
      </c>
      <c r="N23" s="78">
        <v>4.1999999999999997E-3</v>
      </c>
    </row>
    <row r="24" spans="2:14">
      <c r="B24" s="79" t="s">
        <v>763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513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236</v>
      </c>
      <c r="C27" t="s">
        <v>236</v>
      </c>
      <c r="D27" s="16"/>
      <c r="E27" s="16"/>
      <c r="F27" t="s">
        <v>236</v>
      </c>
      <c r="G27" t="s">
        <v>236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764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236</v>
      </c>
      <c r="C29" t="s">
        <v>236</v>
      </c>
      <c r="D29" s="16"/>
      <c r="E29" s="16"/>
      <c r="F29" t="s">
        <v>236</v>
      </c>
      <c r="G29" t="s">
        <v>236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240</v>
      </c>
      <c r="D30" s="16"/>
      <c r="E30" s="16"/>
      <c r="F30" s="16"/>
      <c r="G30" s="16"/>
      <c r="H30" s="81">
        <v>690221</v>
      </c>
      <c r="J30" s="81">
        <v>0</v>
      </c>
      <c r="K30" s="81">
        <v>117704.553308152</v>
      </c>
      <c r="M30" s="80">
        <v>0.65159999999999996</v>
      </c>
      <c r="N30" s="80">
        <v>6.5199999999999994E-2</v>
      </c>
    </row>
    <row r="31" spans="2:14">
      <c r="B31" s="79" t="s">
        <v>765</v>
      </c>
      <c r="D31" s="16"/>
      <c r="E31" s="16"/>
      <c r="F31" s="16"/>
      <c r="G31" s="16"/>
      <c r="H31" s="81">
        <v>690221</v>
      </c>
      <c r="J31" s="81">
        <v>0</v>
      </c>
      <c r="K31" s="81">
        <v>117704.553308152</v>
      </c>
      <c r="M31" s="80">
        <v>0.65159999999999996</v>
      </c>
      <c r="N31" s="80">
        <v>6.5199999999999994E-2</v>
      </c>
    </row>
    <row r="32" spans="2:14">
      <c r="B32" t="s">
        <v>766</v>
      </c>
      <c r="C32" t="s">
        <v>767</v>
      </c>
      <c r="D32" t="s">
        <v>736</v>
      </c>
      <c r="E32" t="s">
        <v>768</v>
      </c>
      <c r="F32" t="s">
        <v>742</v>
      </c>
      <c r="G32" t="s">
        <v>110</v>
      </c>
      <c r="H32" s="77">
        <v>7500</v>
      </c>
      <c r="I32" s="77">
        <v>12214</v>
      </c>
      <c r="J32" s="77">
        <v>0</v>
      </c>
      <c r="K32" s="77">
        <v>3227.79378</v>
      </c>
      <c r="L32" s="78">
        <v>0</v>
      </c>
      <c r="M32" s="78">
        <v>1.7899999999999999E-2</v>
      </c>
      <c r="N32" s="78">
        <v>1.8E-3</v>
      </c>
    </row>
    <row r="33" spans="2:14">
      <c r="B33" t="s">
        <v>769</v>
      </c>
      <c r="C33" t="s">
        <v>770</v>
      </c>
      <c r="D33" t="s">
        <v>693</v>
      </c>
      <c r="E33" t="s">
        <v>768</v>
      </c>
      <c r="F33" t="s">
        <v>742</v>
      </c>
      <c r="G33" t="s">
        <v>106</v>
      </c>
      <c r="H33" s="77">
        <v>18642</v>
      </c>
      <c r="I33" s="77">
        <v>20527</v>
      </c>
      <c r="J33" s="77">
        <v>0</v>
      </c>
      <c r="K33" s="77">
        <v>12153.41924784</v>
      </c>
      <c r="L33" s="78">
        <v>0</v>
      </c>
      <c r="M33" s="78">
        <v>6.7299999999999999E-2</v>
      </c>
      <c r="N33" s="78">
        <v>6.7000000000000002E-3</v>
      </c>
    </row>
    <row r="34" spans="2:14">
      <c r="B34" t="s">
        <v>771</v>
      </c>
      <c r="C34" t="s">
        <v>772</v>
      </c>
      <c r="D34" t="s">
        <v>693</v>
      </c>
      <c r="E34" t="s">
        <v>773</v>
      </c>
      <c r="F34" t="s">
        <v>742</v>
      </c>
      <c r="G34" t="s">
        <v>106</v>
      </c>
      <c r="H34" s="77">
        <v>101879</v>
      </c>
      <c r="I34" s="77">
        <v>2176</v>
      </c>
      <c r="J34" s="77">
        <v>0</v>
      </c>
      <c r="K34" s="77">
        <v>7040.8332390400001</v>
      </c>
      <c r="L34" s="78">
        <v>0</v>
      </c>
      <c r="M34" s="78">
        <v>3.9E-2</v>
      </c>
      <c r="N34" s="78">
        <v>3.8999999999999998E-3</v>
      </c>
    </row>
    <row r="35" spans="2:14">
      <c r="B35" t="s">
        <v>774</v>
      </c>
      <c r="C35" t="s">
        <v>775</v>
      </c>
      <c r="D35" t="s">
        <v>693</v>
      </c>
      <c r="E35" t="s">
        <v>776</v>
      </c>
      <c r="F35" t="s">
        <v>742</v>
      </c>
      <c r="G35" t="s">
        <v>106</v>
      </c>
      <c r="H35" s="77">
        <v>43977</v>
      </c>
      <c r="I35" s="77">
        <v>2851</v>
      </c>
      <c r="J35" s="77">
        <v>0</v>
      </c>
      <c r="K35" s="77">
        <v>3982.01884152</v>
      </c>
      <c r="L35" s="78">
        <v>0</v>
      </c>
      <c r="M35" s="78">
        <v>2.1999999999999999E-2</v>
      </c>
      <c r="N35" s="78">
        <v>2.2000000000000001E-3</v>
      </c>
    </row>
    <row r="36" spans="2:14">
      <c r="B36" t="s">
        <v>777</v>
      </c>
      <c r="C36" t="s">
        <v>778</v>
      </c>
      <c r="D36" t="s">
        <v>779</v>
      </c>
      <c r="E36" t="s">
        <v>780</v>
      </c>
      <c r="F36" t="s">
        <v>742</v>
      </c>
      <c r="G36" t="s">
        <v>110</v>
      </c>
      <c r="H36" s="77">
        <v>41899</v>
      </c>
      <c r="I36" s="77">
        <v>8938</v>
      </c>
      <c r="J36" s="77">
        <v>0</v>
      </c>
      <c r="K36" s="77">
        <v>13195.644579832</v>
      </c>
      <c r="L36" s="78">
        <v>0</v>
      </c>
      <c r="M36" s="78">
        <v>7.3099999999999998E-2</v>
      </c>
      <c r="N36" s="78">
        <v>7.3000000000000001E-3</v>
      </c>
    </row>
    <row r="37" spans="2:14">
      <c r="B37" t="s">
        <v>781</v>
      </c>
      <c r="C37" t="s">
        <v>782</v>
      </c>
      <c r="D37" t="s">
        <v>693</v>
      </c>
      <c r="E37" t="s">
        <v>783</v>
      </c>
      <c r="F37" t="s">
        <v>742</v>
      </c>
      <c r="G37" t="s">
        <v>106</v>
      </c>
      <c r="H37" s="77">
        <v>18517</v>
      </c>
      <c r="I37" s="77">
        <v>6129</v>
      </c>
      <c r="J37" s="77">
        <v>0</v>
      </c>
      <c r="K37" s="77">
        <v>3604.4644096799998</v>
      </c>
      <c r="L37" s="78">
        <v>0</v>
      </c>
      <c r="M37" s="78">
        <v>0.02</v>
      </c>
      <c r="N37" s="78">
        <v>2E-3</v>
      </c>
    </row>
    <row r="38" spans="2:14">
      <c r="B38" t="s">
        <v>784</v>
      </c>
      <c r="C38" t="s">
        <v>785</v>
      </c>
      <c r="D38" t="s">
        <v>693</v>
      </c>
      <c r="E38" t="s">
        <v>786</v>
      </c>
      <c r="F38" t="s">
        <v>742</v>
      </c>
      <c r="G38" t="s">
        <v>106</v>
      </c>
      <c r="H38" s="77">
        <v>14673</v>
      </c>
      <c r="I38" s="77">
        <v>45164</v>
      </c>
      <c r="J38" s="77">
        <v>0</v>
      </c>
      <c r="K38" s="77">
        <v>21047.077974719999</v>
      </c>
      <c r="L38" s="78">
        <v>0</v>
      </c>
      <c r="M38" s="78">
        <v>0.11650000000000001</v>
      </c>
      <c r="N38" s="78">
        <v>1.17E-2</v>
      </c>
    </row>
    <row r="39" spans="2:14">
      <c r="B39" t="s">
        <v>787</v>
      </c>
      <c r="C39" t="s">
        <v>788</v>
      </c>
      <c r="D39" t="s">
        <v>693</v>
      </c>
      <c r="E39" t="s">
        <v>786</v>
      </c>
      <c r="F39" t="s">
        <v>742</v>
      </c>
      <c r="G39" t="s">
        <v>106</v>
      </c>
      <c r="H39" s="77">
        <v>377978</v>
      </c>
      <c r="I39" s="77">
        <v>3832</v>
      </c>
      <c r="J39" s="77">
        <v>0</v>
      </c>
      <c r="K39" s="77">
        <v>46001.555464960002</v>
      </c>
      <c r="L39" s="78">
        <v>0</v>
      </c>
      <c r="M39" s="78">
        <v>0.25469999999999998</v>
      </c>
      <c r="N39" s="78">
        <v>2.5499999999999998E-2</v>
      </c>
    </row>
    <row r="40" spans="2:14">
      <c r="B40" t="s">
        <v>789</v>
      </c>
      <c r="C40" t="s">
        <v>790</v>
      </c>
      <c r="D40" t="s">
        <v>693</v>
      </c>
      <c r="E40" t="s">
        <v>791</v>
      </c>
      <c r="F40" t="s">
        <v>742</v>
      </c>
      <c r="G40" t="s">
        <v>106</v>
      </c>
      <c r="H40" s="77">
        <v>65156</v>
      </c>
      <c r="I40" s="77">
        <v>3601</v>
      </c>
      <c r="J40" s="77">
        <v>0</v>
      </c>
      <c r="K40" s="77">
        <v>7451.74577056</v>
      </c>
      <c r="L40" s="78">
        <v>1E-4</v>
      </c>
      <c r="M40" s="78">
        <v>4.1300000000000003E-2</v>
      </c>
      <c r="N40" s="78">
        <v>4.1000000000000003E-3</v>
      </c>
    </row>
    <row r="41" spans="2:14">
      <c r="B41" s="79" t="s">
        <v>792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236</v>
      </c>
      <c r="C42" t="s">
        <v>236</v>
      </c>
      <c r="D42" s="16"/>
      <c r="E42" s="16"/>
      <c r="F42" t="s">
        <v>236</v>
      </c>
      <c r="G42" t="s">
        <v>236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513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236</v>
      </c>
      <c r="C44" t="s">
        <v>236</v>
      </c>
      <c r="D44" s="16"/>
      <c r="E44" s="16"/>
      <c r="F44" t="s">
        <v>236</v>
      </c>
      <c r="G44" t="s">
        <v>236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s="79" t="s">
        <v>764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236</v>
      </c>
      <c r="C46" t="s">
        <v>236</v>
      </c>
      <c r="D46" s="16"/>
      <c r="E46" s="16"/>
      <c r="F46" t="s">
        <v>236</v>
      </c>
      <c r="G46" t="s">
        <v>236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t="s">
        <v>242</v>
      </c>
      <c r="D47" s="16"/>
      <c r="E47" s="16"/>
      <c r="F47" s="16"/>
      <c r="G47" s="16"/>
    </row>
    <row r="48" spans="2:14">
      <c r="B48" t="s">
        <v>298</v>
      </c>
      <c r="D48" s="16"/>
      <c r="E48" s="16"/>
      <c r="F48" s="16"/>
      <c r="G48" s="16"/>
    </row>
    <row r="49" spans="2:7">
      <c r="B49" t="s">
        <v>299</v>
      </c>
      <c r="D49" s="16"/>
      <c r="E49" s="16"/>
      <c r="F49" s="16"/>
      <c r="G49" s="16"/>
    </row>
    <row r="50" spans="2:7">
      <c r="B50" t="s">
        <v>300</v>
      </c>
      <c r="D50" s="16"/>
      <c r="E50" s="16"/>
      <c r="F50" s="16"/>
      <c r="G50" s="16"/>
    </row>
    <row r="51" spans="2:7">
      <c r="B51" t="s">
        <v>301</v>
      </c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topLeftCell="A16" workbookViewId="0">
      <selection activeCell="G24" sqref="G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6922700.1299999999</v>
      </c>
      <c r="K11" s="7"/>
      <c r="L11" s="75">
        <v>19116.674238840002</v>
      </c>
      <c r="M11" s="7"/>
      <c r="N11" s="76">
        <v>1</v>
      </c>
      <c r="O11" s="76">
        <v>1.06E-2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6898112.1299999999</v>
      </c>
      <c r="L12" s="81">
        <v>6153.1160199599999</v>
      </c>
      <c r="N12" s="80">
        <v>0.32190000000000002</v>
      </c>
      <c r="O12" s="80">
        <v>3.3999999999999998E-3</v>
      </c>
    </row>
    <row r="13" spans="2:65">
      <c r="B13" s="79" t="s">
        <v>793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I14" t="s">
        <v>236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794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I16" t="s">
        <v>236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6898112.1299999999</v>
      </c>
      <c r="L17" s="81">
        <v>6153.1160199599999</v>
      </c>
      <c r="N17" s="80">
        <v>0.32190000000000002</v>
      </c>
      <c r="O17" s="80">
        <v>3.3999999999999998E-3</v>
      </c>
    </row>
    <row r="18" spans="2:15">
      <c r="B18" t="s">
        <v>795</v>
      </c>
      <c r="C18" t="s">
        <v>796</v>
      </c>
      <c r="D18" t="s">
        <v>100</v>
      </c>
      <c r="E18" t="s">
        <v>797</v>
      </c>
      <c r="F18" t="s">
        <v>742</v>
      </c>
      <c r="G18" t="s">
        <v>329</v>
      </c>
      <c r="H18" t="s">
        <v>210</v>
      </c>
      <c r="I18" t="s">
        <v>102</v>
      </c>
      <c r="J18" s="77">
        <v>6898112.1299999999</v>
      </c>
      <c r="K18" s="77">
        <v>89.2</v>
      </c>
      <c r="L18" s="77">
        <v>6153.1160199599999</v>
      </c>
      <c r="M18" s="78">
        <v>1.8800000000000001E-2</v>
      </c>
      <c r="N18" s="78">
        <v>0.32190000000000002</v>
      </c>
      <c r="O18" s="78">
        <v>3.3999999999999998E-3</v>
      </c>
    </row>
    <row r="19" spans="2:15">
      <c r="B19" s="79" t="s">
        <v>513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I20" t="s">
        <v>236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240</v>
      </c>
      <c r="C21" s="16"/>
      <c r="D21" s="16"/>
      <c r="E21" s="16"/>
      <c r="J21" s="81">
        <v>24588</v>
      </c>
      <c r="L21" s="81">
        <v>12963.55821888</v>
      </c>
      <c r="N21" s="80">
        <v>0.67810000000000004</v>
      </c>
      <c r="O21" s="80">
        <v>7.1999999999999998E-3</v>
      </c>
    </row>
    <row r="22" spans="2:15">
      <c r="B22" s="79" t="s">
        <v>793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I23" t="s">
        <v>236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794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I25" t="s">
        <v>236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24588</v>
      </c>
      <c r="L26" s="81">
        <v>12963.55821888</v>
      </c>
      <c r="N26" s="80">
        <v>0.67810000000000004</v>
      </c>
      <c r="O26" s="80">
        <v>7.1999999999999998E-3</v>
      </c>
    </row>
    <row r="27" spans="2:15">
      <c r="B27" t="s">
        <v>798</v>
      </c>
      <c r="C27" t="s">
        <v>799</v>
      </c>
      <c r="D27" t="s">
        <v>123</v>
      </c>
      <c r="E27" t="s">
        <v>800</v>
      </c>
      <c r="F27" t="s">
        <v>742</v>
      </c>
      <c r="G27" t="s">
        <v>236</v>
      </c>
      <c r="H27" t="s">
        <v>801</v>
      </c>
      <c r="I27" t="s">
        <v>106</v>
      </c>
      <c r="J27" s="77">
        <v>15018</v>
      </c>
      <c r="K27" s="77">
        <v>20551</v>
      </c>
      <c r="L27" s="77">
        <v>9802.2449956799992</v>
      </c>
      <c r="M27" s="78">
        <v>0</v>
      </c>
      <c r="N27" s="78">
        <v>0.51280000000000003</v>
      </c>
      <c r="O27" s="78">
        <v>5.4000000000000003E-3</v>
      </c>
    </row>
    <row r="28" spans="2:15">
      <c r="B28" t="s">
        <v>802</v>
      </c>
      <c r="C28" t="s">
        <v>803</v>
      </c>
      <c r="D28" t="s">
        <v>123</v>
      </c>
      <c r="E28" t="s">
        <v>804</v>
      </c>
      <c r="F28" t="s">
        <v>742</v>
      </c>
      <c r="G28" t="s">
        <v>236</v>
      </c>
      <c r="H28" t="s">
        <v>801</v>
      </c>
      <c r="I28" t="s">
        <v>106</v>
      </c>
      <c r="J28" s="77">
        <v>9570</v>
      </c>
      <c r="K28" s="77">
        <v>10401</v>
      </c>
      <c r="L28" s="77">
        <v>3161.3132231999998</v>
      </c>
      <c r="M28" s="78">
        <v>0</v>
      </c>
      <c r="N28" s="78">
        <v>0.16539999999999999</v>
      </c>
      <c r="O28" s="78">
        <v>1.8E-3</v>
      </c>
    </row>
    <row r="29" spans="2:15">
      <c r="B29" s="79" t="s">
        <v>513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236</v>
      </c>
      <c r="C30" t="s">
        <v>236</v>
      </c>
      <c r="D30" s="16"/>
      <c r="E30" s="16"/>
      <c r="F30" t="s">
        <v>236</v>
      </c>
      <c r="G30" t="s">
        <v>236</v>
      </c>
      <c r="I30" t="s">
        <v>236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242</v>
      </c>
      <c r="C31" s="16"/>
      <c r="D31" s="16"/>
      <c r="E31" s="16"/>
    </row>
    <row r="32" spans="2:15">
      <c r="B32" t="s">
        <v>298</v>
      </c>
      <c r="C32" s="16"/>
      <c r="D32" s="16"/>
      <c r="E32" s="16"/>
    </row>
    <row r="33" spans="2:5">
      <c r="B33" t="s">
        <v>299</v>
      </c>
      <c r="C33" s="16"/>
      <c r="D33" s="16"/>
      <c r="E33" s="16"/>
    </row>
    <row r="34" spans="2:5">
      <c r="B34" t="s">
        <v>300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topLeftCell="A10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42000</v>
      </c>
      <c r="H11" s="7"/>
      <c r="I11" s="75">
        <v>806.4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42000</v>
      </c>
      <c r="I12" s="81">
        <v>806.4</v>
      </c>
      <c r="K12" s="80">
        <v>1</v>
      </c>
      <c r="L12" s="80">
        <v>4.0000000000000002E-4</v>
      </c>
    </row>
    <row r="13" spans="2:60">
      <c r="B13" s="79" t="s">
        <v>805</v>
      </c>
      <c r="D13" s="16"/>
      <c r="E13" s="16"/>
      <c r="G13" s="81">
        <v>42000</v>
      </c>
      <c r="I13" s="81">
        <v>806.4</v>
      </c>
      <c r="K13" s="80">
        <v>1</v>
      </c>
      <c r="L13" s="80">
        <v>4.0000000000000002E-4</v>
      </c>
    </row>
    <row r="14" spans="2:60">
      <c r="B14" t="s">
        <v>806</v>
      </c>
      <c r="C14" t="s">
        <v>807</v>
      </c>
      <c r="D14" t="s">
        <v>100</v>
      </c>
      <c r="E14" t="s">
        <v>512</v>
      </c>
      <c r="F14" t="s">
        <v>102</v>
      </c>
      <c r="G14" s="77">
        <v>42000</v>
      </c>
      <c r="H14" s="77">
        <v>1920</v>
      </c>
      <c r="I14" s="77">
        <v>806.4</v>
      </c>
      <c r="J14" s="78">
        <v>2.1000000000000001E-2</v>
      </c>
      <c r="K14" s="78">
        <v>1</v>
      </c>
      <c r="L14" s="78">
        <v>4.0000000000000002E-4</v>
      </c>
    </row>
    <row r="15" spans="2:60">
      <c r="B15" s="79" t="s">
        <v>240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808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236</v>
      </c>
      <c r="C17" t="s">
        <v>236</v>
      </c>
      <c r="D17" s="16"/>
      <c r="E17" t="s">
        <v>236</v>
      </c>
      <c r="F17" t="s">
        <v>236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242</v>
      </c>
      <c r="D18" s="16"/>
      <c r="E18" s="16"/>
    </row>
    <row r="19" spans="2:12">
      <c r="B19" t="s">
        <v>298</v>
      </c>
      <c r="D19" s="16"/>
      <c r="E19" s="16"/>
    </row>
    <row r="20" spans="2:12">
      <c r="B20" t="s">
        <v>299</v>
      </c>
      <c r="D20" s="16"/>
      <c r="E20" s="16"/>
    </row>
    <row r="21" spans="2:12">
      <c r="B21" t="s">
        <v>300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8D0A46-6D27-49B4-A5EF-18E9A8005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FC9C0-70DE-499F-BA73-E71B6126B39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ca4df27-5183-4bee-9dbd-0c46c9c4aa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D82B23-0B7B-4DE5-86FA-9BCA3F9F58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ליטל מוליוף</cp:lastModifiedBy>
  <dcterms:created xsi:type="dcterms:W3CDTF">2015-11-10T09:34:27Z</dcterms:created>
  <dcterms:modified xsi:type="dcterms:W3CDTF">2022-09-15T08:43:07Z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