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כללי'!$B$1:$I$75</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E21" i="24" l="1"/>
  <c r="D21" i="22" l="1"/>
  <c r="D21" i="20"/>
  <c r="D21" i="19"/>
  <c r="D21" i="18"/>
  <c r="D21" i="10"/>
  <c r="D23" i="2"/>
  <c r="D21" i="1" l="1"/>
  <c r="B5" i="30"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73" i="24" l="1"/>
  <c r="C55" i="24"/>
  <c r="I92" i="24"/>
  <c r="I84" i="24"/>
  <c r="I81" i="24"/>
  <c r="I90" i="24"/>
  <c r="I89" i="24"/>
  <c r="I88" i="24"/>
  <c r="I86" i="24"/>
  <c r="E91" i="24"/>
  <c r="I91" i="24" s="1"/>
  <c r="C17" i="2"/>
  <c r="H18" i="2" l="1"/>
  <c r="E55" i="24" l="1"/>
  <c r="E15" i="24" l="1"/>
  <c r="E73" i="24" l="1"/>
  <c r="E37" i="24" l="1"/>
  <c r="H16" i="19" l="1"/>
  <c r="D15" i="22" l="1"/>
  <c r="D15" i="19"/>
  <c r="D15" i="18"/>
  <c r="D17" i="2"/>
  <c r="D15" i="10"/>
  <c r="D15" i="1"/>
  <c r="C37" i="24" l="1"/>
  <c r="C15" i="24"/>
  <c r="B15" i="22"/>
  <c r="B15" i="20"/>
  <c r="B15" i="19"/>
  <c r="B15" i="18"/>
  <c r="B15" i="1"/>
  <c r="B17" i="2"/>
  <c r="B15" i="10"/>
  <c r="I74" i="24" l="1"/>
  <c r="I72" i="24"/>
  <c r="I71" i="24"/>
  <c r="I70" i="24"/>
  <c r="I68" i="24"/>
  <c r="I66" i="24"/>
  <c r="I63" i="24"/>
  <c r="D73" i="24" l="1"/>
  <c r="I73" i="24" s="1"/>
  <c r="D55" i="24"/>
  <c r="D37" i="24"/>
  <c r="D15" i="24"/>
  <c r="C15" i="22"/>
  <c r="C15" i="19"/>
  <c r="C15" i="18"/>
  <c r="C15" i="10"/>
  <c r="C15" i="1"/>
  <c r="H16" i="20" l="1"/>
  <c r="H12" i="22" l="1"/>
  <c r="H12" i="19"/>
  <c r="H16" i="10"/>
  <c r="H12" i="10"/>
  <c r="H15" i="10" l="1"/>
  <c r="H14" i="2"/>
  <c r="I35" i="24" l="1"/>
  <c r="I38" i="24" l="1"/>
  <c r="I36" i="24"/>
  <c r="I34" i="24"/>
  <c r="I32" i="24"/>
  <c r="I30" i="24"/>
  <c r="I27" i="24"/>
  <c r="I37" i="24" l="1"/>
  <c r="I16" i="24"/>
  <c r="I14" i="24"/>
  <c r="I13" i="24"/>
  <c r="I12" i="24"/>
  <c r="I10" i="24"/>
  <c r="I8" i="24"/>
  <c r="I5" i="24"/>
  <c r="I56" i="24"/>
  <c r="I54" i="24"/>
  <c r="I53" i="24"/>
  <c r="I52" i="24"/>
  <c r="I50" i="24"/>
  <c r="I48" i="24"/>
  <c r="I45" i="24"/>
  <c r="I55"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<sst xmlns="http://schemas.openxmlformats.org/spreadsheetml/2006/main" count="1432" uniqueCount="510">
  <si>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</si>
  <si>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</si>
  <si>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</si>
  <si>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</si>
  <si>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</si>
  <si>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</si>
  <si>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</si>
  <si>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</si>
  <si>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</si>
  <si>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</si>
  <si>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</si>
  <si>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</si>
  <si>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</si>
  <si>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</si>
  <si>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</si>
  <si>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</si>
  <si>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</si>
  <si>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</si>
  <si>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</si>
  <si>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</si>
  <si>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</si>
  <si>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</si>
  <si>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</si>
  <si>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</si>
  <si>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</si>
  <si>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</si>
  <si>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</si>
  <si>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</si>
  <si>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</si>
  <si>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</si>
  <si>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</si>
  <si>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</si>
  <si>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</si>
  <si>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</si>
  <si>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</si>
  <si>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</si>
  <si>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</si>
  <si>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</si>
  <si>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</si>
  <si>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</si>
  <si>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</si>
  <si>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</si>
  <si>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</si>
  <si>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</si>
  <si>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</si>
  <si>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</si>
  <si>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</si>
  <si>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</si>
  <si>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</si>
  <si>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</si>
  <si>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</si>
  <si>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</si>
  <si>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</si>
  <si>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</si>
  <si>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</si>
  <si>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</si>
  <si>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</si>
  <si>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</si>
  <si>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</si>
  <si>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</si>
  <si>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</si>
  <si>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</si>
  <si>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</si>
  <si>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</si>
  <si>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</si>
  <si>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</si>
  <si>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</si>
  <si>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</si>
  <si>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</si>
  <si>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</si>
  <si>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</si>
  <si>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</si>
  <si>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</si>
  <si>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</si>
  <si>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</si>
  <si>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</si>
  <si>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</si>
  <si>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</si>
  <si>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</si>
  <si>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</si>
  <si>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</si>
  <si>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</si>
  <si>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</si>
  <si>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</si>
  <si>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</si>
  <si>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</si>
  <si>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</si>
  <si>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</si>
  <si>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</si>
  <si>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</si>
  <si>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</si>
  <si>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</si>
  <si>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</si>
  <si>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</si>
  <si>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</si>
  <si>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</si>
  <si>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</si>
  <si>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</si>
  <si>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</si>
  <si>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</si>
  <si>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</si>
  <si>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</si>
  <si>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</si>
  <si>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</si>
  <si>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</si>
  <si>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</si>
  <si>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</si>
  <si>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</si>
  <si>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</si>
  <si>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</si>
  <si>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</si>
  <si>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</si>
  <si>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</si>
  <si>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</si>
  <si>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</si>
  <si>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</si>
  <si>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</si>
  <si>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</si>
  <si>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</si>
  <si>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</si>
  <si>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</si>
  <si>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</si>
  <si>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</si>
  <si>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</si>
  <si>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</si>
  <si>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</si>
  <si>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</si>
  <si>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</si>
  <si>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</si>
  <si>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</si>
  <si>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</si>
  <si>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</si>
  <si>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</si>
  <si>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</si>
  <si>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</si>
  <si>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</si>
  <si>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</si>
  <si>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</si>
  <si>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</si>
  <si>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</si>
  <si>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</si>
  <si>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</si>
  <si>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</si>
  <si>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</si>
  <si>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</si>
  <si>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</si>
  <si>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</si>
  <si>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</si>
  <si>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</si>
  <si>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</si>
  <si>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</si>
  <si>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</si>
  <si>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</si>
  <si>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</si>
  <si>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</si>
  <si>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</si>
  <si>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</si>
  <si>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</si>
  <si>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</si>
  <si>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</si>
  <si>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</si>
  <si>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</si>
  <si>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</si>
  <si>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</si>
  <si>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</si>
  <si>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</si>
  <si>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</si>
  <si>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</si>
  <si>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</si>
  <si>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</si>
  <si>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</si>
  <si>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</si>
  <si>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</si>
  <si>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</si>
  <si>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</si>
  <si>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</si>
  <si>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</si>
  <si>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</si>
  <si>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</si>
  <si>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</si>
  <si>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</si>
  <si>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</si>
  <si>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</si>
  <si>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</si>
  <si>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</si>
  <si>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</si>
  <si>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</si>
  <si>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</si>
  <si>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</si>
  <si>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</si>
  <si>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</si>
  <si>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</si>
  <si>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</si>
  <si>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</si>
  <si>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</si>
  <si>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</si>
  <si>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</si>
  <si>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</si>
  <si>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</si>
  <si>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</si>
  <si>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</si>
  <si>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</si>
  <si>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</si>
  <si>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</si>
  <si>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</si>
  <si>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</si>
  <si>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</si>
  <si>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</si>
  <si>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</si>
  <si>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</si>
  <si>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</si>
  <si>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</si>
  <si>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</si>
  <si>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</si>
  <si>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</si>
  <si>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</si>
  <si>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</si>
  <si>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</si>
  <si>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</si>
  <si>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</si>
  <si>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</si>
  <si>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</si>
  <si>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</si>
  <si>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</si>
  <si>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</si>
  <si>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</si>
  <si>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</si>
  <si>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</si>
  <si>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</si>
  <si>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</si>
  <si>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</si>
  <si>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</si>
  <si>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</si>
  <si>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</si>
  <si>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</si>
  <si>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</si>
  <si>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</si>
  <si>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</si>
  <si>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</si>
  <si>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</si>
  <si>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</si>
  <si>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</si>
  <si>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</si>
  <si>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</si>
  <si>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</si>
  <si>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</si>
  <si>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</si>
  <si>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</si>
  <si>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</si>
  <si>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</si>
  <si>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</si>
  <si>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</si>
  <si>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</si>
  <si>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</si>
  <si>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</si>
  <si>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</si>
  <si>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</si>
  <si>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</si>
  <si>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</si>
  <si>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</si>
  <si>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</si>
  <si>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</si>
  <si>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</si>
  <si>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</si>
  <si>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</si>
  <si>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</si>
  <si>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</si>
  <si>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</si>
  <si>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</si>
  <si>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</si>
  <si>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</si>
  <si>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</si>
  <si>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</si>
  <si>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</si>
  <si>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</si>
  <si>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</si>
  <si>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</si>
  <si>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</si>
  <si>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</si>
  <si>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</si>
  <si>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</si>
  <si>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</si>
  <si>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</si>
  <si>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</si>
  <si>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</si>
  <si>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</si>
  <si>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</si>
  <si>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</si>
  <si>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</si>
  <si>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</si>
  <si>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</si>
  <si>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</si>
  <si>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</si>
  <si>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</si>
  <si>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</si>
  <si>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</si>
  <si>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</si>
  <si>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</si>
  <si>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</si>
  <si>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</si>
  <si>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</si>
  <si>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</si>
  <si>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</si>
  <si>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</si>
  <si>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</si>
  <si>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</si>
  <si>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</si>
  <si>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</si>
  <si>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</si>
  <si>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</si>
  <si>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</si>
  <si>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</si>
  <si>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</si>
  <si>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</si>
  <si>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</si>
  <si>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</si>
  <si>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</si>
  <si>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</si>
  <si>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</si>
  <si>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</si>
  <si>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</si>
  <si>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</si>
  <si>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</si>
  <si>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</si>
  <si>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</si>
  <si>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</si>
  <si>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</si>
  <si>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</si>
  <si>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</si>
  <si>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</si>
  <si>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</si>
  <si>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</si>
  <si>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</si>
  <si>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</si>
  <si>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</si>
  <si>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</si>
  <si>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</si>
  <si>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</si>
  <si>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</si>
  <si>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</si>
  <si>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</si>
  <si>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</si>
  <si>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</si>
  <si>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</si>
  <si>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</si>
  <si>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</si>
  <si>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</si>
  <si>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</si>
  <si>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</si>
  <si>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</si>
  <si>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</si>
  <si>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</si>
  <si>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</si>
  <si>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</si>
  <si>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</si>
  <si>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</si>
  <si>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</si>
  <si>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</si>
  <si>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</si>
  <si>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</si>
  <si>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</si>
  <si>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</si>
  <si>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</si>
  <si>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</si>
  <si>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</si>
  <si>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</si>
  <si>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</si>
  <si>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</si>
  <si>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</si>
  <si>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</si>
  <si>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</si>
  <si>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</si>
  <si>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</si>
  <si>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</si>
  <si>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</si>
  <si>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</si>
  <si>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</si>
  <si>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</si>
  <si>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</si>
  <si>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</si>
  <si>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</si>
  <si>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</si>
  <si>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</si>
  <si>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</si>
  <si>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</si>
  <si>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</si>
  <si>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</si>
  <si>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</si>
  <si>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</si>
  <si>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</si>
  <si>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</si>
  <si>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</si>
  <si>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</si>
  <si>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</si>
  <si>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</si>
  <si>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</si>
  <si>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</si>
  <si>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</si>
  <si>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</si>
  <si>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</si>
  <si>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</si>
  <si>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</si>
  <si>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</si>
  <si>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</si>
  <si>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</si>
  <si>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</si>
  <si>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</si>
  <si>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</si>
  <si>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</si>
  <si>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</si>
  <si>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</si>
  <si>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</si>
  <si>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</si>
  <si>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</si>
  <si>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</si>
  <si>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</si>
  <si>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</si>
  <si>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</si>
  <si>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</si>
  <si>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</si>
  <si>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</si>
  <si>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</si>
  <si>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</si>
  <si>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</si>
  <si>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</si>
  <si>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</si>
  <si>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</si>
  <si>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</si>
  <si>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</si>
  <si>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</si>
  <si>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</si>
  <si>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</si>
  <si>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</si>
  <si>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</si>
  <si>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</si>
  <si>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</si>
  <si>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</si>
  <si>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</si>
  <si>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</si>
  <si>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</si>
  <si>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</si>
  <si>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</si>
  <si>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</si>
  <si>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</si>
  <si>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</si>
  <si>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</si>
  <si>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</si>
  <si>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</si>
  <si>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</si>
  <si>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</si>
  <si>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</si>
  <si>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</si>
  <si>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</si>
  <si>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</si>
  <si>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</si>
  <si>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</si>
  <si>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</si>
  <si>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</si>
  <si>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</si>
  <si>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</si>
  <si>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</si>
  <si>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</si>
  <si>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</si>
  <si>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</si>
  <si>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</si>
  <si>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</si>
  <si>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</si>
  <si>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</si>
  <si>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</si>
  <si>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</si>
  <si>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</si>
  <si>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</si>
  <si>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</si>
  <si>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</si>
  <si>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</si>
  <si>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</si>
  <si>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</si>
  <si>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</si>
  <si>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</si>
  <si>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</si>
  <si>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</si>
  <si>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</si>
  <si>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</si>
  <si>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 מדיניות חדשה החל מה- 16/3/23, מדיניות קודמת ניתן לראות באקסל המדיניות לשנת 2023.</t>
  </si>
  <si>
    <t>מסלול אג"ח בניהול הכשרה חברה לביטוח</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</si>
  <si>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t>
  </si>
  <si>
    <t>10% ריבית בנק ישראל</t>
  </si>
  <si>
    <t>חשיפה מט"חית עד 14%</t>
  </si>
  <si>
    <t>שינוי ממדיניות קודמת</t>
  </si>
  <si>
    <t>גבולות גזרה חדשים</t>
  </si>
  <si>
    <t>מט"ח</t>
  </si>
  <si>
    <t>בתאריך 30.03.2023 אישר הדירקטוריון את השינוי הבא</t>
  </si>
  <si>
    <t>שינוי החל מתאריך 30.03.2023</t>
  </si>
  <si>
    <t>בתאריך 30.04.2023 אישר הדירקטוריון את השינוי הבא</t>
  </si>
  <si>
    <t>שינוי החל מתאריך 30.04.2023</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</si>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</sst>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13">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2" fillId="11" borderId="40" xfId="0" applyFont="1" applyFill="1" applyBorder="1" applyAlignment="1">
      <alignment horizontal="center"/>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9" fontId="0" fillId="3" borderId="38" xfId="3" applyNumberFormat="1" applyFont="1" applyFill="1" applyBorder="1" applyAlignment="1">
      <alignment horizontal="center" vertical="center" readingOrder="2"/>
    </xf>
    <xf numFmtId="0" fontId="0" fillId="0" borderId="0" xfId="0" applyNumberFormat="1" applyAlignment="1">
      <alignment horizontal="center" vertical="center" wrapText="1"/>
    </xf>
    <xf numFmtId="0" fontId="6" fillId="10" borderId="1" xfId="3" applyFont="1" applyFill="1" applyBorder="1" applyAlignment="1">
      <alignment horizontal="center" vertical="center" wrapText="1"/>
    </xf>
    <xf numFmtId="164" fontId="0" fillId="0" borderId="1" xfId="1"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6" fillId="0" borderId="1" xfId="0" applyFont="1" applyBorder="1" applyAlignment="1">
      <alignment horizontal="center"/>
    </xf>
    <xf numFmtId="0" fontId="28" fillId="3" borderId="15" xfId="0" applyFont="1" applyFill="1" applyBorder="1" applyAlignment="1">
      <alignment horizontal="right" vertical="center" wrapText="1" readingOrder="2"/>
    </xf>
    <xf numFmtId="0" fontId="4" fillId="0" borderId="0" xfId="0" applyFont="1" applyAlignment="1">
      <alignment horizontal="right"/>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40" xfId="0" applyNumberFormat="1" applyFon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10" xfId="3" applyNumberFormat="1" applyFont="1" applyFill="1" applyBorder="1" applyAlignment="1">
      <alignment horizontal="center" vertical="center"/>
    </xf>
    <xf numFmtId="9" fontId="0" fillId="0" borderId="39" xfId="0" applyNumberFormat="1" applyFill="1" applyBorder="1" applyAlignment="1">
      <alignment horizontal="center" vertical="center"/>
    </xf>
    <xf numFmtId="0" fontId="0" fillId="0" borderId="38" xfId="0"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9" fontId="0" fillId="0" borderId="44"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9" fontId="0" fillId="0" borderId="42" xfId="3"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49" fontId="0" fillId="3" borderId="23" xfId="0"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0" fillId="3" borderId="6" xfId="3" applyFont="1" applyFill="1" applyBorder="1" applyAlignment="1">
      <alignment horizontal="center" vertical="center"/>
    </xf>
    <xf numFmtId="0" fontId="0" fillId="3" borderId="2" xfId="3"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9" fontId="9" fillId="3" borderId="1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9" fontId="9" fillId="3" borderId="61"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tabSelected="1" zoomScale="110" zoomScaleNormal="110" workbookViewId="0">
      <selection activeCell="F7" sqref="F7:F8"/>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35" t="s">
        <v>442</v>
      </c>
      <c r="B4" s="353">
        <v>0.40300000000000002</v>
      </c>
      <c r="C4" s="337">
        <v>0.42</v>
      </c>
      <c r="D4" s="339">
        <v>0.38</v>
      </c>
      <c r="E4" s="341" t="s">
        <v>6</v>
      </c>
      <c r="F4" s="351" t="s">
        <v>509</v>
      </c>
      <c r="G4" s="115" t="s">
        <v>37</v>
      </c>
      <c r="H4" s="356">
        <f t="shared" ref="H4:H10" si="0">D4-C4</f>
        <v>-3.999999999999998E-2</v>
      </c>
    </row>
    <row r="5" spans="1:8">
      <c r="A5" s="336"/>
      <c r="B5" s="353"/>
      <c r="C5" s="337"/>
      <c r="D5" s="340"/>
      <c r="E5" s="342"/>
      <c r="F5" s="352"/>
      <c r="G5" s="115" t="s">
        <v>22</v>
      </c>
      <c r="H5" s="357">
        <f t="shared" si="0"/>
        <v>0</v>
      </c>
    </row>
    <row r="6" spans="1:8">
      <c r="A6" s="336"/>
      <c r="B6" s="354"/>
      <c r="C6" s="338"/>
      <c r="D6" s="340"/>
      <c r="E6" s="342"/>
      <c r="F6" s="352"/>
      <c r="G6" s="117"/>
      <c r="H6" s="357">
        <f t="shared" si="0"/>
        <v>0</v>
      </c>
    </row>
    <row r="7" spans="1:8" ht="14.25" customHeight="1">
      <c r="A7" s="210" t="s">
        <v>441</v>
      </c>
      <c r="B7" s="349">
        <v>0.183</v>
      </c>
      <c r="C7" s="358">
        <v>0.2</v>
      </c>
      <c r="D7" s="345">
        <v>0.21</v>
      </c>
      <c r="E7" s="342" t="s">
        <v>7</v>
      </c>
      <c r="F7" s="352" t="s">
        <v>460</v>
      </c>
      <c r="G7" s="115" t="s">
        <v>25</v>
      </c>
      <c r="H7" s="361">
        <f t="shared" si="0"/>
        <v>9.9999999999999811E-3</v>
      </c>
    </row>
    <row r="8" spans="1:8">
      <c r="A8" s="125"/>
      <c r="B8" s="350"/>
      <c r="C8" s="359"/>
      <c r="D8" s="345"/>
      <c r="E8" s="342"/>
      <c r="F8" s="360"/>
      <c r="G8" s="115" t="s">
        <v>26</v>
      </c>
      <c r="H8" s="357">
        <f t="shared" si="0"/>
        <v>0</v>
      </c>
    </row>
    <row r="9" spans="1:8" ht="14.25" customHeight="1">
      <c r="A9" s="113" t="s">
        <v>439</v>
      </c>
      <c r="B9" s="349">
        <v>0.1</v>
      </c>
      <c r="C9" s="343">
        <v>0.08</v>
      </c>
      <c r="D9" s="345">
        <v>0.12</v>
      </c>
      <c r="E9" s="347" t="s">
        <v>6</v>
      </c>
      <c r="F9" s="363" t="s">
        <v>474</v>
      </c>
      <c r="G9" s="47" t="s">
        <v>27</v>
      </c>
      <c r="H9" s="362">
        <f t="shared" si="0"/>
        <v>3.9999999999999994E-2</v>
      </c>
    </row>
    <row r="10" spans="1:8">
      <c r="A10" s="112"/>
      <c r="B10" s="355"/>
      <c r="C10" s="344"/>
      <c r="D10" s="346"/>
      <c r="E10" s="348"/>
      <c r="F10" s="364"/>
      <c r="G10" s="116" t="s">
        <v>28</v>
      </c>
      <c r="H10" s="356">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32">
        <v>3.5000000000000001E-3</v>
      </c>
      <c r="C17" s="333"/>
      <c r="D17" s="333"/>
      <c r="E17" s="333"/>
      <c r="F17" s="333"/>
      <c r="G17" s="333"/>
      <c r="H17" s="334"/>
    </row>
    <row r="18" spans="1:8">
      <c r="A18" s="60"/>
    </row>
    <row r="19" spans="1:8" ht="15">
      <c r="A19" s="27" t="s">
        <v>491</v>
      </c>
      <c r="B19" s="41"/>
      <c r="C19" s="319"/>
      <c r="D19" s="61"/>
      <c r="E19" s="42"/>
    </row>
    <row r="20" spans="1:8" ht="45">
      <c r="A20" s="320" t="s">
        <v>0</v>
      </c>
      <c r="B20" s="320" t="s">
        <v>446</v>
      </c>
      <c r="C20" s="320" t="s">
        <v>492</v>
      </c>
      <c r="D20" s="320" t="s">
        <v>488</v>
      </c>
      <c r="E20" s="320" t="s">
        <v>489</v>
      </c>
    </row>
    <row r="21" spans="1:8" ht="15">
      <c r="A21" s="321" t="s">
        <v>490</v>
      </c>
      <c r="B21" s="322">
        <v>0.17</v>
      </c>
      <c r="C21" s="323">
        <v>0.19</v>
      </c>
      <c r="D21" s="323">
        <f>C21-B21</f>
        <v>1.999999999999999E-2</v>
      </c>
      <c r="E21" s="324" t="s">
        <v>415</v>
      </c>
    </row>
  </sheetData>
  <mergeCells count="20">
    <mergeCell ref="F7:F8"/>
    <mergeCell ref="H7:H8"/>
    <mergeCell ref="H9:H10"/>
    <mergeCell ref="F9:F10"/>
    <mergeCell ref="B17:H17"/>
    <mergeCell ref="A4:A6"/>
    <mergeCell ref="C4:C6"/>
    <mergeCell ref="D4:D6"/>
    <mergeCell ref="E4:E6"/>
    <mergeCell ref="C9:C10"/>
    <mergeCell ref="D9:D10"/>
    <mergeCell ref="E9:E10"/>
    <mergeCell ref="B7:B8"/>
    <mergeCell ref="F4:F6"/>
    <mergeCell ref="B4:B6"/>
    <mergeCell ref="B9:B10"/>
    <mergeCell ref="H4:H6"/>
    <mergeCell ref="C7:C8"/>
    <mergeCell ref="D7:D8"/>
    <mergeCell ref="E7:E8"/>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A25" sqref="A25"/>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6" customFormat="1" ht="20.25" customHeight="1" thickBot="1">
      <c r="A3" s="327" t="s">
        <v>8</v>
      </c>
      <c r="B3" s="328" t="s">
        <v>9</v>
      </c>
      <c r="C3" s="60"/>
      <c r="D3" s="60"/>
    </row>
    <row r="4" spans="1:4" s="316" customFormat="1" ht="29.25" customHeight="1">
      <c r="A4" s="452" t="s">
        <v>501</v>
      </c>
      <c r="B4" s="317" t="s">
        <v>502</v>
      </c>
      <c r="C4" s="60"/>
      <c r="D4" s="60"/>
    </row>
    <row r="5" spans="1:4" s="316" customFormat="1" ht="29.25" customHeight="1">
      <c r="A5" s="453"/>
      <c r="B5" s="134" t="s">
        <v>503</v>
      </c>
      <c r="C5" s="60"/>
      <c r="D5" s="60"/>
    </row>
    <row r="6" spans="1:4" s="316" customFormat="1" ht="29.25" customHeight="1">
      <c r="A6" s="453"/>
      <c r="B6" s="134" t="s">
        <v>504</v>
      </c>
      <c r="C6" s="60"/>
      <c r="D6" s="60"/>
    </row>
    <row r="7" spans="1:4" s="316" customFormat="1" ht="46.5" customHeight="1" thickBot="1">
      <c r="A7" s="329" t="s">
        <v>477</v>
      </c>
      <c r="B7" s="318" t="s">
        <v>505</v>
      </c>
      <c r="C7" s="60"/>
      <c r="D7" s="60"/>
    </row>
    <row r="8" spans="1:4" s="316" customFormat="1" ht="20.25" customHeight="1" thickBot="1">
      <c r="A8" s="297" t="s">
        <v>473</v>
      </c>
      <c r="B8" s="300">
        <v>1.5E-3</v>
      </c>
      <c r="C8" s="60"/>
      <c r="D8" s="60"/>
    </row>
    <row r="9" spans="1:4" s="316" customFormat="1" ht="16.5">
      <c r="A9" s="251"/>
      <c r="B9" s="251"/>
      <c r="C9" s="60"/>
      <c r="D9" s="60"/>
    </row>
    <row r="10" spans="1:4" s="316" customFormat="1" ht="16.5">
      <c r="A10" s="251" t="s">
        <v>506</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Normal="100" workbookViewId="0">
      <selection activeCell="F8" sqref="F8"/>
    </sheetView>
  </sheetViews>
  <sheetFormatPr defaultRowHeight="14.25"/>
  <cols>
    <col min="1" max="1" width="79.25" customWidth="1"/>
    <col min="2" max="2" width="30.25" customWidth="1"/>
    <col min="3" max="3" width="31.875" bestFit="1" customWidth="1"/>
    <col min="5" max="5" width="15.75" bestFit="1" customWidth="1"/>
  </cols>
  <sheetData>
    <row r="1" spans="1:4" s="61" customFormat="1" ht="16.5" thickBot="1">
      <c r="A1" s="205" t="s">
        <v>484</v>
      </c>
    </row>
    <row r="2" spans="1:4" ht="15.75" thickTop="1" thickBot="1"/>
    <row r="3" spans="1:4" s="316" customFormat="1" ht="21.75" customHeight="1" thickBot="1">
      <c r="A3" s="327" t="s">
        <v>8</v>
      </c>
      <c r="B3" s="328" t="s">
        <v>9</v>
      </c>
      <c r="C3" s="60"/>
      <c r="D3" s="60"/>
    </row>
    <row r="4" spans="1:4" s="316" customFormat="1" ht="39" customHeight="1">
      <c r="A4" s="452" t="s">
        <v>485</v>
      </c>
      <c r="B4" s="317" t="s">
        <v>507</v>
      </c>
      <c r="C4" s="60"/>
      <c r="D4" s="60"/>
    </row>
    <row r="5" spans="1:4" s="316" customFormat="1" ht="39" customHeight="1">
      <c r="A5" s="453"/>
      <c r="B5" s="134" t="s">
        <v>508</v>
      </c>
      <c r="C5" s="60"/>
      <c r="D5" s="60"/>
    </row>
    <row r="6" spans="1:4" s="316" customFormat="1" ht="27.75" customHeight="1" thickBot="1">
      <c r="A6" s="325" t="s">
        <v>21</v>
      </c>
      <c r="B6" s="303" t="s">
        <v>486</v>
      </c>
      <c r="C6" s="60"/>
      <c r="D6" s="60"/>
    </row>
    <row r="7" spans="1:4" s="316" customFormat="1" ht="22.5" customHeight="1" thickBot="1">
      <c r="A7" s="330" t="s">
        <v>473</v>
      </c>
      <c r="B7" s="331">
        <v>5.0000000000000001E-3</v>
      </c>
      <c r="C7" s="60"/>
      <c r="D7" s="60"/>
    </row>
    <row r="8" spans="1:4" s="316" customFormat="1">
      <c r="A8"/>
      <c r="B8"/>
      <c r="C8" s="60"/>
      <c r="D8" s="60"/>
    </row>
    <row r="9" spans="1:4" s="316" customFormat="1" ht="16.5">
      <c r="A9" s="251" t="s">
        <v>487</v>
      </c>
      <c r="B9" s="251"/>
      <c r="C9" s="60"/>
      <c r="D9" s="60"/>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C1" sqref="C1"/>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471</v>
      </c>
      <c r="C6" s="257" t="s">
        <v>16</v>
      </c>
    </row>
    <row r="7" spans="2:4" ht="33" customHeight="1" thickBot="1">
      <c r="B7" s="297" t="s">
        <v>473</v>
      </c>
      <c r="C7" s="300">
        <v>1.5E-3</v>
      </c>
    </row>
    <row r="9" spans="2:4">
      <c r="B9" s="251" t="s">
        <v>400</v>
      </c>
    </row>
    <row r="10" spans="2:4" ht="17.25" thickBot="1"/>
    <row r="11" spans="2:4">
      <c r="B11" s="443" t="s">
        <v>68</v>
      </c>
      <c r="C11" s="444"/>
      <c r="D11" s="445"/>
    </row>
    <row r="12" spans="2:4">
      <c r="B12" s="446"/>
      <c r="C12" s="447"/>
      <c r="D12" s="448"/>
    </row>
    <row r="13" spans="2:4" ht="17.25" thickBot="1">
      <c r="B13" s="449"/>
      <c r="C13" s="450"/>
      <c r="D13" s="451"/>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54" t="s">
        <v>68</v>
      </c>
      <c r="C12" s="455"/>
      <c r="D12" s="456"/>
    </row>
    <row r="13" spans="2:5">
      <c r="B13" s="457"/>
      <c r="C13" s="458"/>
      <c r="D13" s="459"/>
    </row>
    <row r="14" spans="2:5" ht="15" thickBot="1">
      <c r="B14" s="460"/>
      <c r="C14" s="461"/>
      <c r="D14" s="462"/>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99"/>
  <sheetViews>
    <sheetView rightToLeft="1" zoomScale="90" zoomScaleNormal="90" zoomScaleSheetLayoutView="85" workbookViewId="0">
      <selection activeCell="B10" sqref="B10"/>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89" t="s">
        <v>451</v>
      </c>
      <c r="C2" s="490"/>
      <c r="D2" s="490"/>
      <c r="E2" s="490"/>
      <c r="F2" s="490"/>
      <c r="G2" s="490"/>
      <c r="H2" s="490"/>
      <c r="I2" s="491"/>
    </row>
    <row r="3" spans="2:9" s="28" customFormat="1" ht="14.25" customHeight="1" thickBot="1">
      <c r="B3" s="492"/>
      <c r="C3" s="493"/>
      <c r="D3" s="493"/>
      <c r="E3" s="493"/>
      <c r="F3" s="493"/>
      <c r="G3" s="493"/>
      <c r="H3" s="493"/>
      <c r="I3" s="494"/>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382" t="s">
        <v>440</v>
      </c>
      <c r="C5" s="477">
        <v>0.489562</v>
      </c>
      <c r="D5" s="480">
        <v>0.45</v>
      </c>
      <c r="E5" s="501">
        <v>0.44</v>
      </c>
      <c r="F5" s="503" t="s">
        <v>6</v>
      </c>
      <c r="G5" s="392" t="s">
        <v>431</v>
      </c>
      <c r="H5" s="65" t="s">
        <v>37</v>
      </c>
      <c r="I5" s="510">
        <f>E5-D5</f>
        <v>-1.0000000000000009E-2</v>
      </c>
    </row>
    <row r="6" spans="2:9" s="28" customFormat="1" ht="14.25" customHeight="1">
      <c r="B6" s="382"/>
      <c r="C6" s="477"/>
      <c r="D6" s="480"/>
      <c r="E6" s="501"/>
      <c r="F6" s="397"/>
      <c r="G6" s="393"/>
      <c r="H6" s="65" t="s">
        <v>22</v>
      </c>
      <c r="I6" s="510"/>
    </row>
    <row r="7" spans="2:9" s="28" customFormat="1" ht="14.25" customHeight="1">
      <c r="B7" s="335"/>
      <c r="C7" s="478"/>
      <c r="D7" s="466"/>
      <c r="E7" s="501"/>
      <c r="F7" s="398"/>
      <c r="G7" s="394"/>
      <c r="H7" s="66"/>
      <c r="I7" s="499"/>
    </row>
    <row r="8" spans="2:9" s="28" customFormat="1" ht="14.25" customHeight="1">
      <c r="B8" s="388" t="s">
        <v>441</v>
      </c>
      <c r="C8" s="495">
        <v>0.38262122999999998</v>
      </c>
      <c r="D8" s="465">
        <v>0.38</v>
      </c>
      <c r="E8" s="501">
        <v>0.38</v>
      </c>
      <c r="F8" s="504" t="s">
        <v>7</v>
      </c>
      <c r="G8" s="500" t="s">
        <v>469</v>
      </c>
      <c r="H8" s="67" t="s">
        <v>25</v>
      </c>
      <c r="I8" s="498">
        <f>E8-D8</f>
        <v>0</v>
      </c>
    </row>
    <row r="9" spans="2:9" s="28" customFormat="1" ht="14.25" customHeight="1">
      <c r="B9" s="389"/>
      <c r="C9" s="496"/>
      <c r="D9" s="466"/>
      <c r="E9" s="501"/>
      <c r="F9" s="400"/>
      <c r="G9" s="405"/>
      <c r="H9" s="66" t="s">
        <v>26</v>
      </c>
      <c r="I9" s="499"/>
    </row>
    <row r="10" spans="2:9" s="28" customFormat="1" ht="14.25" customHeight="1">
      <c r="B10" s="211" t="s">
        <v>439</v>
      </c>
      <c r="C10" s="508">
        <v>0.15171900999999999</v>
      </c>
      <c r="D10" s="465">
        <v>0.15</v>
      </c>
      <c r="E10" s="501">
        <v>0.15</v>
      </c>
      <c r="F10" s="502" t="s">
        <v>6</v>
      </c>
      <c r="G10" s="507" t="s">
        <v>416</v>
      </c>
      <c r="H10" s="67" t="s">
        <v>27</v>
      </c>
      <c r="I10" s="497">
        <f>E10-D10</f>
        <v>0</v>
      </c>
    </row>
    <row r="11" spans="2:9" s="28" customFormat="1" ht="14.25" customHeight="1">
      <c r="B11" s="121"/>
      <c r="C11" s="509"/>
      <c r="D11" s="466"/>
      <c r="E11" s="501"/>
      <c r="F11" s="398"/>
      <c r="G11" s="394"/>
      <c r="H11" s="68" t="s">
        <v>28</v>
      </c>
      <c r="I11" s="482"/>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32">
        <v>2.5000000000000001E-3</v>
      </c>
      <c r="D17" s="333"/>
      <c r="E17" s="333"/>
      <c r="F17" s="333"/>
      <c r="G17" s="333"/>
      <c r="H17" s="333"/>
      <c r="I17" s="334"/>
    </row>
    <row r="18" spans="2:9" s="61" customFormat="1" ht="14.25">
      <c r="B18" s="301"/>
      <c r="C18" s="299"/>
      <c r="D18" s="299"/>
      <c r="E18" s="299"/>
      <c r="F18" s="299"/>
      <c r="G18" s="299"/>
      <c r="H18" s="299"/>
      <c r="I18" s="299"/>
    </row>
    <row r="19" spans="2:9" s="61" customFormat="1">
      <c r="B19" s="326" t="s">
        <v>493</v>
      </c>
      <c r="C19" s="41"/>
      <c r="D19" s="319"/>
      <c r="F19" s="42"/>
      <c r="G19" s="299"/>
      <c r="H19" s="299"/>
      <c r="I19" s="299"/>
    </row>
    <row r="20" spans="2:9" s="61" customFormat="1" ht="31.5" customHeight="1">
      <c r="B20" s="320" t="s">
        <v>0</v>
      </c>
      <c r="C20" s="320" t="s">
        <v>446</v>
      </c>
      <c r="D20" s="320" t="s">
        <v>494</v>
      </c>
      <c r="E20" s="320" t="s">
        <v>488</v>
      </c>
      <c r="F20" s="320" t="s">
        <v>489</v>
      </c>
      <c r="G20" s="299"/>
      <c r="H20" s="299"/>
      <c r="I20" s="299"/>
    </row>
    <row r="21" spans="2:9">
      <c r="B21" s="321" t="s">
        <v>441</v>
      </c>
      <c r="C21" s="322">
        <v>0.38</v>
      </c>
      <c r="D21" s="323">
        <v>0.34</v>
      </c>
      <c r="E21" s="323">
        <f>D21-C21</f>
        <v>-3.999999999999998E-2</v>
      </c>
      <c r="F21" s="324" t="s">
        <v>424</v>
      </c>
    </row>
    <row r="22" spans="2:9" s="61" customFormat="1">
      <c r="C22" s="41"/>
      <c r="F22" s="42"/>
    </row>
    <row r="23" spans="2:9" s="61" customFormat="1" ht="15.75" thickBot="1">
      <c r="C23" s="41"/>
      <c r="F23" s="42"/>
    </row>
    <row r="24" spans="2:9" s="28" customFormat="1" ht="14.25" customHeight="1">
      <c r="B24" s="489" t="s">
        <v>452</v>
      </c>
      <c r="C24" s="490"/>
      <c r="D24" s="490"/>
      <c r="E24" s="490"/>
      <c r="F24" s="490"/>
      <c r="G24" s="490"/>
      <c r="H24" s="490"/>
      <c r="I24" s="491"/>
    </row>
    <row r="25" spans="2:9" s="28" customFormat="1" ht="14.25" customHeight="1" thickBot="1">
      <c r="B25" s="492"/>
      <c r="C25" s="493"/>
      <c r="D25" s="493"/>
      <c r="E25" s="493"/>
      <c r="F25" s="493"/>
      <c r="G25" s="493"/>
      <c r="H25" s="493"/>
      <c r="I25" s="494"/>
    </row>
    <row r="26" spans="2:9" s="28" customFormat="1" ht="30.75" thickBot="1">
      <c r="B26" s="218" t="s">
        <v>0</v>
      </c>
      <c r="C26" s="213" t="s">
        <v>430</v>
      </c>
      <c r="D26" s="63" t="s">
        <v>445</v>
      </c>
      <c r="E26" s="62" t="s">
        <v>446</v>
      </c>
      <c r="F26" s="89" t="s">
        <v>1</v>
      </c>
      <c r="G26" s="190" t="s">
        <v>401</v>
      </c>
      <c r="H26" s="191" t="s">
        <v>3</v>
      </c>
      <c r="I26" s="192" t="s">
        <v>449</v>
      </c>
    </row>
    <row r="27" spans="2:9" s="28" customFormat="1" ht="14.25" customHeight="1">
      <c r="B27" s="382" t="s">
        <v>440</v>
      </c>
      <c r="C27" s="477">
        <v>0.42046699999999998</v>
      </c>
      <c r="D27" s="479">
        <v>0.41</v>
      </c>
      <c r="E27" s="469">
        <v>0.41</v>
      </c>
      <c r="F27" s="486" t="s">
        <v>6</v>
      </c>
      <c r="G27" s="392" t="s">
        <v>421</v>
      </c>
      <c r="H27" s="65" t="s">
        <v>37</v>
      </c>
      <c r="I27" s="481">
        <f>E27-D27</f>
        <v>0</v>
      </c>
    </row>
    <row r="28" spans="2:9" s="28" customFormat="1" ht="14.25" customHeight="1">
      <c r="B28" s="382"/>
      <c r="C28" s="477"/>
      <c r="D28" s="480"/>
      <c r="E28" s="470"/>
      <c r="F28" s="486"/>
      <c r="G28" s="393"/>
      <c r="H28" s="65" t="s">
        <v>22</v>
      </c>
      <c r="I28" s="481"/>
    </row>
    <row r="29" spans="2:9" s="28" customFormat="1" ht="14.25" customHeight="1">
      <c r="B29" s="335"/>
      <c r="C29" s="478"/>
      <c r="D29" s="466"/>
      <c r="E29" s="412"/>
      <c r="F29" s="474"/>
      <c r="G29" s="394"/>
      <c r="H29" s="66"/>
      <c r="I29" s="482"/>
    </row>
    <row r="30" spans="2:9" s="28" customFormat="1" ht="14.25" customHeight="1">
      <c r="B30" s="388" t="s">
        <v>441</v>
      </c>
      <c r="C30" s="495">
        <v>0.28842704000000002</v>
      </c>
      <c r="D30" s="465">
        <v>0.31</v>
      </c>
      <c r="E30" s="411">
        <v>0.31</v>
      </c>
      <c r="F30" s="467" t="s">
        <v>7</v>
      </c>
      <c r="G30" s="404" t="s">
        <v>427</v>
      </c>
      <c r="H30" s="67" t="s">
        <v>25</v>
      </c>
      <c r="I30" s="463">
        <f>E30-D30</f>
        <v>0</v>
      </c>
    </row>
    <row r="31" spans="2:9" s="28" customFormat="1" ht="14.25" customHeight="1">
      <c r="B31" s="389"/>
      <c r="C31" s="496"/>
      <c r="D31" s="466"/>
      <c r="E31" s="412"/>
      <c r="F31" s="468"/>
      <c r="G31" s="405"/>
      <c r="H31" s="66" t="s">
        <v>26</v>
      </c>
      <c r="I31" s="464"/>
    </row>
    <row r="32" spans="2:9" s="28" customFormat="1" ht="14.25" customHeight="1">
      <c r="B32" s="211" t="s">
        <v>439</v>
      </c>
      <c r="C32" s="505">
        <v>0.2081373</v>
      </c>
      <c r="D32" s="465">
        <v>0.22</v>
      </c>
      <c r="E32" s="411">
        <v>0.22</v>
      </c>
      <c r="F32" s="473" t="s">
        <v>6</v>
      </c>
      <c r="G32" s="406" t="s">
        <v>42</v>
      </c>
      <c r="H32" s="67" t="s">
        <v>27</v>
      </c>
      <c r="I32" s="497">
        <f>E32-D32</f>
        <v>0</v>
      </c>
    </row>
    <row r="33" spans="2:9" s="28" customFormat="1" ht="14.25" customHeight="1">
      <c r="B33" s="121"/>
      <c r="C33" s="506"/>
      <c r="D33" s="466"/>
      <c r="E33" s="412"/>
      <c r="F33" s="474"/>
      <c r="G33" s="394"/>
      <c r="H33" s="68" t="s">
        <v>28</v>
      </c>
      <c r="I33" s="482"/>
    </row>
    <row r="34" spans="2:9" s="61" customFormat="1" ht="14.25" customHeight="1">
      <c r="B34" s="209" t="s">
        <v>438</v>
      </c>
      <c r="C34" s="214">
        <v>0</v>
      </c>
      <c r="D34" s="69">
        <v>0</v>
      </c>
      <c r="E34" s="171">
        <v>0</v>
      </c>
      <c r="F34" s="90" t="s">
        <v>7</v>
      </c>
      <c r="G34" s="71" t="s">
        <v>409</v>
      </c>
      <c r="H34" s="72" t="s">
        <v>408</v>
      </c>
      <c r="I34" s="73">
        <f>E34-D34</f>
        <v>0</v>
      </c>
    </row>
    <row r="35" spans="2:9" s="28" customFormat="1">
      <c r="B35" s="209" t="s">
        <v>402</v>
      </c>
      <c r="C35" s="214">
        <v>8.9055999999999996E-3</v>
      </c>
      <c r="D35" s="69">
        <v>0.02</v>
      </c>
      <c r="E35" s="171">
        <v>0.02</v>
      </c>
      <c r="F35" s="101" t="s">
        <v>7</v>
      </c>
      <c r="G35" s="71" t="s">
        <v>43</v>
      </c>
      <c r="H35" s="102" t="s">
        <v>404</v>
      </c>
      <c r="I35" s="103">
        <f>E35-D35</f>
        <v>0</v>
      </c>
    </row>
    <row r="36" spans="2:9" s="28" customFormat="1" ht="15.75" thickBot="1">
      <c r="B36" s="219" t="s">
        <v>437</v>
      </c>
      <c r="C36" s="215">
        <v>5.7966579999999997E-2</v>
      </c>
      <c r="D36" s="158">
        <v>0.04</v>
      </c>
      <c r="E36" s="197">
        <v>0.04</v>
      </c>
      <c r="F36" s="91" t="s">
        <v>7</v>
      </c>
      <c r="G36" s="88" t="s">
        <v>36</v>
      </c>
      <c r="H36" s="76" t="s">
        <v>18</v>
      </c>
      <c r="I36" s="77">
        <f>E36-D36</f>
        <v>0</v>
      </c>
    </row>
    <row r="37" spans="2:9" s="28" customFormat="1" ht="15.75" thickBot="1">
      <c r="B37" s="122" t="s">
        <v>4</v>
      </c>
      <c r="C37" s="216">
        <f>SUM(C27:C36)</f>
        <v>0.98390351999999992</v>
      </c>
      <c r="D37" s="78">
        <f>SUM(D27:D36)</f>
        <v>1</v>
      </c>
      <c r="E37" s="198">
        <f>SUM(E27:E36)</f>
        <v>1</v>
      </c>
      <c r="F37" s="92"/>
      <c r="G37" s="80"/>
      <c r="H37" s="81"/>
      <c r="I37" s="82">
        <f>E37-D37</f>
        <v>0</v>
      </c>
    </row>
    <row r="38" spans="2:9" s="28" customFormat="1" ht="15.75" thickBot="1">
      <c r="B38" s="123" t="s">
        <v>5</v>
      </c>
      <c r="C38" s="217">
        <v>0.17058200000000001</v>
      </c>
      <c r="D38" s="83">
        <v>0.18</v>
      </c>
      <c r="E38" s="176">
        <v>0.18</v>
      </c>
      <c r="F38" s="93" t="s">
        <v>6</v>
      </c>
      <c r="G38" s="85" t="s">
        <v>428</v>
      </c>
      <c r="H38" s="86" t="s">
        <v>29</v>
      </c>
      <c r="I38" s="87">
        <f>E38-D38</f>
        <v>0</v>
      </c>
    </row>
    <row r="39" spans="2:9" s="61" customFormat="1" ht="31.5" customHeight="1" thickBot="1">
      <c r="B39" s="212" t="s">
        <v>473</v>
      </c>
      <c r="C39" s="332">
        <v>2.5000000000000001E-3</v>
      </c>
      <c r="D39" s="333"/>
      <c r="E39" s="333"/>
      <c r="F39" s="333"/>
      <c r="G39" s="333"/>
      <c r="H39" s="333"/>
      <c r="I39" s="334"/>
    </row>
    <row r="41" spans="2:9" s="61" customFormat="1" ht="15.75" thickBot="1">
      <c r="C41" s="41"/>
      <c r="F41" s="42"/>
    </row>
    <row r="42" spans="2:9" s="28" customFormat="1" ht="14.25" customHeight="1">
      <c r="B42" s="489" t="s">
        <v>453</v>
      </c>
      <c r="C42" s="490"/>
      <c r="D42" s="490"/>
      <c r="E42" s="490"/>
      <c r="F42" s="490"/>
      <c r="G42" s="490"/>
      <c r="H42" s="490"/>
      <c r="I42" s="491"/>
    </row>
    <row r="43" spans="2:9" s="28" customFormat="1" ht="14.25" customHeight="1" thickBot="1">
      <c r="B43" s="492"/>
      <c r="C43" s="493"/>
      <c r="D43" s="493"/>
      <c r="E43" s="493"/>
      <c r="F43" s="493"/>
      <c r="G43" s="493"/>
      <c r="H43" s="493"/>
      <c r="I43" s="494"/>
    </row>
    <row r="44" spans="2:9" s="28" customFormat="1" ht="30.75" thickBot="1">
      <c r="B44" s="218" t="s">
        <v>0</v>
      </c>
      <c r="C44" s="213" t="s">
        <v>430</v>
      </c>
      <c r="D44" s="63" t="s">
        <v>445</v>
      </c>
      <c r="E44" s="62" t="s">
        <v>446</v>
      </c>
      <c r="F44" s="64" t="s">
        <v>1</v>
      </c>
      <c r="G44" s="190" t="s">
        <v>401</v>
      </c>
      <c r="H44" s="191" t="s">
        <v>3</v>
      </c>
      <c r="I44" s="192" t="s">
        <v>449</v>
      </c>
    </row>
    <row r="45" spans="2:9" s="28" customFormat="1" ht="14.25" customHeight="1">
      <c r="B45" s="382" t="s">
        <v>440</v>
      </c>
      <c r="C45" s="477">
        <v>0.44552900000000001</v>
      </c>
      <c r="D45" s="480">
        <v>0.45</v>
      </c>
      <c r="E45" s="470">
        <v>0.45</v>
      </c>
      <c r="F45" s="397" t="s">
        <v>6</v>
      </c>
      <c r="G45" s="392" t="s">
        <v>432</v>
      </c>
      <c r="H45" s="65" t="s">
        <v>37</v>
      </c>
      <c r="I45" s="481">
        <f>E45-D45</f>
        <v>0</v>
      </c>
    </row>
    <row r="46" spans="2:9" s="28" customFormat="1" ht="14.25" customHeight="1">
      <c r="B46" s="382"/>
      <c r="C46" s="477"/>
      <c r="D46" s="480"/>
      <c r="E46" s="470"/>
      <c r="F46" s="397"/>
      <c r="G46" s="393"/>
      <c r="H46" s="65" t="s">
        <v>22</v>
      </c>
      <c r="I46" s="481"/>
    </row>
    <row r="47" spans="2:9" s="28" customFormat="1" ht="14.25" customHeight="1">
      <c r="B47" s="335"/>
      <c r="C47" s="478"/>
      <c r="D47" s="466"/>
      <c r="E47" s="412"/>
      <c r="F47" s="398"/>
      <c r="G47" s="394"/>
      <c r="H47" s="66"/>
      <c r="I47" s="482"/>
    </row>
    <row r="48" spans="2:9" s="28" customFormat="1" ht="14.25" customHeight="1">
      <c r="B48" s="388" t="s">
        <v>441</v>
      </c>
      <c r="C48" s="483">
        <v>0.30689967000000001</v>
      </c>
      <c r="D48" s="465">
        <v>0.34</v>
      </c>
      <c r="E48" s="411">
        <v>0.34</v>
      </c>
      <c r="F48" s="467" t="s">
        <v>7</v>
      </c>
      <c r="G48" s="404" t="s">
        <v>424</v>
      </c>
      <c r="H48" s="67" t="s">
        <v>25</v>
      </c>
      <c r="I48" s="463">
        <f>E48-D48</f>
        <v>0</v>
      </c>
    </row>
    <row r="49" spans="2:9" s="28" customFormat="1" ht="14.25" customHeight="1">
      <c r="B49" s="389"/>
      <c r="C49" s="484"/>
      <c r="D49" s="466"/>
      <c r="E49" s="412"/>
      <c r="F49" s="468"/>
      <c r="G49" s="405"/>
      <c r="H49" s="66" t="s">
        <v>26</v>
      </c>
      <c r="I49" s="464"/>
    </row>
    <row r="50" spans="2:9" s="28" customFormat="1" ht="14.25" customHeight="1">
      <c r="B50" s="211" t="s">
        <v>439</v>
      </c>
      <c r="C50" s="511">
        <v>0.26238822000000001</v>
      </c>
      <c r="D50" s="465">
        <v>0.25</v>
      </c>
      <c r="E50" s="411">
        <v>0.25</v>
      </c>
      <c r="F50" s="473" t="s">
        <v>6</v>
      </c>
      <c r="G50" s="406" t="s">
        <v>433</v>
      </c>
      <c r="H50" s="67" t="s">
        <v>27</v>
      </c>
      <c r="I50" s="497">
        <f>E50-D50</f>
        <v>0</v>
      </c>
    </row>
    <row r="51" spans="2:9" s="28" customFormat="1" ht="14.25" customHeight="1">
      <c r="B51" s="121"/>
      <c r="C51" s="512"/>
      <c r="D51" s="466"/>
      <c r="E51" s="412"/>
      <c r="F51" s="474"/>
      <c r="G51" s="394"/>
      <c r="H51" s="68" t="s">
        <v>28</v>
      </c>
      <c r="I51" s="482"/>
    </row>
    <row r="52" spans="2:9" s="28" customFormat="1">
      <c r="B52" s="209" t="s">
        <v>438</v>
      </c>
      <c r="C52" s="220">
        <v>3.2088099999999999E-3</v>
      </c>
      <c r="D52" s="69">
        <v>0.01</v>
      </c>
      <c r="E52" s="171">
        <v>0.01</v>
      </c>
      <c r="F52" s="70" t="s">
        <v>7</v>
      </c>
      <c r="G52" s="71" t="s">
        <v>399</v>
      </c>
      <c r="H52" s="72" t="s">
        <v>408</v>
      </c>
      <c r="I52" s="73">
        <f>E52-D52</f>
        <v>0</v>
      </c>
    </row>
    <row r="53" spans="2:9" s="61" customFormat="1">
      <c r="B53" s="209" t="s">
        <v>402</v>
      </c>
      <c r="C53" s="220">
        <v>1.523245E-2</v>
      </c>
      <c r="D53" s="69">
        <v>0.02</v>
      </c>
      <c r="E53" s="171">
        <v>0.02</v>
      </c>
      <c r="F53" s="70" t="s">
        <v>7</v>
      </c>
      <c r="G53" s="71" t="s">
        <v>43</v>
      </c>
      <c r="H53" s="102" t="s">
        <v>404</v>
      </c>
      <c r="I53" s="73">
        <f>E53-D53</f>
        <v>0</v>
      </c>
    </row>
    <row r="54" spans="2:9" s="28" customFormat="1" ht="15.75" thickBot="1">
      <c r="B54" s="219" t="s">
        <v>437</v>
      </c>
      <c r="C54" s="221">
        <v>9.4870689999999994E-2</v>
      </c>
      <c r="D54" s="141">
        <v>0.06</v>
      </c>
      <c r="E54" s="202">
        <v>0.06</v>
      </c>
      <c r="F54" s="75" t="s">
        <v>7</v>
      </c>
      <c r="G54" s="88" t="s">
        <v>412</v>
      </c>
      <c r="H54" s="76" t="s">
        <v>18</v>
      </c>
      <c r="I54" s="77">
        <f>E54-D54</f>
        <v>0</v>
      </c>
    </row>
    <row r="55" spans="2:9" s="28" customFormat="1" ht="15.75" thickBot="1">
      <c r="B55" s="122" t="s">
        <v>4</v>
      </c>
      <c r="C55" s="216">
        <f>SUM(C45:C54)</f>
        <v>1.1281288400000002</v>
      </c>
      <c r="D55" s="78">
        <f>SUM(D45:D54)</f>
        <v>1.1300000000000001</v>
      </c>
      <c r="E55" s="198">
        <f>SUM(E45:E54)</f>
        <v>1.1300000000000001</v>
      </c>
      <c r="F55" s="79"/>
      <c r="G55" s="80"/>
      <c r="H55" s="81"/>
      <c r="I55" s="82">
        <f>E55-D55</f>
        <v>0</v>
      </c>
    </row>
    <row r="56" spans="2:9" s="28" customFormat="1" ht="15.75" thickBot="1">
      <c r="B56" s="123" t="s">
        <v>5</v>
      </c>
      <c r="C56" s="217">
        <v>0.18702199999999999</v>
      </c>
      <c r="D56" s="83">
        <v>0.19</v>
      </c>
      <c r="E56" s="176">
        <v>0.19</v>
      </c>
      <c r="F56" s="84" t="s">
        <v>6</v>
      </c>
      <c r="G56" s="85" t="s">
        <v>415</v>
      </c>
      <c r="H56" s="86" t="s">
        <v>29</v>
      </c>
      <c r="I56" s="87">
        <f>E56-D56</f>
        <v>0</v>
      </c>
    </row>
    <row r="57" spans="2:9" s="61" customFormat="1" ht="31.5" customHeight="1" thickBot="1">
      <c r="B57" s="212" t="s">
        <v>473</v>
      </c>
      <c r="C57" s="332">
        <v>2.5000000000000001E-3</v>
      </c>
      <c r="D57" s="333"/>
      <c r="E57" s="333"/>
      <c r="F57" s="333"/>
      <c r="G57" s="333"/>
      <c r="H57" s="333"/>
      <c r="I57" s="334"/>
    </row>
    <row r="58" spans="2:9" s="61" customFormat="1" ht="31.5" customHeight="1">
      <c r="B58" s="301"/>
      <c r="C58" s="299"/>
      <c r="D58" s="299"/>
      <c r="E58" s="299"/>
      <c r="F58" s="299"/>
      <c r="G58" s="299"/>
      <c r="H58" s="299"/>
      <c r="I58" s="299"/>
    </row>
    <row r="59" spans="2:9" ht="15.75" thickBot="1"/>
    <row r="60" spans="2:9" ht="15" customHeight="1">
      <c r="B60" s="489" t="s">
        <v>454</v>
      </c>
      <c r="C60" s="490"/>
      <c r="D60" s="490"/>
      <c r="E60" s="490"/>
      <c r="F60" s="490"/>
      <c r="G60" s="490"/>
      <c r="H60" s="490"/>
      <c r="I60" s="491"/>
    </row>
    <row r="61" spans="2:9" ht="15.75" customHeight="1" thickBot="1">
      <c r="B61" s="492"/>
      <c r="C61" s="493"/>
      <c r="D61" s="493"/>
      <c r="E61" s="493"/>
      <c r="F61" s="493"/>
      <c r="G61" s="493"/>
      <c r="H61" s="493"/>
      <c r="I61" s="494"/>
    </row>
    <row r="62" spans="2:9" ht="30.75" thickBot="1">
      <c r="B62" s="218" t="s">
        <v>0</v>
      </c>
      <c r="C62" s="213" t="s">
        <v>430</v>
      </c>
      <c r="D62" s="143" t="s">
        <v>445</v>
      </c>
      <c r="E62" s="144" t="s">
        <v>446</v>
      </c>
      <c r="F62" s="145" t="s">
        <v>1</v>
      </c>
      <c r="G62" s="200" t="s">
        <v>401</v>
      </c>
      <c r="H62" s="201" t="s">
        <v>3</v>
      </c>
      <c r="I62" s="192" t="s">
        <v>449</v>
      </c>
    </row>
    <row r="63" spans="2:9" ht="14.25" customHeight="1">
      <c r="B63" s="382" t="s">
        <v>440</v>
      </c>
      <c r="C63" s="477">
        <v>0.43529200000000001</v>
      </c>
      <c r="D63" s="479">
        <v>0.44</v>
      </c>
      <c r="E63" s="469">
        <v>0.4</v>
      </c>
      <c r="F63" s="485" t="s">
        <v>6</v>
      </c>
      <c r="G63" s="487" t="s">
        <v>41</v>
      </c>
      <c r="H63" s="130" t="s">
        <v>37</v>
      </c>
      <c r="I63" s="481">
        <f>E63-D63</f>
        <v>-3.999999999999998E-2</v>
      </c>
    </row>
    <row r="64" spans="2:9" ht="14.25" customHeight="1">
      <c r="B64" s="382"/>
      <c r="C64" s="477"/>
      <c r="D64" s="480"/>
      <c r="E64" s="470"/>
      <c r="F64" s="486"/>
      <c r="G64" s="488"/>
      <c r="H64" s="130" t="s">
        <v>22</v>
      </c>
      <c r="I64" s="481"/>
    </row>
    <row r="65" spans="2:9" ht="14.25" customHeight="1">
      <c r="B65" s="335"/>
      <c r="C65" s="478"/>
      <c r="D65" s="466"/>
      <c r="E65" s="412"/>
      <c r="F65" s="474"/>
      <c r="G65" s="476"/>
      <c r="H65" s="131"/>
      <c r="I65" s="482"/>
    </row>
    <row r="66" spans="2:9" ht="14.25" customHeight="1">
      <c r="B66" s="388" t="s">
        <v>441</v>
      </c>
      <c r="C66" s="483">
        <v>0.36785405999999998</v>
      </c>
      <c r="D66" s="465">
        <v>0.32</v>
      </c>
      <c r="E66" s="411">
        <v>0.32</v>
      </c>
      <c r="F66" s="467" t="s">
        <v>7</v>
      </c>
      <c r="G66" s="471" t="s">
        <v>420</v>
      </c>
      <c r="H66" s="132" t="s">
        <v>25</v>
      </c>
      <c r="I66" s="463">
        <f>E66-D66</f>
        <v>0</v>
      </c>
    </row>
    <row r="67" spans="2:9" ht="14.25" customHeight="1">
      <c r="B67" s="389"/>
      <c r="C67" s="484"/>
      <c r="D67" s="466"/>
      <c r="E67" s="412"/>
      <c r="F67" s="468"/>
      <c r="G67" s="472"/>
      <c r="H67" s="131" t="s">
        <v>26</v>
      </c>
      <c r="I67" s="464"/>
    </row>
    <row r="68" spans="2:9" ht="14.25" customHeight="1">
      <c r="B68" s="211" t="s">
        <v>439</v>
      </c>
      <c r="C68" s="511">
        <v>0.21959967999999999</v>
      </c>
      <c r="D68" s="465">
        <v>0.22</v>
      </c>
      <c r="E68" s="411">
        <v>0.24</v>
      </c>
      <c r="F68" s="473" t="s">
        <v>6</v>
      </c>
      <c r="G68" s="475" t="s">
        <v>458</v>
      </c>
      <c r="H68" s="132" t="s">
        <v>27</v>
      </c>
      <c r="I68" s="497">
        <f>E68-D68</f>
        <v>1.999999999999999E-2</v>
      </c>
    </row>
    <row r="69" spans="2:9" ht="14.25" customHeight="1">
      <c r="B69" s="121"/>
      <c r="C69" s="512"/>
      <c r="D69" s="466"/>
      <c r="E69" s="412"/>
      <c r="F69" s="474"/>
      <c r="G69" s="476"/>
      <c r="H69" s="133" t="s">
        <v>28</v>
      </c>
      <c r="I69" s="482"/>
    </row>
    <row r="70" spans="2:9">
      <c r="B70" s="209" t="s">
        <v>438</v>
      </c>
      <c r="C70" s="220">
        <v>0</v>
      </c>
      <c r="D70" s="69">
        <v>0.05</v>
      </c>
      <c r="E70" s="171">
        <v>0.01</v>
      </c>
      <c r="F70" s="70" t="s">
        <v>7</v>
      </c>
      <c r="G70" s="71" t="s">
        <v>399</v>
      </c>
      <c r="H70" s="134" t="s">
        <v>408</v>
      </c>
      <c r="I70" s="73">
        <f>E70-D70</f>
        <v>-0.04</v>
      </c>
    </row>
    <row r="71" spans="2:9">
      <c r="B71" s="209" t="s">
        <v>402</v>
      </c>
      <c r="C71" s="220">
        <v>9.8877700000000006E-3</v>
      </c>
      <c r="D71" s="69">
        <v>0.05</v>
      </c>
      <c r="E71" s="171">
        <v>0.05</v>
      </c>
      <c r="F71" s="70" t="s">
        <v>7</v>
      </c>
      <c r="G71" s="71" t="s">
        <v>10</v>
      </c>
      <c r="H71" s="135" t="s">
        <v>404</v>
      </c>
      <c r="I71" s="73">
        <f>E71-D71</f>
        <v>0</v>
      </c>
    </row>
    <row r="72" spans="2:9" ht="15.75" thickBot="1">
      <c r="B72" s="219" t="s">
        <v>437</v>
      </c>
      <c r="C72" s="221">
        <v>0.19198241999999999</v>
      </c>
      <c r="D72" s="141">
        <v>0.15</v>
      </c>
      <c r="E72" s="202">
        <v>0.15</v>
      </c>
      <c r="F72" s="75" t="s">
        <v>7</v>
      </c>
      <c r="G72" s="88" t="s">
        <v>426</v>
      </c>
      <c r="H72" s="136" t="s">
        <v>18</v>
      </c>
      <c r="I72" s="77">
        <f>E72-D72</f>
        <v>0</v>
      </c>
    </row>
    <row r="73" spans="2:9" ht="15.75" thickBot="1">
      <c r="B73" s="122" t="s">
        <v>4</v>
      </c>
      <c r="C73" s="216">
        <f>SUM(C63:C72)</f>
        <v>1.2246159299999999</v>
      </c>
      <c r="D73" s="78">
        <f>SUM(D63:D72)</f>
        <v>1.23</v>
      </c>
      <c r="E73" s="198">
        <f>SUM(E63:E72)</f>
        <v>1.17</v>
      </c>
      <c r="F73" s="79"/>
      <c r="G73" s="80"/>
      <c r="H73" s="137"/>
      <c r="I73" s="82">
        <f>E73-D73</f>
        <v>-6.0000000000000053E-2</v>
      </c>
    </row>
    <row r="74" spans="2:9" ht="15.75" thickBot="1">
      <c r="B74" s="123" t="s">
        <v>5</v>
      </c>
      <c r="C74" s="217">
        <v>0.119796</v>
      </c>
      <c r="D74" s="83">
        <v>0.08</v>
      </c>
      <c r="E74" s="176">
        <v>0.16</v>
      </c>
      <c r="F74" s="84" t="s">
        <v>6</v>
      </c>
      <c r="G74" s="85" t="s">
        <v>418</v>
      </c>
      <c r="H74" s="138" t="s">
        <v>29</v>
      </c>
      <c r="I74" s="87">
        <f>E74-D74</f>
        <v>0.08</v>
      </c>
    </row>
    <row r="75" spans="2:9" s="61" customFormat="1" ht="31.5" customHeight="1" thickBot="1">
      <c r="B75" s="212" t="s">
        <v>473</v>
      </c>
      <c r="C75" s="332">
        <v>2.5000000000000001E-3</v>
      </c>
      <c r="D75" s="333"/>
      <c r="E75" s="333"/>
      <c r="F75" s="333"/>
      <c r="G75" s="333"/>
      <c r="H75" s="333"/>
      <c r="I75" s="334"/>
    </row>
    <row r="76" spans="2:9" s="61" customFormat="1" ht="31.5" customHeight="1">
      <c r="B76" s="301"/>
      <c r="C76" s="299"/>
      <c r="D76" s="299"/>
      <c r="E76" s="299"/>
      <c r="F76" s="299"/>
      <c r="G76" s="299"/>
      <c r="H76" s="299"/>
      <c r="I76" s="299"/>
    </row>
    <row r="77" spans="2:9" ht="15.75" thickBot="1"/>
    <row r="78" spans="2:9" s="61" customFormat="1" ht="15" customHeight="1">
      <c r="B78" s="489" t="s">
        <v>455</v>
      </c>
      <c r="C78" s="490"/>
      <c r="D78" s="490"/>
      <c r="E78" s="490"/>
      <c r="F78" s="490"/>
      <c r="G78" s="490"/>
      <c r="H78" s="490"/>
      <c r="I78" s="491"/>
    </row>
    <row r="79" spans="2:9" s="61" customFormat="1" ht="15.75" customHeight="1" thickBot="1">
      <c r="B79" s="492"/>
      <c r="C79" s="493"/>
      <c r="D79" s="493"/>
      <c r="E79" s="493"/>
      <c r="F79" s="493"/>
      <c r="G79" s="493"/>
      <c r="H79" s="493"/>
      <c r="I79" s="494"/>
    </row>
    <row r="80" spans="2:9" s="61" customFormat="1" ht="30.75" thickBot="1">
      <c r="B80" s="218" t="s">
        <v>0</v>
      </c>
      <c r="C80" s="213" t="s">
        <v>430</v>
      </c>
      <c r="D80" s="143" t="s">
        <v>445</v>
      </c>
      <c r="E80" s="144" t="s">
        <v>446</v>
      </c>
      <c r="F80" s="145" t="s">
        <v>1</v>
      </c>
      <c r="G80" s="200" t="s">
        <v>401</v>
      </c>
      <c r="H80" s="201" t="s">
        <v>3</v>
      </c>
      <c r="I80" s="192" t="s">
        <v>449</v>
      </c>
    </row>
    <row r="81" spans="2:9" s="61" customFormat="1" ht="14.25" customHeight="1">
      <c r="B81" s="382" t="s">
        <v>440</v>
      </c>
      <c r="C81" s="477"/>
      <c r="D81" s="479">
        <v>0.46</v>
      </c>
      <c r="E81" s="469">
        <v>0.45</v>
      </c>
      <c r="F81" s="485" t="s">
        <v>6</v>
      </c>
      <c r="G81" s="487" t="s">
        <v>432</v>
      </c>
      <c r="H81" s="130" t="s">
        <v>37</v>
      </c>
      <c r="I81" s="481">
        <f>E81-D81</f>
        <v>-1.0000000000000009E-2</v>
      </c>
    </row>
    <row r="82" spans="2:9" s="61" customFormat="1" ht="14.25" customHeight="1">
      <c r="B82" s="382"/>
      <c r="C82" s="477"/>
      <c r="D82" s="480"/>
      <c r="E82" s="470"/>
      <c r="F82" s="486"/>
      <c r="G82" s="488"/>
      <c r="H82" s="130" t="s">
        <v>22</v>
      </c>
      <c r="I82" s="481"/>
    </row>
    <row r="83" spans="2:9" s="61" customFormat="1" ht="14.25" customHeight="1">
      <c r="B83" s="335"/>
      <c r="C83" s="478"/>
      <c r="D83" s="466"/>
      <c r="E83" s="412"/>
      <c r="F83" s="474"/>
      <c r="G83" s="476"/>
      <c r="H83" s="131"/>
      <c r="I83" s="482"/>
    </row>
    <row r="84" spans="2:9" s="61" customFormat="1" ht="14.25" customHeight="1">
      <c r="B84" s="388" t="s">
        <v>441</v>
      </c>
      <c r="C84" s="483"/>
      <c r="D84" s="465">
        <v>0.2</v>
      </c>
      <c r="E84" s="411">
        <v>0.22</v>
      </c>
      <c r="F84" s="467" t="s">
        <v>7</v>
      </c>
      <c r="G84" s="471" t="s">
        <v>466</v>
      </c>
      <c r="H84" s="132" t="s">
        <v>25</v>
      </c>
      <c r="I84" s="463">
        <f>E84-D84</f>
        <v>1.999999999999999E-2</v>
      </c>
    </row>
    <row r="85" spans="2:9" s="61" customFormat="1" ht="14.25" customHeight="1">
      <c r="B85" s="389"/>
      <c r="C85" s="484"/>
      <c r="D85" s="466"/>
      <c r="E85" s="412"/>
      <c r="F85" s="468"/>
      <c r="G85" s="472"/>
      <c r="H85" s="131" t="s">
        <v>26</v>
      </c>
      <c r="I85" s="464"/>
    </row>
    <row r="86" spans="2:9" s="61" customFormat="1" ht="14.25" customHeight="1">
      <c r="B86" s="224" t="s">
        <v>439</v>
      </c>
      <c r="C86" s="511"/>
      <c r="D86" s="465">
        <v>0.23</v>
      </c>
      <c r="E86" s="411">
        <v>0.25</v>
      </c>
      <c r="F86" s="473" t="s">
        <v>6</v>
      </c>
      <c r="G86" s="475" t="s">
        <v>433</v>
      </c>
      <c r="H86" s="132" t="s">
        <v>27</v>
      </c>
      <c r="I86" s="497">
        <f>E86-D86</f>
        <v>1.999999999999999E-2</v>
      </c>
    </row>
    <row r="87" spans="2:9" s="61" customFormat="1" ht="14.25" customHeight="1">
      <c r="B87" s="121"/>
      <c r="C87" s="512"/>
      <c r="D87" s="466"/>
      <c r="E87" s="412"/>
      <c r="F87" s="474"/>
      <c r="G87" s="476"/>
      <c r="H87" s="133" t="s">
        <v>28</v>
      </c>
      <c r="I87" s="482"/>
    </row>
    <row r="88" spans="2:9" s="61" customFormat="1">
      <c r="B88" s="223" t="s">
        <v>438</v>
      </c>
      <c r="C88" s="220"/>
      <c r="D88" s="69">
        <v>0</v>
      </c>
      <c r="E88" s="171">
        <v>0</v>
      </c>
      <c r="F88" s="70" t="s">
        <v>7</v>
      </c>
      <c r="G88" s="71" t="s">
        <v>409</v>
      </c>
      <c r="H88" s="134" t="s">
        <v>408</v>
      </c>
      <c r="I88" s="73">
        <f>E88-D88</f>
        <v>0</v>
      </c>
    </row>
    <row r="89" spans="2:9" s="61" customFormat="1">
      <c r="B89" s="223" t="s">
        <v>402</v>
      </c>
      <c r="C89" s="220"/>
      <c r="D89" s="69">
        <v>0.01</v>
      </c>
      <c r="E89" s="171">
        <v>0.01</v>
      </c>
      <c r="F89" s="70" t="s">
        <v>7</v>
      </c>
      <c r="G89" s="71" t="s">
        <v>399</v>
      </c>
      <c r="H89" s="135" t="s">
        <v>404</v>
      </c>
      <c r="I89" s="73">
        <f>E89-D89</f>
        <v>0</v>
      </c>
    </row>
    <row r="90" spans="2:9" s="61" customFormat="1" ht="15.75" thickBot="1">
      <c r="B90" s="219" t="s">
        <v>437</v>
      </c>
      <c r="C90" s="221"/>
      <c r="D90" s="227">
        <v>0.1</v>
      </c>
      <c r="E90" s="228">
        <v>7.0000000000000007E-2</v>
      </c>
      <c r="F90" s="75" t="s">
        <v>7</v>
      </c>
      <c r="G90" s="88" t="s">
        <v>459</v>
      </c>
      <c r="H90" s="136" t="s">
        <v>18</v>
      </c>
      <c r="I90" s="77">
        <f>E90-D90</f>
        <v>-0.03</v>
      </c>
    </row>
    <row r="91" spans="2:9" s="61" customFormat="1" ht="15.75" thickBot="1">
      <c r="B91" s="122" t="s">
        <v>4</v>
      </c>
      <c r="C91" s="216"/>
      <c r="D91" s="78">
        <v>1</v>
      </c>
      <c r="E91" s="198">
        <f>SUM(E81:E90)</f>
        <v>1</v>
      </c>
      <c r="F91" s="79"/>
      <c r="G91" s="80"/>
      <c r="H91" s="137"/>
      <c r="I91" s="82">
        <f>E91-D91</f>
        <v>0</v>
      </c>
    </row>
    <row r="92" spans="2:9" s="61" customFormat="1" ht="15.75" thickBot="1">
      <c r="B92" s="123" t="s">
        <v>5</v>
      </c>
      <c r="C92" s="217"/>
      <c r="D92" s="83">
        <v>0.19</v>
      </c>
      <c r="E92" s="176">
        <v>0.17</v>
      </c>
      <c r="F92" s="84" t="s">
        <v>6</v>
      </c>
      <c r="G92" s="85" t="s">
        <v>468</v>
      </c>
      <c r="H92" s="138" t="s">
        <v>29</v>
      </c>
      <c r="I92" s="87">
        <f>E92-D92</f>
        <v>-1.999999999999999E-2</v>
      </c>
    </row>
    <row r="93" spans="2:9" s="61" customFormat="1" ht="31.5" customHeight="1" thickBot="1">
      <c r="B93" s="212" t="s">
        <v>473</v>
      </c>
      <c r="C93" s="332">
        <v>2.5000000000000001E-3</v>
      </c>
      <c r="D93" s="333"/>
      <c r="E93" s="333"/>
      <c r="F93" s="333"/>
      <c r="G93" s="333"/>
      <c r="H93" s="333"/>
      <c r="I93" s="334"/>
    </row>
    <row r="94" spans="2:9">
      <c r="B94" s="222" t="s">
        <v>444</v>
      </c>
    </row>
    <row r="99" spans="4:4">
      <c r="D99" s="10" t="s">
        <v>457</v>
      </c>
    </row>
  </sheetData>
  <mergeCells count="110">
    <mergeCell ref="C93:I93"/>
    <mergeCell ref="I68:I69"/>
    <mergeCell ref="C63:C65"/>
    <mergeCell ref="C66:C67"/>
    <mergeCell ref="C68:C69"/>
    <mergeCell ref="I50:I51"/>
    <mergeCell ref="D68:D69"/>
    <mergeCell ref="G50:G51"/>
    <mergeCell ref="C50:C51"/>
    <mergeCell ref="D50:D51"/>
    <mergeCell ref="E50:E51"/>
    <mergeCell ref="F50:F51"/>
    <mergeCell ref="B60:I61"/>
    <mergeCell ref="B63:B65"/>
    <mergeCell ref="B66:B67"/>
    <mergeCell ref="D63:D65"/>
    <mergeCell ref="D66:D67"/>
    <mergeCell ref="E68:E69"/>
    <mergeCell ref="F63:F65"/>
    <mergeCell ref="G63:G65"/>
    <mergeCell ref="C86:C87"/>
    <mergeCell ref="D86:D87"/>
    <mergeCell ref="I86:I87"/>
    <mergeCell ref="B78:I79"/>
    <mergeCell ref="B2:I3"/>
    <mergeCell ref="B42:I43"/>
    <mergeCell ref="I63:I65"/>
    <mergeCell ref="B27:B29"/>
    <mergeCell ref="C27:C29"/>
    <mergeCell ref="D27:D29"/>
    <mergeCell ref="D30:D31"/>
    <mergeCell ref="E30:E31"/>
    <mergeCell ref="F30:F31"/>
    <mergeCell ref="C32:C33"/>
    <mergeCell ref="C8:C9"/>
    <mergeCell ref="B8:B9"/>
    <mergeCell ref="G5:G7"/>
    <mergeCell ref="G10:G11"/>
    <mergeCell ref="B5:B7"/>
    <mergeCell ref="C5:C7"/>
    <mergeCell ref="D5:D7"/>
    <mergeCell ref="C10:C11"/>
    <mergeCell ref="C17:I17"/>
    <mergeCell ref="C39:I39"/>
    <mergeCell ref="C57:I57"/>
    <mergeCell ref="D10:D11"/>
    <mergeCell ref="D8:D9"/>
    <mergeCell ref="I5:I7"/>
    <mergeCell ref="I8:I9"/>
    <mergeCell ref="G8:G9"/>
    <mergeCell ref="I10:I11"/>
    <mergeCell ref="E5:E7"/>
    <mergeCell ref="E8:E9"/>
    <mergeCell ref="F10:F11"/>
    <mergeCell ref="F5:F7"/>
    <mergeCell ref="F8:F9"/>
    <mergeCell ref="E10:E11"/>
    <mergeCell ref="B48:B49"/>
    <mergeCell ref="B24:I25"/>
    <mergeCell ref="C48:C49"/>
    <mergeCell ref="F32:F33"/>
    <mergeCell ref="B30:B31"/>
    <mergeCell ref="C30:C31"/>
    <mergeCell ref="I48:I49"/>
    <mergeCell ref="I30:I31"/>
    <mergeCell ref="E27:E29"/>
    <mergeCell ref="D32:D33"/>
    <mergeCell ref="E32:E33"/>
    <mergeCell ref="I45:I47"/>
    <mergeCell ref="G27:G29"/>
    <mergeCell ref="I27:I29"/>
    <mergeCell ref="G32:G33"/>
    <mergeCell ref="I32:I33"/>
    <mergeCell ref="G45:G47"/>
    <mergeCell ref="B45:B47"/>
    <mergeCell ref="C45:C47"/>
    <mergeCell ref="D45:D47"/>
    <mergeCell ref="E45:E47"/>
    <mergeCell ref="F45:F47"/>
    <mergeCell ref="G30:G31"/>
    <mergeCell ref="F27:F29"/>
    <mergeCell ref="B81:B83"/>
    <mergeCell ref="C81:C83"/>
    <mergeCell ref="D81:D83"/>
    <mergeCell ref="I81:I83"/>
    <mergeCell ref="E81:E83"/>
    <mergeCell ref="E84:E85"/>
    <mergeCell ref="E86:E87"/>
    <mergeCell ref="B84:B85"/>
    <mergeCell ref="C84:C85"/>
    <mergeCell ref="D84:D85"/>
    <mergeCell ref="F81:F83"/>
    <mergeCell ref="G81:G83"/>
    <mergeCell ref="G84:G85"/>
    <mergeCell ref="G86:G87"/>
    <mergeCell ref="F84:F85"/>
    <mergeCell ref="F86:F87"/>
    <mergeCell ref="I66:I67"/>
    <mergeCell ref="D48:D49"/>
    <mergeCell ref="E48:E49"/>
    <mergeCell ref="F48:F49"/>
    <mergeCell ref="G48:G49"/>
    <mergeCell ref="E63:E65"/>
    <mergeCell ref="E66:E67"/>
    <mergeCell ref="I84:I85"/>
    <mergeCell ref="G66:G67"/>
    <mergeCell ref="F66:F67"/>
    <mergeCell ref="F68:F69"/>
    <mergeCell ref="G68:G69"/>
    <mergeCell ref="C75:I75"/>
  </mergeCells>
  <conditionalFormatting sqref="I5:I16">
    <cfRule type="cellIs" dxfId="9" priority="11" operator="lessThan">
      <formula>0</formula>
    </cfRule>
    <cfRule type="cellIs" dxfId="8" priority="12" operator="greaterThan">
      <formula>0</formula>
    </cfRule>
  </conditionalFormatting>
  <conditionalFormatting sqref="I27:I38">
    <cfRule type="cellIs" dxfId="7" priority="9" operator="lessThan">
      <formula>0</formula>
    </cfRule>
    <cfRule type="cellIs" dxfId="6" priority="10" operator="greaterThan">
      <formula>0</formula>
    </cfRule>
  </conditionalFormatting>
  <conditionalFormatting sqref="I45:I56">
    <cfRule type="cellIs" dxfId="5" priority="7" operator="lessThan">
      <formula>0</formula>
    </cfRule>
    <cfRule type="cellIs" dxfId="4" priority="8" operator="greaterThan">
      <formula>0</formula>
    </cfRule>
  </conditionalFormatting>
  <conditionalFormatting sqref="I81:I92">
    <cfRule type="cellIs" dxfId="3" priority="1" operator="lessThan">
      <formula>0</formula>
    </cfRule>
    <cfRule type="cellIs" dxfId="2" priority="2" operator="greaterThan">
      <formula>0</formula>
    </cfRule>
  </conditionalFormatting>
  <conditionalFormatting sqref="I63:I74">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2"/>
  <sheetViews>
    <sheetView rightToLeft="1" zoomScale="110" zoomScaleNormal="110" workbookViewId="0">
      <selection activeCell="H3" sqref="H3"/>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1" t="s">
        <v>3</v>
      </c>
    </row>
    <row r="4" spans="1:3" ht="17.25" thickBot="1">
      <c r="A4" s="307" t="s">
        <v>39</v>
      </c>
      <c r="B4" s="261">
        <v>1</v>
      </c>
      <c r="C4" s="312" t="s">
        <v>39</v>
      </c>
    </row>
    <row r="5" spans="1:3" ht="17.25" thickBot="1">
      <c r="A5" s="308" t="s">
        <v>4</v>
      </c>
      <c r="B5" s="309">
        <f>SUM(B4:B4)</f>
        <v>1</v>
      </c>
      <c r="C5" s="313"/>
    </row>
    <row r="6" spans="1:3" ht="24" customHeight="1" thickBot="1">
      <c r="A6" s="310" t="s">
        <v>5</v>
      </c>
      <c r="B6" s="262">
        <v>1</v>
      </c>
      <c r="C6" s="314" t="s">
        <v>482</v>
      </c>
    </row>
    <row r="7" spans="1:3" ht="17.25" thickBot="1">
      <c r="A7" s="212" t="s">
        <v>473</v>
      </c>
      <c r="B7" s="333">
        <v>2.5000000000000001E-3</v>
      </c>
      <c r="C7" s="334"/>
    </row>
    <row r="8" spans="1:3">
      <c r="C8" s="263"/>
    </row>
    <row r="9" spans="1:3">
      <c r="A9" s="306" t="s">
        <v>480</v>
      </c>
      <c r="B9" s="306"/>
      <c r="C9" s="306"/>
    </row>
    <row r="10" spans="1:3">
      <c r="A10" s="306" t="s">
        <v>481</v>
      </c>
      <c r="B10" s="306"/>
      <c r="C10" s="306"/>
    </row>
    <row r="12" spans="1:3">
      <c r="A12" s="315" t="s">
        <v>483</v>
      </c>
    </row>
  </sheetData>
  <mergeCells count="1">
    <mergeCell ref="B7:C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3"/>
  <sheetViews>
    <sheetView rightToLeft="1" zoomScale="110" zoomScaleNormal="110" workbookViewId="0">
      <selection activeCell="A20" sqref="A20"/>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73" t="s">
        <v>440</v>
      </c>
      <c r="B4" s="366">
        <v>0.35699999999999998</v>
      </c>
      <c r="C4" s="365">
        <v>0.4</v>
      </c>
      <c r="D4" s="380">
        <v>0.4</v>
      </c>
      <c r="E4" s="369" t="s">
        <v>6</v>
      </c>
      <c r="F4" s="368" t="s">
        <v>41</v>
      </c>
      <c r="G4" s="285" t="s">
        <v>37</v>
      </c>
      <c r="H4" s="370">
        <f t="shared" ref="H4:H13" si="0">D4-C4</f>
        <v>0</v>
      </c>
    </row>
    <row r="5" spans="1:8">
      <c r="A5" s="336"/>
      <c r="B5" s="367"/>
      <c r="C5" s="337"/>
      <c r="D5" s="379"/>
      <c r="E5" s="342"/>
      <c r="F5" s="352"/>
      <c r="G5" s="46" t="s">
        <v>22</v>
      </c>
      <c r="H5" s="371">
        <f t="shared" si="0"/>
        <v>0</v>
      </c>
    </row>
    <row r="6" spans="1:8" ht="15" thickBot="1">
      <c r="A6" s="374"/>
      <c r="B6" s="367"/>
      <c r="C6" s="338"/>
      <c r="D6" s="379"/>
      <c r="E6" s="342"/>
      <c r="F6" s="352"/>
      <c r="G6" s="46"/>
      <c r="H6" s="371">
        <f t="shared" si="0"/>
        <v>0</v>
      </c>
    </row>
    <row r="7" spans="1:8" ht="15" thickBot="1">
      <c r="A7" s="282" t="s">
        <v>14</v>
      </c>
      <c r="B7" s="376">
        <v>0.40699999999999997</v>
      </c>
      <c r="C7" s="358">
        <v>0.43</v>
      </c>
      <c r="D7" s="377">
        <v>0.44</v>
      </c>
      <c r="E7" s="342" t="s">
        <v>7</v>
      </c>
      <c r="F7" s="375" t="s">
        <v>475</v>
      </c>
      <c r="G7" s="286" t="s">
        <v>25</v>
      </c>
      <c r="H7" s="277">
        <f t="shared" si="0"/>
        <v>1.0000000000000009E-2</v>
      </c>
    </row>
    <row r="8" spans="1:8">
      <c r="A8" s="283" t="s">
        <v>13</v>
      </c>
      <c r="B8" s="376"/>
      <c r="C8" s="359"/>
      <c r="D8" s="377"/>
      <c r="E8" s="342"/>
      <c r="F8" s="375"/>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67">
        <v>2.4E-2</v>
      </c>
      <c r="C11" s="378">
        <v>0.05</v>
      </c>
      <c r="D11" s="379">
        <v>0.06</v>
      </c>
      <c r="E11" s="342" t="s">
        <v>6</v>
      </c>
      <c r="F11" s="375" t="s">
        <v>461</v>
      </c>
      <c r="G11" s="286" t="s">
        <v>27</v>
      </c>
      <c r="H11" s="372">
        <f t="shared" si="0"/>
        <v>9.999999999999995E-3</v>
      </c>
    </row>
    <row r="12" spans="1:8">
      <c r="A12" s="114"/>
      <c r="B12" s="367"/>
      <c r="C12" s="338"/>
      <c r="D12" s="379"/>
      <c r="E12" s="342"/>
      <c r="F12" s="375"/>
      <c r="G12" s="26" t="s">
        <v>28</v>
      </c>
      <c r="H12" s="371">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32">
        <v>2.5000000000000001E-3</v>
      </c>
      <c r="C19" s="333"/>
      <c r="D19" s="333"/>
      <c r="E19" s="333"/>
      <c r="F19" s="333"/>
      <c r="G19" s="333"/>
      <c r="H19" s="334"/>
    </row>
    <row r="20" spans="1:8" ht="15">
      <c r="A20" s="27"/>
    </row>
    <row r="21" spans="1:8" ht="15">
      <c r="A21" s="27" t="s">
        <v>491</v>
      </c>
      <c r="B21" s="41"/>
      <c r="C21" s="319"/>
      <c r="D21" s="61"/>
      <c r="E21" s="42"/>
    </row>
    <row r="22" spans="1:8" ht="45">
      <c r="A22" s="320" t="s">
        <v>0</v>
      </c>
      <c r="B22" s="320" t="s">
        <v>446</v>
      </c>
      <c r="C22" s="320" t="s">
        <v>492</v>
      </c>
      <c r="D22" s="320" t="s">
        <v>488</v>
      </c>
      <c r="E22" s="320" t="s">
        <v>489</v>
      </c>
    </row>
    <row r="23" spans="1:8" ht="15">
      <c r="A23" s="321" t="s">
        <v>490</v>
      </c>
      <c r="B23" s="322">
        <v>0.17</v>
      </c>
      <c r="C23" s="323">
        <v>0.19</v>
      </c>
      <c r="D23" s="323">
        <f>C23-B23</f>
        <v>1.999999999999999E-2</v>
      </c>
      <c r="E23" s="324" t="s">
        <v>415</v>
      </c>
    </row>
  </sheetData>
  <dataConsolidate link="1"/>
  <mergeCells count="19">
    <mergeCell ref="A4:A6"/>
    <mergeCell ref="E11:E12"/>
    <mergeCell ref="F11:F12"/>
    <mergeCell ref="E7:E8"/>
    <mergeCell ref="F7:F8"/>
    <mergeCell ref="B11:B12"/>
    <mergeCell ref="B7:B8"/>
    <mergeCell ref="C7:C8"/>
    <mergeCell ref="D7:D8"/>
    <mergeCell ref="C11:C12"/>
    <mergeCell ref="D11:D12"/>
    <mergeCell ref="D4:D6"/>
    <mergeCell ref="C4:C6"/>
    <mergeCell ref="B4:B6"/>
    <mergeCell ref="F4:F6"/>
    <mergeCell ref="B19:H19"/>
    <mergeCell ref="E4:E6"/>
    <mergeCell ref="H4:H6"/>
    <mergeCell ref="H11:H12"/>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8" sqref="A18"/>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381" t="s">
        <v>442</v>
      </c>
      <c r="B4" s="407">
        <v>0.42599999999999999</v>
      </c>
      <c r="C4" s="383">
        <v>0.44</v>
      </c>
      <c r="D4" s="339">
        <v>0.44</v>
      </c>
      <c r="E4" s="397" t="s">
        <v>6</v>
      </c>
      <c r="F4" s="392" t="s">
        <v>431</v>
      </c>
      <c r="G4" s="65" t="s">
        <v>37</v>
      </c>
      <c r="H4" s="402">
        <f t="shared" ref="H4:H11" si="0">D4-C4</f>
        <v>0</v>
      </c>
    </row>
    <row r="5" spans="1:8">
      <c r="A5" s="382"/>
      <c r="B5" s="408"/>
      <c r="C5" s="384"/>
      <c r="D5" s="340"/>
      <c r="E5" s="397"/>
      <c r="F5" s="393"/>
      <c r="G5" s="65" t="s">
        <v>22</v>
      </c>
      <c r="H5" s="403">
        <f t="shared" si="0"/>
        <v>0</v>
      </c>
    </row>
    <row r="6" spans="1:8" ht="18" customHeight="1">
      <c r="A6" s="335"/>
      <c r="B6" s="391"/>
      <c r="C6" s="385"/>
      <c r="D6" s="340"/>
      <c r="E6" s="398"/>
      <c r="F6" s="394"/>
      <c r="G6" s="66"/>
      <c r="H6" s="396">
        <f t="shared" si="0"/>
        <v>0</v>
      </c>
    </row>
    <row r="7" spans="1:8">
      <c r="A7" s="388" t="s">
        <v>441</v>
      </c>
      <c r="B7" s="409">
        <v>0.215</v>
      </c>
      <c r="C7" s="386">
        <v>0.23</v>
      </c>
      <c r="D7" s="345">
        <v>0.25</v>
      </c>
      <c r="E7" s="399" t="s">
        <v>7</v>
      </c>
      <c r="F7" s="404" t="s">
        <v>463</v>
      </c>
      <c r="G7" s="67" t="s">
        <v>25</v>
      </c>
      <c r="H7" s="395">
        <f t="shared" si="0"/>
        <v>1.999999999999999E-2</v>
      </c>
    </row>
    <row r="8" spans="1:8">
      <c r="A8" s="389"/>
      <c r="B8" s="410"/>
      <c r="C8" s="387"/>
      <c r="D8" s="345"/>
      <c r="E8" s="400"/>
      <c r="F8" s="405"/>
      <c r="G8" s="66" t="s">
        <v>26</v>
      </c>
      <c r="H8" s="396">
        <f t="shared" si="0"/>
        <v>0</v>
      </c>
    </row>
    <row r="9" spans="1:8" ht="14.25" customHeight="1">
      <c r="A9" s="211" t="s">
        <v>439</v>
      </c>
      <c r="B9" s="390">
        <v>0.115</v>
      </c>
      <c r="C9" s="386">
        <v>0.08</v>
      </c>
      <c r="D9" s="345">
        <v>0.11</v>
      </c>
      <c r="E9" s="401" t="s">
        <v>6</v>
      </c>
      <c r="F9" s="406" t="s">
        <v>465</v>
      </c>
      <c r="G9" s="67" t="s">
        <v>27</v>
      </c>
      <c r="H9" s="395">
        <f t="shared" si="0"/>
        <v>0.03</v>
      </c>
    </row>
    <row r="10" spans="1:8">
      <c r="A10" s="121"/>
      <c r="B10" s="391"/>
      <c r="C10" s="387"/>
      <c r="D10" s="346"/>
      <c r="E10" s="398"/>
      <c r="F10" s="394"/>
      <c r="G10" s="68" t="s">
        <v>28</v>
      </c>
      <c r="H10" s="396">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32">
        <v>2.5000000000000001E-3</v>
      </c>
      <c r="C17" s="333"/>
      <c r="D17" s="333"/>
      <c r="E17" s="333"/>
      <c r="F17" s="333"/>
      <c r="G17" s="333"/>
      <c r="H17" s="334"/>
    </row>
    <row r="19" spans="1:8" ht="15">
      <c r="A19" s="27" t="s">
        <v>491</v>
      </c>
      <c r="B19" s="41"/>
      <c r="C19" s="319"/>
      <c r="D19" s="61"/>
      <c r="E19" s="42"/>
    </row>
    <row r="20" spans="1:8" ht="45">
      <c r="A20" s="320" t="s">
        <v>0</v>
      </c>
      <c r="B20" s="320" t="s">
        <v>446</v>
      </c>
      <c r="C20" s="320" t="s">
        <v>492</v>
      </c>
      <c r="D20" s="320" t="s">
        <v>488</v>
      </c>
      <c r="E20" s="320" t="s">
        <v>489</v>
      </c>
    </row>
    <row r="21" spans="1:8" ht="15">
      <c r="A21" s="321" t="s">
        <v>490</v>
      </c>
      <c r="B21" s="322">
        <v>0.16</v>
      </c>
      <c r="C21" s="323">
        <v>0.18</v>
      </c>
      <c r="D21" s="323">
        <f>C21-B21</f>
        <v>1.999999999999999E-2</v>
      </c>
      <c r="E21" s="324" t="s">
        <v>428</v>
      </c>
    </row>
  </sheetData>
  <mergeCells count="21">
    <mergeCell ref="B17:H17"/>
    <mergeCell ref="F4:F6"/>
    <mergeCell ref="H9:H10"/>
    <mergeCell ref="E4:E6"/>
    <mergeCell ref="E7:E8"/>
    <mergeCell ref="E9:E10"/>
    <mergeCell ref="H4:H6"/>
    <mergeCell ref="H7:H8"/>
    <mergeCell ref="F7:F8"/>
    <mergeCell ref="F9:F10"/>
    <mergeCell ref="B4:B6"/>
    <mergeCell ref="B7:B8"/>
    <mergeCell ref="A4:A6"/>
    <mergeCell ref="C4:C6"/>
    <mergeCell ref="D4:D6"/>
    <mergeCell ref="C9:C10"/>
    <mergeCell ref="D9:D10"/>
    <mergeCell ref="A7:A8"/>
    <mergeCell ref="C7:C8"/>
    <mergeCell ref="D7:D8"/>
    <mergeCell ref="B9:B10"/>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22" sqref="A22"/>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381" t="s">
        <v>440</v>
      </c>
      <c r="B4" s="149"/>
      <c r="C4" s="384">
        <v>0.46</v>
      </c>
      <c r="D4" s="417">
        <v>0.46</v>
      </c>
      <c r="E4" s="419" t="s">
        <v>6</v>
      </c>
      <c r="F4" s="426" t="s">
        <v>423</v>
      </c>
      <c r="G4" s="65" t="s">
        <v>37</v>
      </c>
      <c r="H4" s="427">
        <f t="shared" ref="H4:H10" si="0">D4-C4</f>
        <v>0</v>
      </c>
    </row>
    <row r="5" spans="1:8" ht="15">
      <c r="A5" s="382"/>
      <c r="B5" s="241">
        <v>0.438</v>
      </c>
      <c r="C5" s="384"/>
      <c r="D5" s="417"/>
      <c r="E5" s="420"/>
      <c r="F5" s="426"/>
      <c r="G5" s="65" t="s">
        <v>22</v>
      </c>
      <c r="H5" s="403">
        <f t="shared" si="0"/>
        <v>0</v>
      </c>
    </row>
    <row r="6" spans="1:8" ht="15">
      <c r="A6" s="335"/>
      <c r="B6" s="150"/>
      <c r="C6" s="385"/>
      <c r="D6" s="418"/>
      <c r="E6" s="420"/>
      <c r="F6" s="414"/>
      <c r="G6" s="66"/>
      <c r="H6" s="396">
        <f t="shared" si="0"/>
        <v>0</v>
      </c>
    </row>
    <row r="7" spans="1:8">
      <c r="A7" s="388" t="s">
        <v>441</v>
      </c>
      <c r="B7" s="422">
        <v>0.16800000000000001</v>
      </c>
      <c r="C7" s="386">
        <v>0.18</v>
      </c>
      <c r="D7" s="411">
        <v>0.2</v>
      </c>
      <c r="E7" s="421" t="s">
        <v>7</v>
      </c>
      <c r="F7" s="424" t="s">
        <v>414</v>
      </c>
      <c r="G7" s="67" t="s">
        <v>25</v>
      </c>
      <c r="H7" s="395">
        <f t="shared" si="0"/>
        <v>2.0000000000000018E-2</v>
      </c>
    </row>
    <row r="8" spans="1:8">
      <c r="A8" s="389"/>
      <c r="B8" s="423"/>
      <c r="C8" s="387"/>
      <c r="D8" s="412"/>
      <c r="E8" s="421"/>
      <c r="F8" s="425"/>
      <c r="G8" s="66" t="s">
        <v>26</v>
      </c>
      <c r="H8" s="396">
        <f t="shared" si="0"/>
        <v>0</v>
      </c>
    </row>
    <row r="9" spans="1:8" ht="14.25" customHeight="1">
      <c r="A9" s="211" t="s">
        <v>439</v>
      </c>
      <c r="B9" s="415">
        <v>0.09</v>
      </c>
      <c r="C9" s="386">
        <v>0.08</v>
      </c>
      <c r="D9" s="411">
        <v>0.1</v>
      </c>
      <c r="E9" s="342" t="s">
        <v>6</v>
      </c>
      <c r="F9" s="413" t="s">
        <v>464</v>
      </c>
      <c r="G9" s="67" t="s">
        <v>27</v>
      </c>
      <c r="H9" s="395">
        <f t="shared" si="0"/>
        <v>2.0000000000000004E-2</v>
      </c>
    </row>
    <row r="10" spans="1:8">
      <c r="A10" s="121"/>
      <c r="B10" s="416"/>
      <c r="C10" s="387"/>
      <c r="D10" s="412"/>
      <c r="E10" s="342"/>
      <c r="F10" s="414"/>
      <c r="G10" s="68" t="s">
        <v>28</v>
      </c>
      <c r="H10" s="396">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32">
        <v>3.0000000000000001E-3</v>
      </c>
      <c r="C17" s="333"/>
      <c r="D17" s="333"/>
      <c r="E17" s="333"/>
      <c r="F17" s="333"/>
      <c r="G17" s="333"/>
      <c r="H17" s="334"/>
    </row>
    <row r="18" spans="1:8">
      <c r="A18" s="60"/>
    </row>
    <row r="19" spans="1:8" ht="15">
      <c r="A19" s="27" t="s">
        <v>491</v>
      </c>
      <c r="B19" s="41"/>
      <c r="C19" s="319"/>
      <c r="D19" s="61"/>
      <c r="E19" s="42"/>
    </row>
    <row r="20" spans="1:8" ht="30">
      <c r="A20" s="320" t="s">
        <v>0</v>
      </c>
      <c r="B20" s="320" t="s">
        <v>446</v>
      </c>
      <c r="C20" s="320" t="s">
        <v>492</v>
      </c>
      <c r="D20" s="320" t="s">
        <v>488</v>
      </c>
      <c r="E20" s="320" t="s">
        <v>489</v>
      </c>
    </row>
    <row r="21" spans="1:8" ht="15">
      <c r="A21" s="321" t="s">
        <v>490</v>
      </c>
      <c r="B21" s="322">
        <v>0.18</v>
      </c>
      <c r="C21" s="323">
        <v>0.2</v>
      </c>
      <c r="D21" s="323">
        <f>C21-B21</f>
        <v>2.0000000000000018E-2</v>
      </c>
      <c r="E21" s="324" t="s">
        <v>479</v>
      </c>
    </row>
  </sheetData>
  <mergeCells count="20">
    <mergeCell ref="F7:F8"/>
    <mergeCell ref="F4:F6"/>
    <mergeCell ref="H4:H6"/>
    <mergeCell ref="D7:D8"/>
    <mergeCell ref="H7:H8"/>
    <mergeCell ref="A4:A6"/>
    <mergeCell ref="C4:C6"/>
    <mergeCell ref="D4:D6"/>
    <mergeCell ref="E4:E6"/>
    <mergeCell ref="A7:A8"/>
    <mergeCell ref="C7:C8"/>
    <mergeCell ref="E7:E8"/>
    <mergeCell ref="B7:B8"/>
    <mergeCell ref="C9:C10"/>
    <mergeCell ref="D9:D10"/>
    <mergeCell ref="E9:E10"/>
    <mergeCell ref="F9:F10"/>
    <mergeCell ref="B17:H17"/>
    <mergeCell ref="B9:B10"/>
    <mergeCell ref="H9:H10"/>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D19" sqref="D19"/>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381" t="s">
        <v>440</v>
      </c>
      <c r="B4" s="436">
        <v>0.36699999999999999</v>
      </c>
      <c r="C4" s="432">
        <v>0.4</v>
      </c>
      <c r="D4" s="417">
        <v>0.4</v>
      </c>
      <c r="E4" s="419" t="s">
        <v>6</v>
      </c>
      <c r="F4" s="426" t="s">
        <v>41</v>
      </c>
      <c r="G4" s="65" t="s">
        <v>37</v>
      </c>
      <c r="H4" s="427">
        <f t="shared" ref="H4:H10" si="0">D4-C4</f>
        <v>0</v>
      </c>
    </row>
    <row r="5" spans="1:8">
      <c r="A5" s="382"/>
      <c r="B5" s="437"/>
      <c r="C5" s="432"/>
      <c r="D5" s="417"/>
      <c r="E5" s="420"/>
      <c r="F5" s="426"/>
      <c r="G5" s="65" t="s">
        <v>22</v>
      </c>
      <c r="H5" s="403">
        <f t="shared" si="0"/>
        <v>0</v>
      </c>
    </row>
    <row r="6" spans="1:8">
      <c r="A6" s="335"/>
      <c r="B6" s="438"/>
      <c r="C6" s="433"/>
      <c r="D6" s="418"/>
      <c r="E6" s="420"/>
      <c r="F6" s="414"/>
      <c r="G6" s="66"/>
      <c r="H6" s="396">
        <f t="shared" si="0"/>
        <v>0</v>
      </c>
    </row>
    <row r="7" spans="1:8">
      <c r="A7" s="388" t="s">
        <v>441</v>
      </c>
      <c r="B7" s="434">
        <v>0.192</v>
      </c>
      <c r="C7" s="430">
        <v>0.2</v>
      </c>
      <c r="D7" s="411">
        <v>0.22</v>
      </c>
      <c r="E7" s="421" t="s">
        <v>7</v>
      </c>
      <c r="F7" s="424" t="s">
        <v>466</v>
      </c>
      <c r="G7" s="67" t="s">
        <v>25</v>
      </c>
      <c r="H7" s="395">
        <f t="shared" si="0"/>
        <v>1.999999999999999E-2</v>
      </c>
    </row>
    <row r="8" spans="1:8">
      <c r="A8" s="389"/>
      <c r="B8" s="435"/>
      <c r="C8" s="431"/>
      <c r="D8" s="412"/>
      <c r="E8" s="421"/>
      <c r="F8" s="425"/>
      <c r="G8" s="66" t="s">
        <v>26</v>
      </c>
      <c r="H8" s="396">
        <f t="shared" si="0"/>
        <v>0</v>
      </c>
    </row>
    <row r="9" spans="1:8" ht="14.25" customHeight="1">
      <c r="A9" s="211" t="s">
        <v>439</v>
      </c>
      <c r="B9" s="428">
        <v>0.159</v>
      </c>
      <c r="C9" s="430">
        <v>0.12</v>
      </c>
      <c r="D9" s="411">
        <v>0.14000000000000001</v>
      </c>
      <c r="E9" s="342" t="s">
        <v>6</v>
      </c>
      <c r="F9" s="413" t="s">
        <v>425</v>
      </c>
      <c r="G9" s="67" t="s">
        <v>27</v>
      </c>
      <c r="H9" s="395">
        <f t="shared" si="0"/>
        <v>2.0000000000000018E-2</v>
      </c>
    </row>
    <row r="10" spans="1:8">
      <c r="A10" s="121"/>
      <c r="B10" s="429"/>
      <c r="C10" s="431"/>
      <c r="D10" s="412"/>
      <c r="E10" s="342"/>
      <c r="F10" s="414"/>
      <c r="G10" s="68" t="s">
        <v>28</v>
      </c>
      <c r="H10" s="396">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32">
        <v>2.5000000000000001E-3</v>
      </c>
      <c r="C17" s="333"/>
      <c r="D17" s="333"/>
      <c r="E17" s="333"/>
      <c r="F17" s="333"/>
      <c r="G17" s="333"/>
      <c r="H17" s="334"/>
    </row>
    <row r="19" spans="1:8" ht="15">
      <c r="A19" s="27" t="s">
        <v>491</v>
      </c>
      <c r="B19" s="41"/>
      <c r="C19" s="319"/>
      <c r="D19" s="61"/>
      <c r="E19" s="42"/>
    </row>
    <row r="20" spans="1:8" ht="45">
      <c r="A20" s="320" t="s">
        <v>0</v>
      </c>
      <c r="B20" s="320" t="s">
        <v>446</v>
      </c>
      <c r="C20" s="320" t="s">
        <v>492</v>
      </c>
      <c r="D20" s="320" t="s">
        <v>488</v>
      </c>
      <c r="E20" s="320" t="s">
        <v>489</v>
      </c>
    </row>
    <row r="21" spans="1:8" ht="15">
      <c r="A21" s="321" t="s">
        <v>490</v>
      </c>
      <c r="B21" s="322">
        <v>0.17</v>
      </c>
      <c r="C21" s="323">
        <v>0.19</v>
      </c>
      <c r="D21" s="323">
        <f>C21-B21</f>
        <v>1.999999999999999E-2</v>
      </c>
      <c r="E21" s="324" t="s">
        <v>415</v>
      </c>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381" t="s">
        <v>440</v>
      </c>
      <c r="B4" s="436">
        <v>0.24199999999999999</v>
      </c>
      <c r="C4" s="384">
        <v>0.3</v>
      </c>
      <c r="D4" s="417">
        <v>0.3</v>
      </c>
      <c r="E4" s="441" t="s">
        <v>6</v>
      </c>
      <c r="F4" s="426" t="s">
        <v>434</v>
      </c>
      <c r="G4" s="65" t="s">
        <v>37</v>
      </c>
      <c r="H4" s="427">
        <f>D4-C4</f>
        <v>0</v>
      </c>
    </row>
    <row r="5" spans="1:8">
      <c r="A5" s="382"/>
      <c r="B5" s="437"/>
      <c r="C5" s="384"/>
      <c r="D5" s="417"/>
      <c r="E5" s="442"/>
      <c r="F5" s="426"/>
      <c r="G5" s="65" t="s">
        <v>22</v>
      </c>
      <c r="H5" s="403"/>
    </row>
    <row r="6" spans="1:8">
      <c r="A6" s="335"/>
      <c r="B6" s="438"/>
      <c r="C6" s="385"/>
      <c r="D6" s="418"/>
      <c r="E6" s="442"/>
      <c r="F6" s="414"/>
      <c r="G6" s="66"/>
      <c r="H6" s="396"/>
    </row>
    <row r="7" spans="1:8">
      <c r="A7" s="388" t="s">
        <v>441</v>
      </c>
      <c r="B7" s="434">
        <v>0.308</v>
      </c>
      <c r="C7" s="386">
        <v>0.31</v>
      </c>
      <c r="D7" s="411">
        <v>0.32</v>
      </c>
      <c r="E7" s="440" t="s">
        <v>7</v>
      </c>
      <c r="F7" s="424" t="s">
        <v>420</v>
      </c>
      <c r="G7" s="67" t="s">
        <v>25</v>
      </c>
      <c r="H7" s="395">
        <f>D7-C7</f>
        <v>1.0000000000000009E-2</v>
      </c>
    </row>
    <row r="8" spans="1:8">
      <c r="A8" s="389"/>
      <c r="B8" s="435"/>
      <c r="C8" s="387"/>
      <c r="D8" s="412"/>
      <c r="E8" s="440"/>
      <c r="F8" s="425"/>
      <c r="G8" s="66" t="s">
        <v>26</v>
      </c>
      <c r="H8" s="396"/>
    </row>
    <row r="9" spans="1:8" ht="14.25" customHeight="1">
      <c r="A9" s="211" t="s">
        <v>439</v>
      </c>
      <c r="B9" s="428">
        <v>0.158</v>
      </c>
      <c r="C9" s="386">
        <v>0.12</v>
      </c>
      <c r="D9" s="411">
        <v>0.14000000000000001</v>
      </c>
      <c r="E9" s="439" t="s">
        <v>6</v>
      </c>
      <c r="F9" s="413" t="s">
        <v>425</v>
      </c>
      <c r="G9" s="67" t="s">
        <v>27</v>
      </c>
      <c r="H9" s="395">
        <f>D9-C9</f>
        <v>2.0000000000000018E-2</v>
      </c>
    </row>
    <row r="10" spans="1:8">
      <c r="A10" s="121"/>
      <c r="B10" s="429"/>
      <c r="C10" s="387"/>
      <c r="D10" s="412"/>
      <c r="E10" s="439"/>
      <c r="F10" s="414"/>
      <c r="G10" s="68" t="s">
        <v>28</v>
      </c>
      <c r="H10" s="396"/>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32">
        <v>2.5000000000000001E-3</v>
      </c>
      <c r="C17" s="333"/>
      <c r="D17" s="333"/>
      <c r="E17" s="333"/>
      <c r="F17" s="333"/>
      <c r="G17" s="333"/>
      <c r="H17" s="334"/>
    </row>
    <row r="19" spans="1:8" ht="15">
      <c r="A19" s="27" t="s">
        <v>491</v>
      </c>
      <c r="B19" s="41"/>
      <c r="C19" s="319"/>
      <c r="D19" s="61"/>
      <c r="E19" s="42"/>
    </row>
    <row r="20" spans="1:8" ht="45">
      <c r="A20" s="320" t="s">
        <v>0</v>
      </c>
      <c r="B20" s="320" t="s">
        <v>446</v>
      </c>
      <c r="C20" s="320" t="s">
        <v>492</v>
      </c>
      <c r="D20" s="320" t="s">
        <v>488</v>
      </c>
      <c r="E20" s="320" t="s">
        <v>489</v>
      </c>
    </row>
    <row r="21" spans="1:8" ht="15">
      <c r="A21" s="321" t="s">
        <v>490</v>
      </c>
      <c r="B21" s="322">
        <v>0.16</v>
      </c>
      <c r="C21" s="323">
        <v>0.18</v>
      </c>
      <c r="D21" s="323">
        <f>C21-B21</f>
        <v>1.999999999999999E-2</v>
      </c>
      <c r="E21" s="324" t="s">
        <v>428</v>
      </c>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381" t="s">
        <v>440</v>
      </c>
      <c r="B4" s="436">
        <v>0.22700000000000001</v>
      </c>
      <c r="C4" s="384">
        <v>0.26</v>
      </c>
      <c r="D4" s="417">
        <v>0.26</v>
      </c>
      <c r="E4" s="441" t="s">
        <v>6</v>
      </c>
      <c r="F4" s="426" t="s">
        <v>413</v>
      </c>
      <c r="G4" s="65" t="s">
        <v>37</v>
      </c>
      <c r="H4" s="427">
        <f>D4-C4</f>
        <v>0</v>
      </c>
    </row>
    <row r="5" spans="1:8" ht="13.5" customHeight="1">
      <c r="A5" s="382"/>
      <c r="B5" s="437"/>
      <c r="C5" s="384"/>
      <c r="D5" s="417"/>
      <c r="E5" s="442"/>
      <c r="F5" s="426"/>
      <c r="G5" s="65" t="s">
        <v>22</v>
      </c>
      <c r="H5" s="403"/>
    </row>
    <row r="6" spans="1:8" ht="13.5" customHeight="1">
      <c r="A6" s="335"/>
      <c r="B6" s="438"/>
      <c r="C6" s="385"/>
      <c r="D6" s="418"/>
      <c r="E6" s="442"/>
      <c r="F6" s="414"/>
      <c r="G6" s="66"/>
      <c r="H6" s="396"/>
    </row>
    <row r="7" spans="1:8" ht="13.5" customHeight="1">
      <c r="A7" s="388" t="s">
        <v>441</v>
      </c>
      <c r="B7" s="434">
        <v>0.35399999999999998</v>
      </c>
      <c r="C7" s="386">
        <v>0.32</v>
      </c>
      <c r="D7" s="411">
        <v>0.37</v>
      </c>
      <c r="E7" s="440" t="s">
        <v>7</v>
      </c>
      <c r="F7" s="424" t="s">
        <v>467</v>
      </c>
      <c r="G7" s="67" t="s">
        <v>25</v>
      </c>
      <c r="H7" s="395">
        <f>D7-C7</f>
        <v>4.9999999999999989E-2</v>
      </c>
    </row>
    <row r="8" spans="1:8" ht="13.5" customHeight="1">
      <c r="A8" s="389"/>
      <c r="B8" s="435"/>
      <c r="C8" s="387"/>
      <c r="D8" s="412"/>
      <c r="E8" s="440"/>
      <c r="F8" s="425"/>
      <c r="G8" s="66" t="s">
        <v>26</v>
      </c>
      <c r="H8" s="396"/>
    </row>
    <row r="9" spans="1:8" ht="13.5" customHeight="1">
      <c r="A9" s="211" t="s">
        <v>439</v>
      </c>
      <c r="B9" s="428">
        <v>0.155</v>
      </c>
      <c r="C9" s="386">
        <v>0.12</v>
      </c>
      <c r="D9" s="411">
        <v>0.15</v>
      </c>
      <c r="E9" s="439" t="s">
        <v>6</v>
      </c>
      <c r="F9" s="413" t="s">
        <v>416</v>
      </c>
      <c r="G9" s="67" t="s">
        <v>27</v>
      </c>
      <c r="H9" s="395">
        <f>D9-C9</f>
        <v>0.03</v>
      </c>
    </row>
    <row r="10" spans="1:8">
      <c r="A10" s="121"/>
      <c r="B10" s="429"/>
      <c r="C10" s="387"/>
      <c r="D10" s="412"/>
      <c r="E10" s="439"/>
      <c r="F10" s="414"/>
      <c r="G10" s="68" t="s">
        <v>28</v>
      </c>
      <c r="H10" s="396"/>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32">
        <v>2.5000000000000001E-3</v>
      </c>
      <c r="C17" s="333"/>
      <c r="D17" s="333"/>
      <c r="E17" s="333"/>
      <c r="F17" s="333"/>
      <c r="G17" s="333"/>
      <c r="H17" s="334"/>
    </row>
    <row r="19" spans="1:8" ht="15">
      <c r="A19" s="27" t="s">
        <v>491</v>
      </c>
      <c r="B19" s="41"/>
      <c r="C19" s="319"/>
      <c r="D19" s="61"/>
      <c r="E19" s="42"/>
    </row>
    <row r="20" spans="1:8" ht="45">
      <c r="A20" s="320" t="s">
        <v>0</v>
      </c>
      <c r="B20" s="320" t="s">
        <v>446</v>
      </c>
      <c r="C20" s="320" t="s">
        <v>492</v>
      </c>
      <c r="D20" s="320" t="s">
        <v>488</v>
      </c>
      <c r="E20" s="320" t="s">
        <v>489</v>
      </c>
    </row>
    <row r="21" spans="1:8" ht="15">
      <c r="A21" s="321" t="s">
        <v>490</v>
      </c>
      <c r="B21" s="322">
        <v>0.16</v>
      </c>
      <c r="C21" s="323">
        <v>0.18</v>
      </c>
      <c r="D21" s="323">
        <f>C21-B21</f>
        <v>1.999999999999999E-2</v>
      </c>
      <c r="E21" s="324" t="s">
        <v>428</v>
      </c>
    </row>
  </sheetData>
  <mergeCells count="21">
    <mergeCell ref="B17:H17"/>
    <mergeCell ref="H4:H6"/>
    <mergeCell ref="H7:H8"/>
    <mergeCell ref="H9:H10"/>
    <mergeCell ref="D4:D6"/>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43" t="s">
        <v>68</v>
      </c>
      <c r="B12" s="444"/>
      <c r="C12" s="445"/>
    </row>
    <row r="13" spans="1:8" ht="14.25" customHeight="1">
      <c r="A13" s="446"/>
      <c r="B13" s="447"/>
      <c r="C13" s="448"/>
    </row>
    <row r="14" spans="1:8" ht="15" customHeight="1" thickBot="1">
      <c r="A14" s="449"/>
      <c r="B14" s="450"/>
      <c r="C14" s="451"/>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B15" sqref="B15"/>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4.75" customHeight="1" thickBot="1">
      <c r="A3" s="327" t="s">
        <v>8</v>
      </c>
      <c r="B3" s="328" t="s">
        <v>9</v>
      </c>
    </row>
    <row r="4" spans="1:2" ht="30.75" customHeight="1">
      <c r="A4" s="452" t="s">
        <v>495</v>
      </c>
      <c r="B4" s="317" t="s">
        <v>496</v>
      </c>
    </row>
    <row r="5" spans="1:2" ht="30.75" customHeight="1">
      <c r="A5" s="453"/>
      <c r="B5" s="134" t="s">
        <v>497</v>
      </c>
    </row>
    <row r="6" spans="1:2" ht="30.75" customHeight="1">
      <c r="A6" s="453"/>
      <c r="B6" s="134" t="s">
        <v>498</v>
      </c>
    </row>
    <row r="7" spans="1:2" ht="75" customHeight="1" thickBot="1">
      <c r="A7" s="329" t="s">
        <v>499</v>
      </c>
      <c r="B7" s="318" t="s">
        <v>486</v>
      </c>
    </row>
    <row r="8" spans="1:2" ht="22.5" customHeight="1" thickBot="1">
      <c r="A8" s="297" t="s">
        <v>473</v>
      </c>
      <c r="B8" s="300">
        <v>1.5E-3</v>
      </c>
    </row>
    <row r="9" spans="1:2" ht="16.5">
      <c r="A9" s="251"/>
      <c r="B9" s="251"/>
    </row>
    <row r="10" spans="1:2" ht="16.5">
      <c r="A10" s="251" t="s">
        <v>500</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D16F68-D097-4C58-8C3F-2E497934F59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F71BD76-DCE6-4FD7-B571-D5A3B7ADC1D9}"/>
</file>

<file path=customXml/itemProps3.xml><?xml version="1.0" encoding="utf-8"?>
<ds:datastoreItem xmlns:ds="http://schemas.openxmlformats.org/officeDocument/2006/customXml" ds:itemID="{35B30A68-F7AA-4EEC-BC91-7867DA87A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