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26" i="27"/>
  <c r="C12" i="27"/>
  <c r="C11" i="27" s="1"/>
  <c r="C11" i="1"/>
  <c r="J15" i="2"/>
  <c r="J13" i="2"/>
  <c r="C42" i="1" l="1"/>
  <c r="L13" i="2" s="1"/>
  <c r="J12" i="2"/>
  <c r="D42" i="1" l="1"/>
  <c r="D37" i="1"/>
  <c r="D33" i="1"/>
  <c r="D29" i="1"/>
  <c r="D25" i="1"/>
  <c r="D20" i="1"/>
  <c r="D16" i="1"/>
  <c r="L36" i="2"/>
  <c r="L32" i="2"/>
  <c r="L28" i="2"/>
  <c r="L24" i="2"/>
  <c r="L20" i="2"/>
  <c r="L16" i="2"/>
  <c r="D34" i="1"/>
  <c r="D13" i="1"/>
  <c r="L29" i="2"/>
  <c r="D41" i="1"/>
  <c r="D36" i="1"/>
  <c r="D32" i="1"/>
  <c r="D28" i="1"/>
  <c r="D24" i="1"/>
  <c r="D19" i="1"/>
  <c r="D15" i="1"/>
  <c r="L35" i="2"/>
  <c r="L31" i="2"/>
  <c r="L27" i="2"/>
  <c r="L23" i="2"/>
  <c r="L19" i="2"/>
  <c r="D43" i="1"/>
  <c r="D30" i="1"/>
  <c r="D17" i="1"/>
  <c r="L33" i="2"/>
  <c r="L21" i="2"/>
  <c r="D40" i="1"/>
  <c r="D35" i="1"/>
  <c r="D31" i="1"/>
  <c r="D27" i="1"/>
  <c r="D22" i="1"/>
  <c r="D18" i="1"/>
  <c r="D14" i="1"/>
  <c r="L34" i="2"/>
  <c r="L30" i="2"/>
  <c r="L26" i="2"/>
  <c r="L22" i="2"/>
  <c r="L18" i="2"/>
  <c r="L14" i="2"/>
  <c r="D39" i="1"/>
  <c r="D26" i="1"/>
  <c r="D21" i="1"/>
  <c r="L37" i="2"/>
  <c r="L25" i="2"/>
  <c r="L17" i="2"/>
  <c r="L15" i="2"/>
  <c r="D11" i="1"/>
  <c r="L12" i="2"/>
  <c r="J11" i="2"/>
  <c r="K14" i="2" l="1"/>
  <c r="K11" i="2"/>
  <c r="K36" i="2"/>
  <c r="K34" i="2"/>
  <c r="K32" i="2"/>
  <c r="K30" i="2"/>
  <c r="K28" i="2"/>
  <c r="K26" i="2"/>
  <c r="K24" i="2"/>
  <c r="K22" i="2"/>
  <c r="K20" i="2"/>
  <c r="K18" i="2"/>
  <c r="K16" i="2"/>
  <c r="L11" i="2"/>
  <c r="K37" i="2"/>
  <c r="K35" i="2"/>
  <c r="K33" i="2"/>
  <c r="K31" i="2"/>
  <c r="K29" i="2"/>
  <c r="K27" i="2"/>
  <c r="K25" i="2"/>
  <c r="K23" i="2"/>
  <c r="K21" i="2"/>
  <c r="K19" i="2"/>
  <c r="K17" i="2"/>
  <c r="K13" i="2"/>
  <c r="K15" i="2"/>
  <c r="K12" i="2"/>
</calcChain>
</file>

<file path=xl/sharedStrings.xml><?xml version="1.0" encoding="utf-8"?>
<sst xmlns="http://schemas.openxmlformats.org/spreadsheetml/2006/main" count="4387" uniqueCount="1189">
  <si>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</si>
  <si>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</si>
  <si>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</si>
  <si>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</si>
  <si>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</si>
  <si>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</si>
  <si>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</si>
  <si>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</si>
  <si>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</si>
  <si>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</si>
  <si>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</si>
  <si>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</si>
  <si>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</si>
  <si>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</si>
  <si>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</si>
  <si>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</si>
  <si>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</si>
  <si>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</si>
  <si>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</si>
  <si>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</si>
  <si>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</si>
  <si>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</si>
  <si>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</si>
  <si>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</si>
  <si>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</si>
  <si>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</si>
  <si>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</si>
  <si>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</si>
  <si>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</si>
  <si>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</si>
  <si>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</si>
  <si>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</si>
  <si>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</si>
  <si>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</si>
  <si>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</si>
  <si>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</si>
  <si>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</si>
  <si>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</si>
  <si>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</si>
  <si>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</si>
  <si>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</si>
  <si>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</si>
  <si>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</si>
  <si>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</si>
  <si>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</si>
  <si>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</si>
  <si>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</si>
  <si>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</si>
  <si>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</si>
  <si>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</si>
  <si>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</si>
  <si>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</si>
  <si>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</si>
  <si>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</si>
  <si>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</si>
  <si>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</si>
  <si>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</si>
  <si>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</si>
  <si>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</si>
  <si>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</si>
  <si>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</si>
  <si>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</si>
  <si>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</si>
  <si>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</si>
  <si>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</si>
  <si>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</si>
  <si>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</si>
  <si>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</si>
  <si>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</si>
  <si>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</si>
  <si>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</si>
  <si>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</si>
  <si>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</si>
  <si>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</si>
  <si>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</si>
  <si>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</si>
  <si>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</si>
  <si>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</si>
  <si>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</si>
  <si>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</si>
  <si>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</si>
  <si>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</si>
  <si>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</si>
  <si>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</si>
  <si>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</si>
  <si>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</si>
  <si>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</si>
  <si>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</si>
  <si>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</si>
  <si>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</si>
  <si>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</si>
  <si>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</si>
  <si>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</si>
  <si>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</si>
  <si>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</si>
  <si>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</si>
  <si>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</si>
  <si>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</si>
  <si>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</si>
  <si>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</si>
  <si>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</si>
  <si>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</si>
  <si>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</si>
  <si>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</si>
  <si>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</si>
  <si>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</si>
  <si>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</si>
  <si>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</si>
  <si>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</si>
  <si>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</si>
  <si>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</si>
  <si>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</si>
  <si>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</si>
  <si>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</si>
  <si>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</si>
  <si>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</si>
  <si>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</si>
  <si>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</si>
  <si>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</si>
  <si>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</si>
  <si>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</si>
  <si>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</si>
  <si>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</si>
  <si>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</si>
  <si>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</si>
  <si>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</si>
  <si>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</si>
  <si>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</si>
  <si>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</si>
  <si>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</si>
  <si>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</si>
  <si>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</si>
  <si>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</si>
  <si>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</si>
  <si>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</si>
  <si>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</si>
  <si>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</si>
  <si>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</si>
  <si>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</si>
  <si>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</si>
  <si>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</si>
  <si>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</si>
  <si>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</si>
  <si>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</si>
  <si>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</si>
  <si>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</si>
  <si>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</si>
  <si>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</si>
  <si>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</si>
  <si>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</si>
  <si>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</si>
  <si>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</si>
  <si>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</si>
  <si>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</si>
  <si>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</si>
  <si>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</si>
  <si>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</si>
  <si>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</si>
  <si>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</si>
  <si>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</si>
  <si>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</si>
  <si>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</si>
  <si>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</si>
  <si>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</si>
  <si>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</si>
  <si>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</si>
  <si>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</si>
  <si>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</si>
  <si>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</si>
  <si>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</si>
  <si>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</si>
  <si>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</si>
  <si>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</si>
  <si>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</si>
  <si>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</si>
  <si>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</si>
  <si>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</si>
  <si>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</si>
  <si>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</si>
  <si>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</si>
  <si>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</si>
  <si>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</si>
  <si>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</si>
  <si>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</si>
  <si>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</si>
  <si>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</si>
  <si>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</si>
  <si>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</si>
  <si>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</si>
  <si>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</si>
  <si>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</si>
  <si>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</si>
  <si>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</si>
  <si>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</si>
  <si>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</si>
  <si>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</si>
  <si>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</si>
  <si>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</si>
  <si>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</si>
  <si>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</si>
  <si>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</si>
  <si>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</si>
  <si>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</si>
  <si>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</si>
  <si>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</si>
  <si>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</si>
  <si>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</si>
  <si>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</si>
  <si>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</si>
  <si>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</si>
  <si>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</si>
  <si>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</si>
  <si>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</si>
  <si>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</si>
  <si>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</si>
  <si>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</si>
  <si>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</si>
  <si>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</si>
  <si>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</si>
  <si>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</si>
  <si>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</si>
  <si>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</si>
  <si>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</si>
  <si>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</si>
  <si>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</si>
  <si>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</si>
  <si>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</si>
  <si>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</si>
  <si>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</si>
  <si>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</si>
  <si>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</si>
  <si>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</si>
  <si>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</si>
  <si>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</si>
  <si>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</si>
  <si>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</si>
  <si>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</si>
  <si>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</si>
  <si>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</si>
  <si>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</si>
  <si>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</si>
  <si>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</si>
  <si>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</si>
  <si>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</si>
  <si>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</si>
  <si>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</si>
  <si>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</si>
  <si>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</si>
  <si>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</si>
  <si>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</si>
  <si>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</si>
  <si>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</si>
  <si>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</si>
  <si>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</si>
  <si>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</si>
  <si>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</si>
  <si>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06/07/21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</si>
  <si>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</si>
  <si>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</si>
  <si>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</si>
  <si>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</si>
  <si>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</si>
  <si>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</si>
  <si>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</si>
  <si>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</si>
  <si>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</si>
  <si>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</si>
  <si>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</si>
  <si>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</si>
  <si>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</si>
  <si>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</si>
  <si>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</si>
  <si>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</si>
  <si>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</si>
  <si>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</si>
  <si>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</si>
  <si>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</si>
  <si>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08/07/21</t>
  </si>
  <si>
    <t>ממשלתי 0323</t>
  </si>
  <si>
    <t>1126747</t>
  </si>
  <si>
    <t>14/12/20</t>
  </si>
  <si>
    <t>ממשלתי שקלי 723</t>
  </si>
  <si>
    <t>1167105</t>
  </si>
  <si>
    <t>04/04/21</t>
  </si>
  <si>
    <t>ממשק0142- האוצר - ממשלתית שקלית</t>
  </si>
  <si>
    <t>1125400</t>
  </si>
  <si>
    <t>30/12/21</t>
  </si>
  <si>
    <t>סה"כ גילון</t>
  </si>
  <si>
    <t>ממשל משתנה 0526- האוצר - ממשלתית משתנה</t>
  </si>
  <si>
    <t>1141795</t>
  </si>
  <si>
    <t>02/07/19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</si>
  <si>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</si>
  <si>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</si>
  <si>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</si>
  <si>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</si>
  <si>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</si>
  <si>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</si>
  <si>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</si>
  <si>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</si>
  <si>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</si>
  <si>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</si>
  <si>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</si>
  <si>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</si>
  <si>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</si>
  <si>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</si>
  <si>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</si>
  <si>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</si>
  <si>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</si>
  <si>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</si>
  <si>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Aaa.il</t>
  </si>
  <si>
    <t>10/11/20</t>
  </si>
  <si>
    <t>לאומי אג"ח 181- לאומי</t>
  </si>
  <si>
    <t>6040505</t>
  </si>
  <si>
    <t>11/11/20</t>
  </si>
  <si>
    <t>לאומי אגח 183- לאומי</t>
  </si>
  <si>
    <t>6040547</t>
  </si>
  <si>
    <t>28/11/21</t>
  </si>
  <si>
    <t>מז טפ הנפק   46- מזרחי טפחות הנפק</t>
  </si>
  <si>
    <t>2310225</t>
  </si>
  <si>
    <t>520032046</t>
  </si>
  <si>
    <t>08/04/21</t>
  </si>
  <si>
    <t>מזרחי הנפקות אג"ח 49- מזרחי טפחות הנפק</t>
  </si>
  <si>
    <t>2310282</t>
  </si>
  <si>
    <t>19/11/20</t>
  </si>
  <si>
    <t>מזרחי טפחות  הנפקות אג"ח 44</t>
  </si>
  <si>
    <t>2310209</t>
  </si>
  <si>
    <t>31/12/20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</si>
  <si>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</si>
  <si>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</si>
  <si>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</si>
  <si>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</si>
  <si>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</si>
  <si>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</si>
  <si>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</si>
  <si>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</si>
  <si>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</si>
  <si>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</si>
  <si>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</si>
  <si>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</si>
  <si>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</si>
  <si>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</si>
  <si>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</si>
  <si>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</si>
  <si>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</si>
  <si>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</si>
  <si>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</si>
  <si>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</si>
  <si>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</si>
  <si>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</si>
  <si>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12/10/20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</si>
  <si>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</si>
  <si>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</si>
  <si>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</si>
  <si>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</si>
  <si>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</si>
  <si>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</si>
  <si>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</si>
  <si>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</si>
  <si>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</si>
  <si>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</si>
  <si>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</si>
  <si>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</si>
  <si>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</si>
  <si>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</si>
  <si>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</si>
  <si>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</si>
  <si>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</si>
  <si>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גב ים אג"ח 6- גב-ים</t>
  </si>
  <si>
    <t>7590128</t>
  </si>
  <si>
    <t>520001736</t>
  </si>
  <si>
    <t>12/07/21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</si>
  <si>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</si>
  <si>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</si>
  <si>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</si>
  <si>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</si>
  <si>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</si>
  <si>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</si>
  <si>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</si>
  <si>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</si>
  <si>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</si>
  <si>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</si>
  <si>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</si>
  <si>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</si>
  <si>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</si>
  <si>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Aa2.il</t>
  </si>
  <si>
    <t>20/06/18</t>
  </si>
  <si>
    <t>שופרסל    אגח ו- שופרסל</t>
  </si>
  <si>
    <t>7770217</t>
  </si>
  <si>
    <t>520022732</t>
  </si>
  <si>
    <t>רשתות שיווק</t>
  </si>
  <si>
    <t>29/04/21</t>
  </si>
  <si>
    <t>אדמה אגח  2</t>
  </si>
  <si>
    <t>1110915</t>
  </si>
  <si>
    <t>520043605</t>
  </si>
  <si>
    <t>כימיה, גומי ופלסטיק</t>
  </si>
  <si>
    <t>ilAA-</t>
  </si>
  <si>
    <t>01/03/16</t>
  </si>
  <si>
    <t>אלוני חץ אג8- אלוני חץ</t>
  </si>
  <si>
    <t>3900271</t>
  </si>
  <si>
    <t>520038506</t>
  </si>
  <si>
    <t>Aa3.il</t>
  </si>
  <si>
    <t>ביג  אגח יח- ביג</t>
  </si>
  <si>
    <t>1174226</t>
  </si>
  <si>
    <t>513623314</t>
  </si>
  <si>
    <t>09/09/21</t>
  </si>
  <si>
    <t>סלע נדל"ן אג3</t>
  </si>
  <si>
    <t>1138973</t>
  </si>
  <si>
    <t>513992529</t>
  </si>
  <si>
    <t>גזית גלוב אג11- גזית גלוב</t>
  </si>
  <si>
    <t>1260546</t>
  </si>
  <si>
    <t>520033234</t>
  </si>
  <si>
    <t>נדלן מניב בחו"ל</t>
  </si>
  <si>
    <t>A1.il</t>
  </si>
  <si>
    <t>20/10/20</t>
  </si>
  <si>
    <t>פז נפט    אגח ז- פז חברת הנפט</t>
  </si>
  <si>
    <t>1142595</t>
  </si>
  <si>
    <t>510216054</t>
  </si>
  <si>
    <t>ilA+</t>
  </si>
  <si>
    <t>רבוע נדלן אגח ו- רבוע נדלן</t>
  </si>
  <si>
    <t>1140607</t>
  </si>
  <si>
    <t>513765859</t>
  </si>
  <si>
    <t>02/09/21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</si>
  <si>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</si>
  <si>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</si>
  <si>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</si>
  <si>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</si>
  <si>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</si>
  <si>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</si>
  <si>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</si>
  <si>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</si>
  <si>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</si>
  <si>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</si>
  <si>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</si>
  <si>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</si>
  <si>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</si>
  <si>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</si>
  <si>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</si>
  <si>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</si>
  <si>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</si>
  <si>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שיכון ובינוי אג6- שיכון ובינוי</t>
  </si>
  <si>
    <t>1129733</t>
  </si>
  <si>
    <t>520036104</t>
  </si>
  <si>
    <t>12/03/18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</si>
  <si>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</si>
  <si>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</si>
  <si>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</si>
  <si>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</si>
  <si>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</si>
  <si>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</si>
  <si>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</si>
  <si>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</si>
  <si>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</si>
  <si>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</si>
  <si>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</si>
  <si>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</si>
  <si>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</si>
  <si>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</si>
  <si>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</si>
  <si>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</si>
  <si>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</si>
  <si>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</si>
  <si>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</si>
  <si>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</si>
  <si>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</si>
  <si>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</si>
  <si>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</si>
  <si>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</si>
  <si>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</si>
  <si>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</si>
  <si>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</si>
  <si>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נמלי ישראל אג"ח ג- נמלי ישראל</t>
  </si>
  <si>
    <t>1145580</t>
  </si>
  <si>
    <t>תעשיה אוירית אג"ח 4</t>
  </si>
  <si>
    <t>1133131</t>
  </si>
  <si>
    <t>520027194</t>
  </si>
  <si>
    <t>ביטחוניות</t>
  </si>
  <si>
    <t>ישראכרט אגח א- ישראכרט</t>
  </si>
  <si>
    <t>1157536</t>
  </si>
  <si>
    <t>510706153</t>
  </si>
  <si>
    <t>שרותים פיננסים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</si>
  <si>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</si>
  <si>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</si>
  <si>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</si>
  <si>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</si>
  <si>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</si>
  <si>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</si>
  <si>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</si>
  <si>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</si>
  <si>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</si>
  <si>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</si>
  <si>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</si>
  <si>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</si>
  <si>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</si>
  <si>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</si>
  <si>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</si>
  <si>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</si>
  <si>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</si>
  <si>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</si>
  <si>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פניקס הון אגח ו- הפניקס גיוסי הון</t>
  </si>
  <si>
    <t>1136696</t>
  </si>
  <si>
    <t>514290345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</si>
  <si>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</si>
  <si>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</si>
  <si>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</si>
  <si>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</si>
  <si>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</si>
  <si>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</si>
  <si>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</si>
  <si>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פז נפט אג5- פז חברת הנפט</t>
  </si>
  <si>
    <t>1139534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</si>
  <si>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</si>
  <si>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</si>
  <si>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</si>
  <si>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</si>
  <si>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</si>
  <si>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</si>
  <si>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</si>
  <si>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03/11/16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</si>
  <si>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</si>
  <si>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</si>
  <si>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</si>
  <si>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</si>
  <si>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</si>
  <si>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</si>
  <si>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</si>
  <si>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</si>
  <si>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</si>
  <si>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</si>
  <si>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</si>
  <si>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</si>
  <si>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</si>
  <si>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</si>
  <si>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</si>
  <si>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</si>
  <si>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</si>
  <si>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</si>
  <si>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</si>
  <si>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</si>
  <si>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</si>
  <si>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</si>
  <si>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</si>
  <si>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</si>
  <si>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</si>
  <si>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</si>
  <si>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</si>
  <si>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</si>
  <si>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</si>
  <si>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</si>
  <si>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</si>
  <si>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</si>
  <si>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חברה לישראל אגח 10</t>
  </si>
  <si>
    <t>5760236</t>
  </si>
  <si>
    <t>520028010</t>
  </si>
  <si>
    <t>השקעה ואחזקות</t>
  </si>
  <si>
    <t>31/05/16</t>
  </si>
  <si>
    <t>או.פי.סי  אגח ג- או.פי.סי אנרגיה</t>
  </si>
  <si>
    <t>1180355</t>
  </si>
  <si>
    <t>514401702</t>
  </si>
  <si>
    <t>דור אלון  אגח ה- דור אלון</t>
  </si>
  <si>
    <t>1136761</t>
  </si>
  <si>
    <t>520043878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</si>
  <si>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</si>
  <si>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</si>
  <si>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</si>
  <si>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</si>
  <si>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</si>
  <si>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</si>
  <si>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</si>
  <si>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</si>
  <si>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</si>
  <si>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בזן       אגח ט- בזן (בתי זיקוק)</t>
  </si>
  <si>
    <t>2590461</t>
  </si>
  <si>
    <t>27/04/17</t>
  </si>
  <si>
    <t>חברה לישראל אג"ח 13</t>
  </si>
  <si>
    <t>5760269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</si>
  <si>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</si>
  <si>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</si>
  <si>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</si>
  <si>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</si>
  <si>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</si>
  <si>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</si>
  <si>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</si>
  <si>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</si>
  <si>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</si>
  <si>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</si>
  <si>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</si>
  <si>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</si>
  <si>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</si>
  <si>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</si>
  <si>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</si>
  <si>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</si>
  <si>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</si>
  <si>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</si>
  <si>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</si>
  <si>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</si>
  <si>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</si>
  <si>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</si>
  <si>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</si>
  <si>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</si>
  <si>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</si>
  <si>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</si>
  <si>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</si>
  <si>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</si>
  <si>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</si>
  <si>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</si>
  <si>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</si>
  <si>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</si>
  <si>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</si>
  <si>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</si>
  <si>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</si>
  <si>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</si>
  <si>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</si>
  <si>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</si>
  <si>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</si>
  <si>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</si>
  <si>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</si>
  <si>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</si>
  <si>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</si>
  <si>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</si>
  <si>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</si>
  <si>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</si>
  <si>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</si>
  <si>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</si>
  <si>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</si>
  <si>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</si>
  <si>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</si>
  <si>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</si>
  <si>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</si>
  <si>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</si>
  <si>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</si>
  <si>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</si>
  <si>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</si>
  <si>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</si>
  <si>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</si>
  <si>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</si>
  <si>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</si>
  <si>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</si>
  <si>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</si>
  <si>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</si>
  <si>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</si>
  <si>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</si>
  <si>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</si>
  <si>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</si>
  <si>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</si>
  <si>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</si>
  <si>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</si>
  <si>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</si>
  <si>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</si>
  <si>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</si>
  <si>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</si>
  <si>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</si>
  <si>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</si>
  <si>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</si>
  <si>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</si>
  <si>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</si>
  <si>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</si>
  <si>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</si>
  <si>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</si>
  <si>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</si>
  <si>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</si>
  <si>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</si>
  <si>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</si>
  <si>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</si>
  <si>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</si>
  <si>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</si>
  <si>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</si>
  <si>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</si>
  <si>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</si>
  <si>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</si>
  <si>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</si>
  <si>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</si>
  <si>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</si>
  <si>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</si>
  <si>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</si>
  <si>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</si>
  <si>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</si>
  <si>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</si>
  <si>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</si>
  <si>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</si>
  <si>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</si>
  <si>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</si>
  <si>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</si>
  <si>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</si>
  <si>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</si>
  <si>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</si>
  <si>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</si>
  <si>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</si>
  <si>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</si>
  <si>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</si>
  <si>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</si>
  <si>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</si>
  <si>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</si>
  <si>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</si>
  <si>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</si>
  <si>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513257873</t>
  </si>
  <si>
    <t>ריט 1- ריט1</t>
  </si>
  <si>
    <t>1098920</t>
  </si>
  <si>
    <t>513821488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</si>
  <si>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</si>
  <si>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</si>
  <si>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</si>
  <si>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</si>
  <si>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</si>
  <si>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</si>
  <si>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</si>
  <si>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</si>
  <si>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</si>
  <si>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</si>
  <si>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</si>
  <si>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</si>
  <si>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</si>
  <si>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</si>
  <si>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</si>
  <si>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</si>
  <si>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</si>
  <si>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</si>
  <si>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</si>
  <si>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</si>
  <si>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</si>
  <si>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</si>
  <si>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</si>
  <si>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</si>
  <si>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</si>
  <si>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</si>
  <si>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</si>
  <si>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</si>
  <si>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</si>
  <si>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</si>
  <si>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</si>
  <si>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</si>
  <si>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</si>
  <si>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</si>
  <si>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</si>
  <si>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</si>
  <si>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</si>
  <si>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</si>
  <si>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</si>
  <si>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</si>
  <si>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</si>
  <si>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</si>
  <si>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</si>
  <si>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</si>
  <si>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</si>
  <si>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</si>
  <si>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</si>
  <si>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</si>
  <si>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</si>
  <si>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</si>
  <si>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</si>
  <si>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</si>
  <si>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</si>
  <si>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</si>
  <si>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</si>
  <si>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</si>
  <si>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</si>
  <si>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</si>
  <si>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</si>
  <si>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</si>
  <si>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</si>
  <si>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</si>
  <si>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</si>
  <si>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</si>
  <si>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</si>
  <si>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</si>
  <si>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</si>
  <si>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</si>
  <si>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</si>
  <si>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</si>
  <si>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</si>
  <si>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</si>
  <si>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</si>
  <si>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</si>
  <si>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</si>
  <si>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</si>
  <si>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</si>
  <si>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</si>
  <si>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</si>
  <si>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</si>
  <si>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</si>
  <si>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</si>
  <si>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</si>
  <si>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</si>
  <si>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</si>
  <si>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</si>
  <si>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ADO PROPERTIES</t>
  </si>
  <si>
    <t>LU1250154413</t>
  </si>
  <si>
    <t>FWB</t>
  </si>
  <si>
    <t>5160</t>
  </si>
  <si>
    <t>Real Estate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</si>
  <si>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</si>
  <si>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</si>
  <si>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</si>
  <si>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</si>
  <si>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</si>
  <si>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</si>
  <si>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</si>
  <si>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</si>
  <si>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</si>
  <si>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</si>
  <si>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</si>
  <si>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</si>
  <si>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5093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</si>
  <si>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</si>
  <si>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</si>
  <si>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</si>
  <si>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</si>
  <si>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</si>
  <si>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</si>
  <si>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</si>
  <si>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</si>
  <si>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</si>
  <si>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</si>
  <si>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</si>
  <si>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</si>
  <si>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</si>
  <si>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קסם ETF ת"א 125- קסם קרנות נאמנות</t>
  </si>
  <si>
    <t>1146356</t>
  </si>
  <si>
    <t>510938608</t>
  </si>
  <si>
    <t>קסם ETF ת"א 35 (A4)- קסם קרנות נאמנות</t>
  </si>
  <si>
    <t>1146570</t>
  </si>
  <si>
    <t>קסם ETF ת"א 90- קסם קרנות נאמנות</t>
  </si>
  <si>
    <t>1146331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</si>
  <si>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</si>
  <si>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</si>
  <si>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</si>
  <si>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</si>
  <si>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</si>
  <si>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</si>
  <si>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FTSE CHINA 50 (D4) ETF קסם- קסם קרנות נאמנות</t>
  </si>
  <si>
    <t>1146521</t>
  </si>
  <si>
    <t>Indxx China Internet (4D) ETF קסם- קסם קרנות נאמנות</t>
  </si>
  <si>
    <t>1170844</t>
  </si>
  <si>
    <t>MVIS US Listed semico 25 (4D) ETF קסם- קסם קרנות נאמנות</t>
  </si>
  <si>
    <t>1174119</t>
  </si>
  <si>
    <t>קסם S&amp;P 500 (4A) ETF מנוטרלת- קסם קרנות נאמנות</t>
  </si>
  <si>
    <t>1146604</t>
  </si>
  <si>
    <t>סה"כ שמחקות מדדים אחרים בישראל</t>
  </si>
  <si>
    <t>פסגות EFT (00) תל בונד 20- פסגות קרנות מדד</t>
  </si>
  <si>
    <t>1147958</t>
  </si>
  <si>
    <t>אג"ח</t>
  </si>
  <si>
    <t>פסגות סל תל בונד 60 סדרה 3- פסגות קרנות מדד</t>
  </si>
  <si>
    <t>1148006</t>
  </si>
  <si>
    <t>פסגות תל בונד מאגר- פסגות קרנות מדד</t>
  </si>
  <si>
    <t>1148170</t>
  </si>
  <si>
    <t>קסם תל בונד 20- קסם קרנות נאמנות</t>
  </si>
  <si>
    <t>1145960</t>
  </si>
  <si>
    <t>סה"כ שמחקות מדדים אחרים בחו"ל</t>
  </si>
  <si>
    <t>סה"כ short</t>
  </si>
  <si>
    <t>סה"כ שמחקות מדדי מניות</t>
  </si>
  <si>
    <t>First Trust Nasdaq Cyber ETF</t>
  </si>
  <si>
    <t>US33734X8469</t>
  </si>
  <si>
    <t>3165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</si>
  <si>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</si>
  <si>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</si>
  <si>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</si>
  <si>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</si>
  <si>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</si>
  <si>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</si>
  <si>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</si>
  <si>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</si>
  <si>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</si>
  <si>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</si>
  <si>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</si>
  <si>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</si>
  <si>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</si>
  <si>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</si>
  <si>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</si>
  <si>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</si>
  <si>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</si>
  <si>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LYXOR EURO STOXX BANKS- LYXOR</t>
  </si>
  <si>
    <t>LU1829219390</t>
  </si>
  <si>
    <t>EURONEXT</t>
  </si>
  <si>
    <t>4617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</si>
  <si>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</si>
  <si>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</si>
  <si>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</si>
  <si>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</si>
  <si>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</si>
  <si>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</si>
  <si>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</si>
  <si>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</si>
  <si>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</si>
  <si>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</si>
  <si>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</si>
  <si>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XTRACKERS CSI300 SWAP</t>
  </si>
  <si>
    <t>LU0779800910</t>
  </si>
  <si>
    <t>LSE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</si>
  <si>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</si>
  <si>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</si>
  <si>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</si>
  <si>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</si>
  <si>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</si>
  <si>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</si>
  <si>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</si>
  <si>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</si>
  <si>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</si>
  <si>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</si>
  <si>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</si>
  <si>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</si>
  <si>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</si>
  <si>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</si>
  <si>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</si>
  <si>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</si>
  <si>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</si>
  <si>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</si>
  <si>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</si>
  <si>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</si>
  <si>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</si>
  <si>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</si>
  <si>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</si>
  <si>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</si>
  <si>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</si>
  <si>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</si>
  <si>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</si>
  <si>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</si>
  <si>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</si>
  <si>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</si>
  <si>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DAX - DFWM2 -17/06/2022</t>
  </si>
  <si>
    <t>DE000C1TL540</t>
  </si>
  <si>
    <t>FTSE 100 - Z M2 - 17/06/2022</t>
  </si>
  <si>
    <t>GB00JH72L283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</si>
  <si>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</si>
  <si>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</si>
  <si>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</si>
  <si>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</si>
  <si>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</si>
  <si>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</si>
  <si>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</si>
  <si>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</si>
  <si>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</si>
  <si>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</si>
  <si>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MINI NASDAQ100-NQM2- 17/06/22</t>
  </si>
  <si>
    <t>BBG00ZLJP6H8</t>
  </si>
  <si>
    <t>S&amp;P500 E-MINI -ESM2-17/06/22</t>
  </si>
  <si>
    <t>BBG00ZLJP660</t>
  </si>
  <si>
    <t>ULRTA 10 YEAR US - UXYM2 - 21/6/22</t>
  </si>
  <si>
    <t>BBG012J3GTL3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</si>
  <si>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</si>
  <si>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</si>
  <si>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</si>
  <si>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</si>
  <si>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</si>
  <si>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</si>
  <si>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</si>
  <si>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</si>
  <si>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</si>
  <si>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</si>
  <si>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</si>
  <si>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</si>
  <si>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</si>
  <si>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</si>
  <si>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</si>
  <si>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</si>
  <si>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</si>
  <si>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</si>
  <si>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</si>
  <si>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אשראי חוץ בנקאי</t>
  </si>
  <si>
    <t>26/12/16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</si>
  <si>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</si>
  <si>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</si>
  <si>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</si>
  <si>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</si>
  <si>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</si>
  <si>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</si>
  <si>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</si>
  <si>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</si>
  <si>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</si>
  <si>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</si>
  <si>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</si>
  <si>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</si>
  <si>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</si>
  <si>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</si>
  <si>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</si>
  <si>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</si>
  <si>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</si>
  <si>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</si>
  <si>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</si>
  <si>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</si>
  <si>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</si>
  <si>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</si>
  <si>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</si>
  <si>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</si>
  <si>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</si>
  <si>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</si>
  <si>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</si>
  <si>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</si>
  <si>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</si>
  <si>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</si>
  <si>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</si>
  <si>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</si>
  <si>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</si>
  <si>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</si>
  <si>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</si>
  <si>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</si>
  <si>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</si>
  <si>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</si>
  <si>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</si>
  <si>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</si>
  <si>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</si>
  <si>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</si>
  <si>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20/01/22</t>
  </si>
  <si>
    <t>ION CROSS OVER קרן- ION</t>
  </si>
  <si>
    <t>07/07/20</t>
  </si>
  <si>
    <t>קרן ION CROSS OVER 2- ION</t>
  </si>
  <si>
    <t>14/12/21</t>
  </si>
  <si>
    <t>ורטקס אופרטיוניטי 2- ורטקס אופרטיוניטי</t>
  </si>
  <si>
    <t>סה"כ קרנות גידור</t>
  </si>
  <si>
    <t>קרן טוטאל-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</si>
  <si>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</si>
  <si>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</si>
  <si>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</si>
  <si>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</si>
  <si>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</si>
  <si>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</si>
  <si>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</si>
  <si>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</si>
  <si>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</si>
  <si>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</si>
  <si>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FIMI 6 קרן- פימי</t>
  </si>
  <si>
    <t>01/11/21</t>
  </si>
  <si>
    <t>קרן להב 1- קרן להב</t>
  </si>
  <si>
    <t>26/05/19</t>
  </si>
  <si>
    <t>קרן להב 2- קרן להב</t>
  </si>
  <si>
    <t>02/09/20</t>
  </si>
  <si>
    <t>קרן להב 3- קרן להב</t>
  </si>
  <si>
    <t>09/03/22</t>
  </si>
  <si>
    <t>קרן קוגיטו 2- קרן קוגיטו</t>
  </si>
  <si>
    <t>21/03/22</t>
  </si>
  <si>
    <t>קרן קוגיטו- קרן קוגיטו</t>
  </si>
  <si>
    <t>קרן שקד- קרן שקד</t>
  </si>
  <si>
    <t>28/02/22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</si>
  <si>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</si>
  <si>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</si>
  <si>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</si>
  <si>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</si>
  <si>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</si>
  <si>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</si>
  <si>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23/01/22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</si>
  <si>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</si>
  <si>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</si>
  <si>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</si>
  <si>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</si>
  <si>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</si>
  <si>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</si>
  <si>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</si>
  <si>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</si>
  <si>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</si>
  <si>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</si>
  <si>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</si>
  <si>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</si>
  <si>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</si>
  <si>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</si>
  <si>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</si>
  <si>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</si>
  <si>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</si>
  <si>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</si>
  <si>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</si>
  <si>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</si>
  <si>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</si>
  <si>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</si>
  <si>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</si>
  <si>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</si>
  <si>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</si>
  <si>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</si>
  <si>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03/01/22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</si>
  <si>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</si>
  <si>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</si>
  <si>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</si>
  <si>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</si>
  <si>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</si>
  <si>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</si>
  <si>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18/03/20</t>
  </si>
  <si>
    <t>קרן הפניקס קו-אינווסט- הפניקס</t>
  </si>
  <si>
    <t>26/08/21</t>
  </si>
  <si>
    <t>קרן COLLER 8- קרן COLLER 8</t>
  </si>
  <si>
    <t>16/11/21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</si>
  <si>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</si>
  <si>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</si>
  <si>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</si>
  <si>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</si>
  <si>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</si>
  <si>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</si>
  <si>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</si>
  <si>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</si>
  <si>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</si>
  <si>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פורוורד אירו/שקל 3.5557 17/05/22 154025</t>
  </si>
  <si>
    <t>154025</t>
  </si>
  <si>
    <t>18/01/22</t>
  </si>
  <si>
    <t>פורוורד אירו/שקל 3.575 17/05/22 154055</t>
  </si>
  <si>
    <t>154055</t>
  </si>
  <si>
    <t>14/03/22</t>
  </si>
  <si>
    <t>פורוורד דולר/שקל 3.109 17/05/22 154026</t>
  </si>
  <si>
    <t>154026</t>
  </si>
  <si>
    <t>פורוורד דולר/שקל 3.113 17/05/22 154024</t>
  </si>
  <si>
    <t>154024</t>
  </si>
  <si>
    <t>פורוורד דולר/שקל 3.19565 17/05/22 154067</t>
  </si>
  <si>
    <t>154067</t>
  </si>
  <si>
    <t>29/03/22</t>
  </si>
  <si>
    <t>פורוורד דולר/שקל 3.2228 17/05/22 154041</t>
  </si>
  <si>
    <t>154041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</si>
  <si>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</si>
  <si>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</si>
  <si>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</si>
  <si>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</si>
  <si>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</si>
  <si>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</si>
  <si>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לונג אינפלציה 08.11.2022 2.585%</t>
  </si>
  <si>
    <t>23482</t>
  </si>
  <si>
    <t>08/11/21</t>
  </si>
  <si>
    <t>סה"כ כנגד חסכון עמיתים/מבוטחים</t>
  </si>
  <si>
    <t>לא</t>
  </si>
  <si>
    <t>1302</t>
  </si>
  <si>
    <t>AA+</t>
  </si>
  <si>
    <t>דירוג פנימי</t>
  </si>
  <si>
    <t>הלוואות עמיתים</t>
  </si>
  <si>
    <t>1303</t>
  </si>
  <si>
    <t>27/03/22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</si>
  <si>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</si>
  <si>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</si>
  <si>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</si>
  <si>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</si>
  <si>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</si>
  <si>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</si>
  <si>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</si>
  <si>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</si>
  <si>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</si>
  <si>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</si>
  <si>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</si>
  <si>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</si>
  <si>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</si>
  <si>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</si>
  <si>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</si>
  <si>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</si>
  <si>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</si>
  <si>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</si>
  <si>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</si>
  <si>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</si>
  <si>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</si>
  <si>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</si>
  <si>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</si>
  <si>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</si>
  <si>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</si>
  <si>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</si>
  <si>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</si>
  <si>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סה"כ נקוב במט"ח</t>
  </si>
  <si>
    <t>סה"כ צמודי מט"ח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</si>
  <si>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</si>
  <si>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</si>
  <si>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</si>
  <si>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</si>
  <si>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</si>
  <si>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</si>
  <si>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</si>
  <si>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</si>
  <si>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</si>
  <si>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</si>
  <si>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</si>
  <si>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</si>
  <si>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</si>
  <si>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</si>
  <si>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</si>
  <si>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</si>
  <si>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</si>
  <si>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</si>
  <si>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</si>
  <si>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</si>
  <si>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</si>
  <si>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</si>
  <si>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</si>
  <si>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</si>
  <si>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</si>
  <si>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</si>
  <si>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</si>
  <si>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</si>
  <si>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</si>
  <si>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</si>
  <si>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</si>
  <si>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</si>
  <si>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</si>
  <si>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</si>
  <si>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</si>
  <si>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</si>
  <si>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</si>
  <si>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</si>
  <si>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</si>
  <si>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 xml:space="preserve"> FUSE11</t>
  </si>
  <si>
    <t>קרן COLLER 8</t>
  </si>
  <si>
    <t>הלוואות עמיתים  צמוד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</si>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</sst>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43" fontId="20" fillId="0" borderId="0" xfId="11" applyFont="1" applyFill="1" applyAlignment="1">
      <alignment horizontal="center" vertical="center" wrapText="1"/>
    </xf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" workbookViewId="0">
      <selection activeCell="B27" sqref="B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585773.54489072179</v>
      </c>
      <c r="D11" s="76">
        <f>C11/$C$42</f>
        <v>0.1295879416206682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984364.704042</v>
      </c>
      <c r="D13" s="78">
        <f t="shared" ref="D13:D22" si="0">C13/$C$42</f>
        <v>0.21776639951303731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297708.479797123</v>
      </c>
      <c r="D15" s="78">
        <f t="shared" si="0"/>
        <v>6.5860654576205865E-2</v>
      </c>
    </row>
    <row r="16" spans="1:36">
      <c r="A16" s="10" t="s">
        <v>13</v>
      </c>
      <c r="B16" s="70" t="s">
        <v>19</v>
      </c>
      <c r="C16" s="77">
        <v>809317.45487997995</v>
      </c>
      <c r="D16" s="78">
        <f t="shared" si="0"/>
        <v>0.17904151529263743</v>
      </c>
    </row>
    <row r="17" spans="1:4">
      <c r="A17" s="10" t="s">
        <v>13</v>
      </c>
      <c r="B17" s="70" t="s">
        <v>195</v>
      </c>
      <c r="C17" s="77">
        <v>935539.61800559598</v>
      </c>
      <c r="D17" s="78">
        <f t="shared" si="0"/>
        <v>0.20696505408851837</v>
      </c>
    </row>
    <row r="18" spans="1:4">
      <c r="A18" s="10" t="s">
        <v>13</v>
      </c>
      <c r="B18" s="70" t="s">
        <v>20</v>
      </c>
      <c r="C18" s="77">
        <v>22615.277074199999</v>
      </c>
      <c r="D18" s="78">
        <f t="shared" si="0"/>
        <v>5.0030719734422144E-3</v>
      </c>
    </row>
    <row r="19" spans="1:4">
      <c r="A19" s="10" t="s">
        <v>13</v>
      </c>
      <c r="B19" s="70" t="s">
        <v>21</v>
      </c>
      <c r="C19" s="77">
        <v>2352</v>
      </c>
      <c r="D19" s="78">
        <f t="shared" si="0"/>
        <v>5.2032195948465278E-4</v>
      </c>
    </row>
    <row r="20" spans="1:4">
      <c r="A20" s="10" t="s">
        <v>13</v>
      </c>
      <c r="B20" s="70" t="s">
        <v>22</v>
      </c>
      <c r="C20" s="77">
        <v>1108.7733599999999</v>
      </c>
      <c r="D20" s="78">
        <f t="shared" si="0"/>
        <v>2.4528874460016253E-4</v>
      </c>
    </row>
    <row r="21" spans="1:4">
      <c r="A21" s="10" t="s">
        <v>13</v>
      </c>
      <c r="B21" s="70" t="s">
        <v>23</v>
      </c>
      <c r="C21" s="77">
        <v>25007.108834478899</v>
      </c>
      <c r="D21" s="78">
        <f t="shared" si="0"/>
        <v>5.532205726956646E-3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3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10919.957874688</v>
      </c>
      <c r="D26" s="78">
        <f t="shared" si="1"/>
        <v>2.4157712069929949E-3</v>
      </c>
    </row>
    <row r="27" spans="1:4">
      <c r="A27" s="10" t="s">
        <v>13</v>
      </c>
      <c r="B27" s="70" t="s">
        <v>28</v>
      </c>
      <c r="C27" s="77">
        <v>145628.57744817712</v>
      </c>
      <c r="D27" s="78">
        <f t="shared" si="1"/>
        <v>3.2216729070917528E-2</v>
      </c>
    </row>
    <row r="28" spans="1:4">
      <c r="A28" s="10" t="s">
        <v>13</v>
      </c>
      <c r="B28" s="70" t="s">
        <v>29</v>
      </c>
      <c r="C28" s="77">
        <v>516770.04278541205</v>
      </c>
      <c r="D28" s="78">
        <f t="shared" si="1"/>
        <v>0.11432261958549041</v>
      </c>
    </row>
    <row r="29" spans="1:4">
      <c r="A29" s="10" t="s">
        <v>13</v>
      </c>
      <c r="B29" s="70" t="s">
        <v>30</v>
      </c>
      <c r="C29" s="77">
        <v>1696.726707386749</v>
      </c>
      <c r="D29" s="78">
        <f t="shared" si="1"/>
        <v>3.7535891373189468E-4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-14860.345625056509</v>
      </c>
      <c r="D31" s="78">
        <f t="shared" si="1"/>
        <v>-3.2874847594594344E-3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86905.992954637477</v>
      </c>
      <c r="D33" s="78">
        <f t="shared" si="1"/>
        <v>1.9225806354216158E-2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83442.250428087704</v>
      </c>
      <c r="D35" s="78">
        <f t="shared" si="1"/>
        <v>1.8459538795302592E-2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25988.01647853</v>
      </c>
      <c r="D37" s="78">
        <f t="shared" si="1"/>
        <v>5.749207337256877E-3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4520278.1799359629</v>
      </c>
      <c r="D42" s="78">
        <f t="shared" si="1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156277.77923499144</v>
      </c>
      <c r="D43" s="78">
        <f t="shared" si="1"/>
        <v>3.4572602174940785E-2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3.4344000000000001</v>
      </c>
    </row>
    <row r="48" spans="1:4">
      <c r="C48" t="s">
        <v>110</v>
      </c>
      <c r="D48">
        <v>3.5236000000000001</v>
      </c>
    </row>
    <row r="49" spans="3:4">
      <c r="C49" t="s">
        <v>203</v>
      </c>
      <c r="D49">
        <v>0.40560000000000002</v>
      </c>
    </row>
    <row r="50" spans="3:4">
      <c r="C50" t="s">
        <v>106</v>
      </c>
      <c r="D50">
        <v>3.1760000000000002</v>
      </c>
    </row>
    <row r="51" spans="3:4">
      <c r="C51" t="s">
        <v>113</v>
      </c>
      <c r="D51">
        <v>4.1683000000000003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5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.75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585773.54489072179</v>
      </c>
      <c r="K11" s="76">
        <f>J11/$J$11</f>
        <v>1</v>
      </c>
      <c r="L11" s="76">
        <f>J11/'סכום נכסי הקרן'!$C$42</f>
        <v>0.1295879416206682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J13+J16+J23+J25+J27+J29+J31</f>
        <v>585773.54489072179</v>
      </c>
      <c r="K12" s="80">
        <f t="shared" ref="K12:K37" si="0">J12/$J$11</f>
        <v>1</v>
      </c>
      <c r="L12" s="80">
        <f>J12/'סכום נכסי הקרן'!$C$42</f>
        <v>0.1295879416206682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306029.60828999983</v>
      </c>
      <c r="K13" s="80">
        <f t="shared" si="0"/>
        <v>0.52243671801035463</v>
      </c>
      <c r="L13" s="80">
        <f>J13/'סכום נכסי הקרן'!$C$42</f>
        <v>6.7701498914019317E-2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5618.15481</v>
      </c>
      <c r="K14" s="78">
        <f t="shared" si="0"/>
        <v>9.5910012649138791E-3</v>
      </c>
      <c r="L14" s="78">
        <f>J14/'סכום נכסי הקרן'!$C$42</f>
        <v>1.2428781120014146E-3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296788.47839+3622.97508999984</f>
        <v>300411.45347999985</v>
      </c>
      <c r="K15" s="78">
        <f t="shared" si="0"/>
        <v>0.51284571674544077</v>
      </c>
      <c r="L15" s="78">
        <f>J15/'סכום נכסי הקרן'!$C$42</f>
        <v>6.6458620802017906E-2</v>
      </c>
    </row>
    <row r="16" spans="2:13">
      <c r="B16" s="79" t="s">
        <v>214</v>
      </c>
      <c r="D16" s="16"/>
      <c r="I16" s="80">
        <v>0</v>
      </c>
      <c r="J16" s="81">
        <v>279743.93660072202</v>
      </c>
      <c r="K16" s="80">
        <f t="shared" si="0"/>
        <v>0.47756328198964548</v>
      </c>
      <c r="L16" s="80">
        <f>J16/'סכום נכסי הקרן'!$C$42</f>
        <v>6.1886442706648878E-2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0.28266319200000001</v>
      </c>
      <c r="K17" s="78">
        <f t="shared" si="0"/>
        <v>4.8254687236299112E-7</v>
      </c>
      <c r="L17" s="78">
        <f>J17/'סכום נכסי הקרן'!$C$42</f>
        <v>6.2532255925011322E-8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4135.002140388</v>
      </c>
      <c r="K18" s="78">
        <f t="shared" si="0"/>
        <v>7.0590455585688829E-3</v>
      </c>
      <c r="L18" s="78">
        <f>J18/'סכום נכסי הקרן'!$C$42</f>
        <v>9.1476718374146153E-4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1689.9842819200001</v>
      </c>
      <c r="K19" s="78">
        <f t="shared" si="0"/>
        <v>2.8850471255667115E-3</v>
      </c>
      <c r="L19" s="78">
        <f>J19/'סכום נכסי הקרן'!$C$42</f>
        <v>3.7386731848081556E-4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270532.73335216002</v>
      </c>
      <c r="K20" s="78">
        <f t="shared" si="0"/>
        <v>0.46183842836847283</v>
      </c>
      <c r="L20" s="78">
        <f>J20/'סכום נכסי הקרן'!$C$42</f>
        <v>5.9848691293594804E-2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203</v>
      </c>
      <c r="H21" s="78">
        <v>0</v>
      </c>
      <c r="I21" s="78">
        <v>0</v>
      </c>
      <c r="J21" s="77">
        <v>1.3141439999999999E-3</v>
      </c>
      <c r="K21" s="78">
        <f t="shared" si="0"/>
        <v>2.2434335102059933E-9</v>
      </c>
      <c r="L21" s="78">
        <f>J21/'סכום נכסי הקרן'!$C$42</f>
        <v>2.9072193075042494E-10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3385.9328489180002</v>
      </c>
      <c r="K22" s="78">
        <f t="shared" si="0"/>
        <v>5.7802761467311715E-3</v>
      </c>
      <c r="L22" s="78">
        <f>J22/'סכום נכסי הקרן'!$C$42</f>
        <v>7.4905408785393992E-4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5.66</v>
      </c>
      <c r="I11" s="7"/>
      <c r="J11" s="7"/>
      <c r="K11" s="76">
        <v>-6.8999999999999999E-3</v>
      </c>
      <c r="L11" s="75">
        <v>879382543</v>
      </c>
      <c r="M11" s="7"/>
      <c r="N11" s="75">
        <v>0</v>
      </c>
      <c r="O11" s="75">
        <v>984364.704042</v>
      </c>
      <c r="P11" s="7"/>
      <c r="Q11" s="76">
        <v>1</v>
      </c>
      <c r="R11" s="76">
        <v>0.21790000000000001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5.66</v>
      </c>
      <c r="K12" s="80">
        <v>-6.8999999999999999E-3</v>
      </c>
      <c r="L12" s="81">
        <v>879382543</v>
      </c>
      <c r="N12" s="81">
        <v>0</v>
      </c>
      <c r="O12" s="81">
        <v>984364.704042</v>
      </c>
      <c r="Q12" s="80">
        <v>1</v>
      </c>
      <c r="R12" s="80">
        <v>0.21790000000000001</v>
      </c>
    </row>
    <row r="13" spans="2:53">
      <c r="B13" s="79" t="s">
        <v>236</v>
      </c>
      <c r="C13" s="16"/>
      <c r="D13" s="16"/>
      <c r="H13" s="81">
        <v>4.09</v>
      </c>
      <c r="K13" s="80">
        <v>-2.0500000000000001E-2</v>
      </c>
      <c r="L13" s="81">
        <v>479491211</v>
      </c>
      <c r="N13" s="81">
        <v>0</v>
      </c>
      <c r="O13" s="81">
        <v>568057.64034889999</v>
      </c>
      <c r="Q13" s="80">
        <v>0.57709999999999995</v>
      </c>
      <c r="R13" s="80">
        <v>0.1258</v>
      </c>
    </row>
    <row r="14" spans="2:53">
      <c r="B14" s="79" t="s">
        <v>237</v>
      </c>
      <c r="C14" s="16"/>
      <c r="D14" s="16"/>
      <c r="H14" s="81">
        <v>4.09</v>
      </c>
      <c r="K14" s="80">
        <v>-2.0500000000000001E-2</v>
      </c>
      <c r="L14" s="81">
        <v>479491211</v>
      </c>
      <c r="N14" s="81">
        <v>0</v>
      </c>
      <c r="O14" s="81">
        <v>568057.64034889999</v>
      </c>
      <c r="Q14" s="80">
        <v>0.57709999999999995</v>
      </c>
      <c r="R14" s="80">
        <v>0.1258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58268520</v>
      </c>
      <c r="M15" s="77">
        <v>150.44999999999999</v>
      </c>
      <c r="N15" s="77">
        <v>0</v>
      </c>
      <c r="O15" s="77">
        <v>87664.988339999996</v>
      </c>
      <c r="P15" s="78">
        <v>4.1000000000000003E-3</v>
      </c>
      <c r="Q15" s="78">
        <v>8.9099999999999999E-2</v>
      </c>
      <c r="R15" s="78">
        <v>1.9400000000000001E-2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0.5</v>
      </c>
      <c r="I16" t="s">
        <v>102</v>
      </c>
      <c r="J16" s="78">
        <v>2.75E-2</v>
      </c>
      <c r="K16" s="78">
        <v>-4.2099999999999999E-2</v>
      </c>
      <c r="L16" s="77">
        <v>34348314</v>
      </c>
      <c r="M16" s="77">
        <v>112.76</v>
      </c>
      <c r="N16" s="77">
        <v>0</v>
      </c>
      <c r="O16" s="77">
        <v>38731.158866400001</v>
      </c>
      <c r="P16" s="78">
        <v>2E-3</v>
      </c>
      <c r="Q16" s="78">
        <v>3.9300000000000002E-2</v>
      </c>
      <c r="R16" s="78">
        <v>8.6E-3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97688329</v>
      </c>
      <c r="M17" s="77">
        <v>113.7</v>
      </c>
      <c r="N17" s="77">
        <v>0</v>
      </c>
      <c r="O17" s="77">
        <v>111071.63007299999</v>
      </c>
      <c r="P17" s="78">
        <v>5.1000000000000004E-3</v>
      </c>
      <c r="Q17" s="78">
        <v>0.1128</v>
      </c>
      <c r="R17" s="78">
        <v>2.46E-2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31842612</v>
      </c>
      <c r="M18" s="77">
        <v>115.28</v>
      </c>
      <c r="N18" s="77">
        <v>0</v>
      </c>
      <c r="O18" s="77">
        <v>36708.1631136</v>
      </c>
      <c r="P18" s="78">
        <v>1.6000000000000001E-3</v>
      </c>
      <c r="Q18" s="78">
        <v>3.73E-2</v>
      </c>
      <c r="R18" s="78">
        <v>8.0999999999999996E-3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4.33</v>
      </c>
      <c r="I19" t="s">
        <v>102</v>
      </c>
      <c r="J19" s="78">
        <v>1E-3</v>
      </c>
      <c r="K19" s="78">
        <v>-1.6E-2</v>
      </c>
      <c r="L19" s="77">
        <v>65861650</v>
      </c>
      <c r="M19" s="77">
        <v>111.76</v>
      </c>
      <c r="N19" s="77">
        <v>0</v>
      </c>
      <c r="O19" s="77">
        <v>73606.980039999995</v>
      </c>
      <c r="P19" s="78">
        <v>5.1000000000000004E-3</v>
      </c>
      <c r="Q19" s="78">
        <v>7.4800000000000005E-2</v>
      </c>
      <c r="R19" s="78">
        <v>1.6299999999999999E-2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72425282</v>
      </c>
      <c r="M20" s="77">
        <v>114.28</v>
      </c>
      <c r="N20" s="77">
        <v>0</v>
      </c>
      <c r="O20" s="77">
        <v>82767.612269599995</v>
      </c>
      <c r="P20" s="78">
        <v>3.3E-3</v>
      </c>
      <c r="Q20" s="78">
        <v>8.4099999999999994E-2</v>
      </c>
      <c r="R20" s="78">
        <v>1.83E-2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7">
        <v>9.6300000000000008</v>
      </c>
      <c r="I21" t="s">
        <v>102</v>
      </c>
      <c r="J21" s="78">
        <v>1E-3</v>
      </c>
      <c r="K21" s="78">
        <v>-5.7000000000000002E-3</v>
      </c>
      <c r="L21" s="77">
        <v>39119115</v>
      </c>
      <c r="M21" s="77">
        <v>110.66</v>
      </c>
      <c r="N21" s="77">
        <v>0</v>
      </c>
      <c r="O21" s="77">
        <v>43289.212658999997</v>
      </c>
      <c r="P21" s="78">
        <v>3.5000000000000001E-3</v>
      </c>
      <c r="Q21" s="78">
        <v>4.3999999999999997E-2</v>
      </c>
      <c r="R21" s="78">
        <v>9.5999999999999992E-3</v>
      </c>
    </row>
    <row r="22" spans="2:18">
      <c r="B22" t="s">
        <v>260</v>
      </c>
      <c r="C22" t="s">
        <v>261</v>
      </c>
      <c r="D22" t="s">
        <v>100</v>
      </c>
      <c r="E22" t="s">
        <v>240</v>
      </c>
      <c r="G22" t="s">
        <v>250</v>
      </c>
      <c r="H22" s="77">
        <v>5.07</v>
      </c>
      <c r="I22" t="s">
        <v>102</v>
      </c>
      <c r="J22" s="78">
        <v>7.4999999999999997E-3</v>
      </c>
      <c r="K22" s="78">
        <v>-2.3199999999999998E-2</v>
      </c>
      <c r="L22" s="77">
        <v>70621859</v>
      </c>
      <c r="M22" s="77">
        <v>117.67</v>
      </c>
      <c r="N22" s="77">
        <v>0</v>
      </c>
      <c r="O22" s="77">
        <v>83100.741485299994</v>
      </c>
      <c r="P22" s="78">
        <v>3.5000000000000001E-3</v>
      </c>
      <c r="Q22" s="78">
        <v>8.4400000000000003E-2</v>
      </c>
      <c r="R22" s="78">
        <v>1.84E-2</v>
      </c>
    </row>
    <row r="23" spans="2:18">
      <c r="B23" t="s">
        <v>262</v>
      </c>
      <c r="C23" t="s">
        <v>263</v>
      </c>
      <c r="D23" t="s">
        <v>100</v>
      </c>
      <c r="E23" t="s">
        <v>240</v>
      </c>
      <c r="G23" t="s">
        <v>264</v>
      </c>
      <c r="H23" s="77">
        <v>20.83</v>
      </c>
      <c r="I23" t="s">
        <v>102</v>
      </c>
      <c r="J23" s="78">
        <v>0.01</v>
      </c>
      <c r="K23" s="78">
        <v>4.0000000000000001E-3</v>
      </c>
      <c r="L23" s="77">
        <v>9315530</v>
      </c>
      <c r="M23" s="77">
        <v>119.34</v>
      </c>
      <c r="N23" s="77">
        <v>0</v>
      </c>
      <c r="O23" s="77">
        <v>11117.153501999999</v>
      </c>
      <c r="P23" s="78">
        <v>5.0000000000000001E-4</v>
      </c>
      <c r="Q23" s="78">
        <v>1.1299999999999999E-2</v>
      </c>
      <c r="R23" s="78">
        <v>2.5000000000000001E-3</v>
      </c>
    </row>
    <row r="24" spans="2:18">
      <c r="B24" s="79" t="s">
        <v>265</v>
      </c>
      <c r="C24" s="16"/>
      <c r="D24" s="16"/>
      <c r="H24" s="81">
        <v>7.82</v>
      </c>
      <c r="K24" s="80">
        <v>1.17E-2</v>
      </c>
      <c r="L24" s="81">
        <v>399891332</v>
      </c>
      <c r="N24" s="81">
        <v>0</v>
      </c>
      <c r="O24" s="81">
        <v>416307.0636931</v>
      </c>
      <c r="Q24" s="80">
        <v>0.4229</v>
      </c>
      <c r="R24" s="80">
        <v>9.2200000000000004E-2</v>
      </c>
    </row>
    <row r="25" spans="2:18">
      <c r="B25" s="79" t="s">
        <v>266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228</v>
      </c>
      <c r="C26" t="s">
        <v>228</v>
      </c>
      <c r="D26" s="16"/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267</v>
      </c>
      <c r="C27" s="16"/>
      <c r="D27" s="16"/>
      <c r="H27" s="81">
        <v>7.41</v>
      </c>
      <c r="K27" s="80">
        <v>1.78E-2</v>
      </c>
      <c r="L27" s="81">
        <v>247622638</v>
      </c>
      <c r="N27" s="81">
        <v>0</v>
      </c>
      <c r="O27" s="81">
        <v>265170.98850949999</v>
      </c>
      <c r="Q27" s="80">
        <v>0.26939999999999997</v>
      </c>
      <c r="R27" s="80">
        <v>5.8700000000000002E-2</v>
      </c>
    </row>
    <row r="28" spans="2:18">
      <c r="B28" t="s">
        <v>268</v>
      </c>
      <c r="C28" t="s">
        <v>269</v>
      </c>
      <c r="D28" t="s">
        <v>100</v>
      </c>
      <c r="E28" t="s">
        <v>240</v>
      </c>
      <c r="G28" t="s">
        <v>250</v>
      </c>
      <c r="H28" s="77">
        <v>2.58</v>
      </c>
      <c r="I28" t="s">
        <v>102</v>
      </c>
      <c r="J28" s="78">
        <v>4.0000000000000001E-3</v>
      </c>
      <c r="K28" s="78">
        <v>1.47E-2</v>
      </c>
      <c r="L28" s="77">
        <v>6471874</v>
      </c>
      <c r="M28" s="77">
        <v>97.46</v>
      </c>
      <c r="N28" s="77">
        <v>0</v>
      </c>
      <c r="O28" s="77">
        <v>6307.4884003999996</v>
      </c>
      <c r="P28" s="78">
        <v>5.9999999999999995E-4</v>
      </c>
      <c r="Q28" s="78">
        <v>6.4000000000000003E-3</v>
      </c>
      <c r="R28" s="78">
        <v>1.4E-3</v>
      </c>
    </row>
    <row r="29" spans="2:18">
      <c r="B29" t="s">
        <v>270</v>
      </c>
      <c r="C29" t="s">
        <v>271</v>
      </c>
      <c r="D29" t="s">
        <v>100</v>
      </c>
      <c r="E29" t="s">
        <v>240</v>
      </c>
      <c r="G29" t="s">
        <v>272</v>
      </c>
      <c r="H29" s="77">
        <v>17.21</v>
      </c>
      <c r="I29" t="s">
        <v>102</v>
      </c>
      <c r="J29" s="78">
        <v>3.7499999999999999E-2</v>
      </c>
      <c r="K29" s="78">
        <v>2.98E-2</v>
      </c>
      <c r="L29" s="77">
        <v>50510744</v>
      </c>
      <c r="M29" s="77">
        <v>113.4</v>
      </c>
      <c r="N29" s="77">
        <v>0</v>
      </c>
      <c r="O29" s="77">
        <v>57279.183696</v>
      </c>
      <c r="P29" s="78">
        <v>2E-3</v>
      </c>
      <c r="Q29" s="78">
        <v>5.8200000000000002E-2</v>
      </c>
      <c r="R29" s="78">
        <v>1.2699999999999999E-2</v>
      </c>
    </row>
    <row r="30" spans="2:18">
      <c r="B30" t="s">
        <v>273</v>
      </c>
      <c r="C30" t="s">
        <v>274</v>
      </c>
      <c r="D30" t="s">
        <v>100</v>
      </c>
      <c r="E30" t="s">
        <v>240</v>
      </c>
      <c r="G30" t="s">
        <v>250</v>
      </c>
      <c r="H30" s="77">
        <v>9.43</v>
      </c>
      <c r="I30" t="s">
        <v>102</v>
      </c>
      <c r="J30" s="78">
        <v>1.2999999999999999E-2</v>
      </c>
      <c r="K30" s="78">
        <v>2.1700000000000001E-2</v>
      </c>
      <c r="L30" s="77">
        <v>6387992</v>
      </c>
      <c r="M30" s="77">
        <v>92.79</v>
      </c>
      <c r="N30" s="77">
        <v>0</v>
      </c>
      <c r="O30" s="77">
        <v>5927.4177768</v>
      </c>
      <c r="P30" s="78">
        <v>1.1999999999999999E-3</v>
      </c>
      <c r="Q30" s="78">
        <v>6.0000000000000001E-3</v>
      </c>
      <c r="R30" s="78">
        <v>1.2999999999999999E-3</v>
      </c>
    </row>
    <row r="31" spans="2:18">
      <c r="B31" t="s">
        <v>275</v>
      </c>
      <c r="C31" t="s">
        <v>276</v>
      </c>
      <c r="D31" t="s">
        <v>100</v>
      </c>
      <c r="E31" t="s">
        <v>240</v>
      </c>
      <c r="G31" t="s">
        <v>277</v>
      </c>
      <c r="H31" s="77">
        <v>13.35</v>
      </c>
      <c r="I31" t="s">
        <v>102</v>
      </c>
      <c r="J31" s="78">
        <v>1.4999999999999999E-2</v>
      </c>
      <c r="K31" s="78">
        <v>2.63E-2</v>
      </c>
      <c r="L31" s="77">
        <v>13011553</v>
      </c>
      <c r="M31" s="77">
        <v>87.22</v>
      </c>
      <c r="N31" s="77">
        <v>0</v>
      </c>
      <c r="O31" s="77">
        <v>11348.6765266</v>
      </c>
      <c r="P31" s="78">
        <v>6.9999999999999999E-4</v>
      </c>
      <c r="Q31" s="78">
        <v>1.15E-2</v>
      </c>
      <c r="R31" s="78">
        <v>2.5000000000000001E-3</v>
      </c>
    </row>
    <row r="32" spans="2:18">
      <c r="B32" t="s">
        <v>278</v>
      </c>
      <c r="C32" t="s">
        <v>279</v>
      </c>
      <c r="D32" t="s">
        <v>100</v>
      </c>
      <c r="E32" t="s">
        <v>240</v>
      </c>
      <c r="G32" t="s">
        <v>280</v>
      </c>
      <c r="H32" s="77">
        <v>1</v>
      </c>
      <c r="I32" t="s">
        <v>102</v>
      </c>
      <c r="J32" s="78">
        <v>4.2500000000000003E-2</v>
      </c>
      <c r="K32" s="78">
        <v>7.4999999999999997E-3</v>
      </c>
      <c r="L32" s="77">
        <v>41969111</v>
      </c>
      <c r="M32" s="77">
        <v>103.47</v>
      </c>
      <c r="N32" s="77">
        <v>0</v>
      </c>
      <c r="O32" s="77">
        <v>43425.439151699997</v>
      </c>
      <c r="P32" s="78">
        <v>2.8999999999999998E-3</v>
      </c>
      <c r="Q32" s="78">
        <v>4.41E-2</v>
      </c>
      <c r="R32" s="78">
        <v>9.5999999999999992E-3</v>
      </c>
    </row>
    <row r="33" spans="2:18">
      <c r="B33" t="s">
        <v>281</v>
      </c>
      <c r="C33" t="s">
        <v>282</v>
      </c>
      <c r="D33" t="s">
        <v>100</v>
      </c>
      <c r="E33" t="s">
        <v>240</v>
      </c>
      <c r="G33" t="s">
        <v>283</v>
      </c>
      <c r="H33" s="77">
        <v>1.33</v>
      </c>
      <c r="I33" t="s">
        <v>102</v>
      </c>
      <c r="J33" s="78">
        <v>1.5E-3</v>
      </c>
      <c r="K33" s="78">
        <v>1.0200000000000001E-2</v>
      </c>
      <c r="L33" s="77">
        <v>99662304</v>
      </c>
      <c r="M33" s="77">
        <v>98.95</v>
      </c>
      <c r="N33" s="77">
        <v>0</v>
      </c>
      <c r="O33" s="77">
        <v>98615.849807999999</v>
      </c>
      <c r="P33" s="78">
        <v>5.1000000000000004E-3</v>
      </c>
      <c r="Q33" s="78">
        <v>0.1002</v>
      </c>
      <c r="R33" s="78">
        <v>2.18E-2</v>
      </c>
    </row>
    <row r="34" spans="2:18">
      <c r="B34" t="s">
        <v>284</v>
      </c>
      <c r="C34" t="s">
        <v>285</v>
      </c>
      <c r="D34" t="s">
        <v>100</v>
      </c>
      <c r="E34" t="s">
        <v>240</v>
      </c>
      <c r="G34" t="s">
        <v>286</v>
      </c>
      <c r="H34" s="77">
        <v>13.72</v>
      </c>
      <c r="I34" t="s">
        <v>102</v>
      </c>
      <c r="J34" s="78">
        <v>5.5E-2</v>
      </c>
      <c r="K34" s="78">
        <v>2.7300000000000001E-2</v>
      </c>
      <c r="L34" s="77">
        <v>29609060</v>
      </c>
      <c r="M34" s="77">
        <v>142.75</v>
      </c>
      <c r="N34" s="77">
        <v>0</v>
      </c>
      <c r="O34" s="77">
        <v>42266.933149999997</v>
      </c>
      <c r="P34" s="78">
        <v>1.6000000000000001E-3</v>
      </c>
      <c r="Q34" s="78">
        <v>4.2900000000000001E-2</v>
      </c>
      <c r="R34" s="78">
        <v>9.4000000000000004E-3</v>
      </c>
    </row>
    <row r="35" spans="2:18">
      <c r="B35" s="79" t="s">
        <v>287</v>
      </c>
      <c r="C35" s="16"/>
      <c r="D35" s="16"/>
      <c r="H35" s="81">
        <v>8.5399999999999991</v>
      </c>
      <c r="K35" s="80">
        <v>8.9999999999999998E-4</v>
      </c>
      <c r="L35" s="81">
        <v>152268694</v>
      </c>
      <c r="N35" s="81">
        <v>0</v>
      </c>
      <c r="O35" s="81">
        <v>151136.07518360001</v>
      </c>
      <c r="Q35" s="80">
        <v>0.1535</v>
      </c>
      <c r="R35" s="80">
        <v>3.3500000000000002E-2</v>
      </c>
    </row>
    <row r="36" spans="2:18">
      <c r="B36" t="s">
        <v>288</v>
      </c>
      <c r="C36" t="s">
        <v>289</v>
      </c>
      <c r="D36" t="s">
        <v>100</v>
      </c>
      <c r="E36" t="s">
        <v>240</v>
      </c>
      <c r="G36" t="s">
        <v>290</v>
      </c>
      <c r="H36" s="77">
        <v>4.17</v>
      </c>
      <c r="I36" t="s">
        <v>102</v>
      </c>
      <c r="J36" s="78">
        <v>0</v>
      </c>
      <c r="K36" s="78">
        <v>5.0000000000000001E-4</v>
      </c>
      <c r="L36" s="77">
        <v>4476956</v>
      </c>
      <c r="M36" s="77">
        <v>99.79</v>
      </c>
      <c r="N36" s="77">
        <v>0</v>
      </c>
      <c r="O36" s="77">
        <v>4467.5543924000003</v>
      </c>
      <c r="P36" s="78">
        <v>2.0000000000000001E-4</v>
      </c>
      <c r="Q36" s="78">
        <v>4.4999999999999997E-3</v>
      </c>
      <c r="R36" s="78">
        <v>1E-3</v>
      </c>
    </row>
    <row r="37" spans="2:18">
      <c r="B37" t="s">
        <v>291</v>
      </c>
      <c r="C37" t="s">
        <v>292</v>
      </c>
      <c r="D37" t="s">
        <v>100</v>
      </c>
      <c r="E37" t="s">
        <v>240</v>
      </c>
      <c r="G37" t="s">
        <v>293</v>
      </c>
      <c r="H37" s="77">
        <v>8.67</v>
      </c>
      <c r="I37" t="s">
        <v>102</v>
      </c>
      <c r="J37" s="78">
        <v>0</v>
      </c>
      <c r="K37" s="78">
        <v>8.9999999999999998E-4</v>
      </c>
      <c r="L37" s="77">
        <v>147791738</v>
      </c>
      <c r="M37" s="77">
        <v>99.24</v>
      </c>
      <c r="N37" s="77">
        <v>0</v>
      </c>
      <c r="O37" s="77">
        <v>146668.52079119999</v>
      </c>
      <c r="P37" s="78">
        <v>7.7999999999999996E-3</v>
      </c>
      <c r="Q37" s="78">
        <v>0.14899999999999999</v>
      </c>
      <c r="R37" s="78">
        <v>3.2500000000000001E-2</v>
      </c>
    </row>
    <row r="38" spans="2:18">
      <c r="B38" s="79" t="s">
        <v>294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228</v>
      </c>
      <c r="C42" t="s">
        <v>228</v>
      </c>
      <c r="D42" s="16"/>
      <c r="E42" t="s">
        <v>228</v>
      </c>
      <c r="H42" s="77">
        <v>0</v>
      </c>
      <c r="I42" t="s">
        <v>228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228</v>
      </c>
      <c r="C44" t="s">
        <v>228</v>
      </c>
      <c r="D44" s="16"/>
      <c r="E44" t="s">
        <v>228</v>
      </c>
      <c r="H44" s="77">
        <v>0</v>
      </c>
      <c r="I44" t="s">
        <v>228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7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4.13</v>
      </c>
      <c r="L11" s="7"/>
      <c r="M11" s="7"/>
      <c r="N11" s="76">
        <v>6.3E-3</v>
      </c>
      <c r="O11" s="75">
        <v>266236577.18000001</v>
      </c>
      <c r="P11" s="33"/>
      <c r="Q11" s="75">
        <v>99.612979999999993</v>
      </c>
      <c r="R11" s="75">
        <v>297708.479797123</v>
      </c>
      <c r="S11" s="7"/>
      <c r="T11" s="76">
        <v>1</v>
      </c>
      <c r="U11" s="76">
        <v>6.59E-2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4.09</v>
      </c>
      <c r="N12" s="80">
        <v>5.5999999999999999E-3</v>
      </c>
      <c r="O12" s="81">
        <v>264438577.18000001</v>
      </c>
      <c r="Q12" s="81">
        <v>99.612979999999993</v>
      </c>
      <c r="R12" s="81">
        <v>292120.69222016301</v>
      </c>
      <c r="T12" s="80">
        <v>0.98119999999999996</v>
      </c>
      <c r="U12" s="80">
        <v>6.4699999999999994E-2</v>
      </c>
    </row>
    <row r="13" spans="2:66">
      <c r="B13" s="79" t="s">
        <v>301</v>
      </c>
      <c r="C13" s="16"/>
      <c r="D13" s="16"/>
      <c r="E13" s="16"/>
      <c r="F13" s="16"/>
      <c r="K13" s="81">
        <v>4.74</v>
      </c>
      <c r="N13" s="80">
        <v>-4.5999999999999999E-3</v>
      </c>
      <c r="O13" s="81">
        <v>164092887.59</v>
      </c>
      <c r="Q13" s="81">
        <v>99.612979999999993</v>
      </c>
      <c r="R13" s="81">
        <v>192717.34628194399</v>
      </c>
      <c r="T13" s="80">
        <v>0.64729999999999999</v>
      </c>
      <c r="U13" s="80">
        <v>4.2700000000000002E-2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309</v>
      </c>
      <c r="I14" t="s">
        <v>150</v>
      </c>
      <c r="J14" t="s">
        <v>310</v>
      </c>
      <c r="K14" s="77">
        <v>3.22</v>
      </c>
      <c r="L14" t="s">
        <v>102</v>
      </c>
      <c r="M14" s="78">
        <v>8.3000000000000001E-3</v>
      </c>
      <c r="N14" s="78">
        <v>-7.4000000000000003E-3</v>
      </c>
      <c r="O14" s="77">
        <v>1283015</v>
      </c>
      <c r="P14" s="77">
        <v>111.05</v>
      </c>
      <c r="Q14" s="77">
        <v>0</v>
      </c>
      <c r="R14" s="77">
        <v>1424.7881574999999</v>
      </c>
      <c r="S14" s="78">
        <v>5.0000000000000001E-4</v>
      </c>
      <c r="T14" s="78">
        <v>4.7999999999999996E-3</v>
      </c>
      <c r="U14" s="78">
        <v>2.9999999999999997E-4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307</v>
      </c>
      <c r="G15" t="s">
        <v>308</v>
      </c>
      <c r="H15" t="s">
        <v>309</v>
      </c>
      <c r="I15" t="s">
        <v>150</v>
      </c>
      <c r="J15" t="s">
        <v>313</v>
      </c>
      <c r="K15" s="77">
        <v>1.42</v>
      </c>
      <c r="L15" t="s">
        <v>102</v>
      </c>
      <c r="M15" s="78">
        <v>0.01</v>
      </c>
      <c r="N15" s="78">
        <v>-2.1600000000000001E-2</v>
      </c>
      <c r="O15" s="77">
        <v>6000000</v>
      </c>
      <c r="P15" s="77">
        <v>108.8</v>
      </c>
      <c r="Q15" s="77">
        <v>0</v>
      </c>
      <c r="R15" s="77">
        <v>6528</v>
      </c>
      <c r="S15" s="78">
        <v>2.5999999999999999E-3</v>
      </c>
      <c r="T15" s="78">
        <v>2.1899999999999999E-2</v>
      </c>
      <c r="U15" s="78">
        <v>1.4E-3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307</v>
      </c>
      <c r="G16" t="s">
        <v>308</v>
      </c>
      <c r="H16" t="s">
        <v>209</v>
      </c>
      <c r="I16" t="s">
        <v>210</v>
      </c>
      <c r="J16" t="s">
        <v>316</v>
      </c>
      <c r="K16" s="77">
        <v>7.63</v>
      </c>
      <c r="L16" t="s">
        <v>102</v>
      </c>
      <c r="M16" s="78">
        <v>1E-3</v>
      </c>
      <c r="N16" s="78">
        <v>1E-4</v>
      </c>
      <c r="O16" s="77">
        <v>20997000</v>
      </c>
      <c r="P16" s="77">
        <v>101.83</v>
      </c>
      <c r="Q16" s="77">
        <v>0</v>
      </c>
      <c r="R16" s="77">
        <v>21381.2451</v>
      </c>
      <c r="S16" s="78">
        <v>2.86E-2</v>
      </c>
      <c r="T16" s="78">
        <v>7.1800000000000003E-2</v>
      </c>
      <c r="U16" s="78">
        <v>4.7000000000000002E-3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308</v>
      </c>
      <c r="H17" t="s">
        <v>309</v>
      </c>
      <c r="I17" t="s">
        <v>150</v>
      </c>
      <c r="J17" t="s">
        <v>320</v>
      </c>
      <c r="K17" s="77">
        <v>5.33</v>
      </c>
      <c r="L17" t="s">
        <v>102</v>
      </c>
      <c r="M17" s="78">
        <v>1.2200000000000001E-2</v>
      </c>
      <c r="N17" s="78">
        <v>-4.7000000000000002E-3</v>
      </c>
      <c r="O17" s="77">
        <v>7000000</v>
      </c>
      <c r="P17" s="77">
        <v>115.15</v>
      </c>
      <c r="Q17" s="77">
        <v>0</v>
      </c>
      <c r="R17" s="77">
        <v>8060.5</v>
      </c>
      <c r="S17" s="78">
        <v>2.3E-3</v>
      </c>
      <c r="T17" s="78">
        <v>2.7099999999999999E-2</v>
      </c>
      <c r="U17" s="78">
        <v>1.8E-3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319</v>
      </c>
      <c r="G18" t="s">
        <v>308</v>
      </c>
      <c r="H18" t="s">
        <v>309</v>
      </c>
      <c r="I18" t="s">
        <v>150</v>
      </c>
      <c r="J18" t="s">
        <v>323</v>
      </c>
      <c r="K18" s="77">
        <v>4.2</v>
      </c>
      <c r="L18" t="s">
        <v>102</v>
      </c>
      <c r="M18" s="78">
        <v>3.8E-3</v>
      </c>
      <c r="N18" s="78">
        <v>-8.0000000000000002E-3</v>
      </c>
      <c r="O18" s="77">
        <v>3234543</v>
      </c>
      <c r="P18" s="77">
        <v>107.57</v>
      </c>
      <c r="Q18" s="77">
        <v>0</v>
      </c>
      <c r="R18" s="77">
        <v>3479.3979051000001</v>
      </c>
      <c r="S18" s="78">
        <v>1.1000000000000001E-3</v>
      </c>
      <c r="T18" s="78">
        <v>1.17E-2</v>
      </c>
      <c r="U18" s="78">
        <v>8.0000000000000004E-4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319</v>
      </c>
      <c r="G19" t="s">
        <v>308</v>
      </c>
      <c r="H19" t="s">
        <v>309</v>
      </c>
      <c r="I19" t="s">
        <v>150</v>
      </c>
      <c r="J19" t="s">
        <v>326</v>
      </c>
      <c r="K19" s="77">
        <v>0.49</v>
      </c>
      <c r="L19" t="s">
        <v>102</v>
      </c>
      <c r="M19" s="78">
        <v>9.9000000000000008E-3</v>
      </c>
      <c r="N19" s="78">
        <v>-3.6200000000000003E-2</v>
      </c>
      <c r="O19" s="77">
        <v>5254299</v>
      </c>
      <c r="P19" s="77">
        <v>107.48</v>
      </c>
      <c r="Q19" s="77">
        <v>0</v>
      </c>
      <c r="R19" s="77">
        <v>5647.3205651999997</v>
      </c>
      <c r="S19" s="78">
        <v>1.6999999999999999E-3</v>
      </c>
      <c r="T19" s="78">
        <v>1.9E-2</v>
      </c>
      <c r="U19" s="78">
        <v>1.2999999999999999E-3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329</v>
      </c>
      <c r="G20" t="s">
        <v>330</v>
      </c>
      <c r="H20" t="s">
        <v>209</v>
      </c>
      <c r="I20" t="s">
        <v>210</v>
      </c>
      <c r="J20" t="s">
        <v>331</v>
      </c>
      <c r="K20" s="77">
        <v>14.12</v>
      </c>
      <c r="L20" t="s">
        <v>102</v>
      </c>
      <c r="M20" s="78">
        <v>2.07E-2</v>
      </c>
      <c r="N20" s="78">
        <v>1.0699999999999999E-2</v>
      </c>
      <c r="O20" s="77">
        <v>5218478.75</v>
      </c>
      <c r="P20" s="77">
        <v>117.55</v>
      </c>
      <c r="Q20" s="77">
        <v>0</v>
      </c>
      <c r="R20" s="77">
        <v>6134.3217706249998</v>
      </c>
      <c r="S20" s="78">
        <v>2.3999999999999998E-3</v>
      </c>
      <c r="T20" s="78">
        <v>2.06E-2</v>
      </c>
      <c r="U20" s="78">
        <v>1.4E-3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334</v>
      </c>
      <c r="G21" t="s">
        <v>308</v>
      </c>
      <c r="H21" t="s">
        <v>209</v>
      </c>
      <c r="I21" t="s">
        <v>210</v>
      </c>
      <c r="J21" t="s">
        <v>335</v>
      </c>
      <c r="K21" s="77">
        <v>5.23</v>
      </c>
      <c r="L21" t="s">
        <v>102</v>
      </c>
      <c r="M21" s="78">
        <v>1E-3</v>
      </c>
      <c r="N21" s="78">
        <v>-5.4000000000000003E-3</v>
      </c>
      <c r="O21" s="77">
        <v>12651000</v>
      </c>
      <c r="P21" s="77">
        <v>104.55</v>
      </c>
      <c r="Q21" s="77">
        <v>0</v>
      </c>
      <c r="R21" s="77">
        <v>13226.620500000001</v>
      </c>
      <c r="S21" s="78">
        <v>3.8E-3</v>
      </c>
      <c r="T21" s="78">
        <v>4.4400000000000002E-2</v>
      </c>
      <c r="U21" s="78">
        <v>2.8999999999999998E-3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338</v>
      </c>
      <c r="G22" t="s">
        <v>308</v>
      </c>
      <c r="H22" t="s">
        <v>309</v>
      </c>
      <c r="I22" t="s">
        <v>150</v>
      </c>
      <c r="J22" t="s">
        <v>310</v>
      </c>
      <c r="K22" s="77">
        <v>3.1</v>
      </c>
      <c r="L22" t="s">
        <v>102</v>
      </c>
      <c r="M22" s="78">
        <v>6.0000000000000001E-3</v>
      </c>
      <c r="N22" s="78">
        <v>-1.1299999999999999E-2</v>
      </c>
      <c r="O22" s="77">
        <v>5148494.75</v>
      </c>
      <c r="P22" s="77">
        <v>110.87</v>
      </c>
      <c r="Q22" s="77">
        <v>0</v>
      </c>
      <c r="R22" s="77">
        <v>5708.1361293250002</v>
      </c>
      <c r="S22" s="78">
        <v>3.3E-3</v>
      </c>
      <c r="T22" s="78">
        <v>1.9199999999999998E-2</v>
      </c>
      <c r="U22" s="78">
        <v>1.2999999999999999E-3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338</v>
      </c>
      <c r="G23" t="s">
        <v>308</v>
      </c>
      <c r="H23" t="s">
        <v>309</v>
      </c>
      <c r="I23" t="s">
        <v>150</v>
      </c>
      <c r="J23" t="s">
        <v>341</v>
      </c>
      <c r="K23" s="77">
        <v>0.86</v>
      </c>
      <c r="L23" t="s">
        <v>102</v>
      </c>
      <c r="M23" s="78">
        <v>0.05</v>
      </c>
      <c r="N23" s="78">
        <v>-2.8000000000000001E-2</v>
      </c>
      <c r="O23" s="77">
        <v>3473348.4</v>
      </c>
      <c r="P23" s="77">
        <v>115.1</v>
      </c>
      <c r="Q23" s="77">
        <v>0</v>
      </c>
      <c r="R23" s="77">
        <v>3997.8240083999999</v>
      </c>
      <c r="S23" s="78">
        <v>1.6999999999999999E-3</v>
      </c>
      <c r="T23" s="78">
        <v>1.34E-2</v>
      </c>
      <c r="U23" s="78">
        <v>8.9999999999999998E-4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338</v>
      </c>
      <c r="G24" t="s">
        <v>308</v>
      </c>
      <c r="H24" t="s">
        <v>209</v>
      </c>
      <c r="I24" t="s">
        <v>210</v>
      </c>
      <c r="J24" t="s">
        <v>323</v>
      </c>
      <c r="K24" s="77">
        <v>4.66</v>
      </c>
      <c r="L24" t="s">
        <v>102</v>
      </c>
      <c r="M24" s="78">
        <v>1.7500000000000002E-2</v>
      </c>
      <c r="N24" s="78">
        <v>-1.2800000000000001E-2</v>
      </c>
      <c r="O24" s="77">
        <v>4472811.8600000003</v>
      </c>
      <c r="P24" s="77">
        <v>115.41</v>
      </c>
      <c r="Q24" s="77">
        <v>0</v>
      </c>
      <c r="R24" s="77">
        <v>5162.072167626</v>
      </c>
      <c r="S24" s="78">
        <v>1.1999999999999999E-3</v>
      </c>
      <c r="T24" s="78">
        <v>1.7299999999999999E-2</v>
      </c>
      <c r="U24" s="78">
        <v>1.1000000000000001E-3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347</v>
      </c>
      <c r="H25" t="s">
        <v>348</v>
      </c>
      <c r="I25" t="s">
        <v>210</v>
      </c>
      <c r="J25" t="s">
        <v>349</v>
      </c>
      <c r="K25" s="77">
        <v>5.55</v>
      </c>
      <c r="L25" t="s">
        <v>102</v>
      </c>
      <c r="M25" s="78">
        <v>3.85E-2</v>
      </c>
      <c r="N25" s="78">
        <v>-1.6000000000000001E-3</v>
      </c>
      <c r="O25" s="77">
        <v>3173041.9</v>
      </c>
      <c r="P25" s="77">
        <v>129.63999999999999</v>
      </c>
      <c r="Q25" s="77">
        <v>99.612769999999998</v>
      </c>
      <c r="R25" s="77">
        <v>4213.14428916</v>
      </c>
      <c r="S25" s="78">
        <v>1.1999999999999999E-3</v>
      </c>
      <c r="T25" s="78">
        <v>1.4200000000000001E-2</v>
      </c>
      <c r="U25" s="78">
        <v>8.9999999999999998E-4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353</v>
      </c>
      <c r="H26" t="s">
        <v>354</v>
      </c>
      <c r="I26" t="s">
        <v>150</v>
      </c>
      <c r="J26" t="s">
        <v>323</v>
      </c>
      <c r="K26" s="77">
        <v>3.36</v>
      </c>
      <c r="L26" t="s">
        <v>102</v>
      </c>
      <c r="M26" s="78">
        <v>8.3000000000000001E-3</v>
      </c>
      <c r="N26" s="78">
        <v>-9.7999999999999997E-3</v>
      </c>
      <c r="O26" s="77">
        <v>3521767</v>
      </c>
      <c r="P26" s="77">
        <v>111.3</v>
      </c>
      <c r="Q26" s="77">
        <v>0</v>
      </c>
      <c r="R26" s="77">
        <v>3919.7266709999999</v>
      </c>
      <c r="S26" s="78">
        <v>2.3E-3</v>
      </c>
      <c r="T26" s="78">
        <v>1.32E-2</v>
      </c>
      <c r="U26" s="78">
        <v>8.9999999999999998E-4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353</v>
      </c>
      <c r="H27" t="s">
        <v>348</v>
      </c>
      <c r="I27" t="s">
        <v>210</v>
      </c>
      <c r="J27" t="s">
        <v>358</v>
      </c>
      <c r="K27" s="77">
        <v>9.25</v>
      </c>
      <c r="L27" t="s">
        <v>102</v>
      </c>
      <c r="M27" s="78">
        <v>8.9999999999999993E-3</v>
      </c>
      <c r="N27" s="78">
        <v>1.1599999999999999E-2</v>
      </c>
      <c r="O27" s="77">
        <v>7141357</v>
      </c>
      <c r="P27" s="77">
        <v>99.91</v>
      </c>
      <c r="Q27" s="77">
        <v>0</v>
      </c>
      <c r="R27" s="77">
        <v>7134.9297786999996</v>
      </c>
      <c r="S27" s="78">
        <v>3.8E-3</v>
      </c>
      <c r="T27" s="78">
        <v>2.4E-2</v>
      </c>
      <c r="U27" s="78">
        <v>1.6000000000000001E-3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357</v>
      </c>
      <c r="G28" t="s">
        <v>353</v>
      </c>
      <c r="H28" t="s">
        <v>354</v>
      </c>
      <c r="I28" t="s">
        <v>150</v>
      </c>
      <c r="J28" t="s">
        <v>361</v>
      </c>
      <c r="K28" s="77">
        <v>4.21</v>
      </c>
      <c r="L28" t="s">
        <v>102</v>
      </c>
      <c r="M28" s="78">
        <v>1.34E-2</v>
      </c>
      <c r="N28" s="78">
        <v>-3.5000000000000001E-3</v>
      </c>
      <c r="O28" s="77">
        <v>4284282.2</v>
      </c>
      <c r="P28" s="77">
        <v>112.92</v>
      </c>
      <c r="Q28" s="77">
        <v>0</v>
      </c>
      <c r="R28" s="77">
        <v>4837.8114602400001</v>
      </c>
      <c r="S28" s="78">
        <v>1.4E-3</v>
      </c>
      <c r="T28" s="78">
        <v>1.6299999999999999E-2</v>
      </c>
      <c r="U28" s="78">
        <v>1.1000000000000001E-3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353</v>
      </c>
      <c r="H29" t="s">
        <v>365</v>
      </c>
      <c r="I29" t="s">
        <v>210</v>
      </c>
      <c r="J29" t="s">
        <v>366</v>
      </c>
      <c r="K29" s="77">
        <v>3.68</v>
      </c>
      <c r="L29" t="s">
        <v>102</v>
      </c>
      <c r="M29" s="78">
        <v>2.3400000000000001E-2</v>
      </c>
      <c r="N29" s="78">
        <v>-5.5999999999999999E-3</v>
      </c>
      <c r="O29" s="77">
        <v>2711122.08</v>
      </c>
      <c r="P29" s="77">
        <v>114.96</v>
      </c>
      <c r="Q29" s="77">
        <v>0</v>
      </c>
      <c r="R29" s="77">
        <v>3116.705943168</v>
      </c>
      <c r="S29" s="78">
        <v>8.9999999999999998E-4</v>
      </c>
      <c r="T29" s="78">
        <v>1.0500000000000001E-2</v>
      </c>
      <c r="U29" s="78">
        <v>6.9999999999999999E-4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353</v>
      </c>
      <c r="H30" t="s">
        <v>365</v>
      </c>
      <c r="I30" t="s">
        <v>210</v>
      </c>
      <c r="J30" t="s">
        <v>370</v>
      </c>
      <c r="K30" s="77">
        <v>2.44</v>
      </c>
      <c r="L30" t="s">
        <v>102</v>
      </c>
      <c r="M30" s="78">
        <v>4.7500000000000001E-2</v>
      </c>
      <c r="N30" s="78">
        <v>-1.2200000000000001E-2</v>
      </c>
      <c r="O30" s="77">
        <v>5560000.6699999999</v>
      </c>
      <c r="P30" s="77">
        <v>144.9</v>
      </c>
      <c r="Q30" s="77">
        <v>0</v>
      </c>
      <c r="R30" s="77">
        <v>8056.44097083</v>
      </c>
      <c r="S30" s="78">
        <v>4.4000000000000003E-3</v>
      </c>
      <c r="T30" s="78">
        <v>2.7099999999999999E-2</v>
      </c>
      <c r="U30" s="78">
        <v>1.8E-3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373</v>
      </c>
      <c r="G31" t="s">
        <v>353</v>
      </c>
      <c r="H31" t="s">
        <v>365</v>
      </c>
      <c r="I31" t="s">
        <v>210</v>
      </c>
      <c r="J31" t="s">
        <v>374</v>
      </c>
      <c r="K31" s="77">
        <v>5.51</v>
      </c>
      <c r="L31" t="s">
        <v>102</v>
      </c>
      <c r="M31" s="78">
        <v>2.81E-2</v>
      </c>
      <c r="N31" s="78">
        <v>3.7000000000000002E-3</v>
      </c>
      <c r="O31" s="77">
        <v>113669.6</v>
      </c>
      <c r="P31" s="77">
        <v>119.63</v>
      </c>
      <c r="Q31" s="77">
        <v>0</v>
      </c>
      <c r="R31" s="77">
        <v>135.98294247999999</v>
      </c>
      <c r="S31" s="78">
        <v>1E-4</v>
      </c>
      <c r="T31" s="78">
        <v>5.0000000000000001E-4</v>
      </c>
      <c r="U31" s="78">
        <v>0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373</v>
      </c>
      <c r="G32" t="s">
        <v>353</v>
      </c>
      <c r="H32" t="s">
        <v>365</v>
      </c>
      <c r="I32" t="s">
        <v>210</v>
      </c>
      <c r="J32" t="s">
        <v>377</v>
      </c>
      <c r="K32" s="77">
        <v>2.11</v>
      </c>
      <c r="L32" t="s">
        <v>102</v>
      </c>
      <c r="M32" s="78">
        <v>2.8500000000000001E-2</v>
      </c>
      <c r="N32" s="78">
        <v>-1.2800000000000001E-2</v>
      </c>
      <c r="O32" s="77">
        <v>5817976</v>
      </c>
      <c r="P32" s="77">
        <v>116.81</v>
      </c>
      <c r="Q32" s="77">
        <v>0</v>
      </c>
      <c r="R32" s="77">
        <v>6795.9777655999997</v>
      </c>
      <c r="S32" s="78">
        <v>8.8000000000000005E-3</v>
      </c>
      <c r="T32" s="78">
        <v>2.2800000000000001E-2</v>
      </c>
      <c r="U32" s="78">
        <v>1.5E-3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353</v>
      </c>
      <c r="H33" t="s">
        <v>365</v>
      </c>
      <c r="I33" t="s">
        <v>210</v>
      </c>
      <c r="J33" t="s">
        <v>381</v>
      </c>
      <c r="K33" s="77">
        <v>7.1</v>
      </c>
      <c r="L33" t="s">
        <v>102</v>
      </c>
      <c r="M33" s="78">
        <v>2.5000000000000001E-3</v>
      </c>
      <c r="N33" s="78">
        <v>8.2000000000000007E-3</v>
      </c>
      <c r="O33" s="77">
        <v>8237880</v>
      </c>
      <c r="P33" s="77">
        <v>97.7</v>
      </c>
      <c r="Q33" s="77">
        <v>0</v>
      </c>
      <c r="R33" s="77">
        <v>8048.4087600000003</v>
      </c>
      <c r="S33" s="78">
        <v>7.6E-3</v>
      </c>
      <c r="T33" s="78">
        <v>2.7E-2</v>
      </c>
      <c r="U33" s="78">
        <v>1.8E-3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338</v>
      </c>
      <c r="G34" t="s">
        <v>308</v>
      </c>
      <c r="H34" t="s">
        <v>384</v>
      </c>
      <c r="I34" t="s">
        <v>150</v>
      </c>
      <c r="J34" t="s">
        <v>385</v>
      </c>
      <c r="K34" s="77">
        <v>1.07</v>
      </c>
      <c r="L34" t="s">
        <v>102</v>
      </c>
      <c r="M34" s="78">
        <v>1.4200000000000001E-2</v>
      </c>
      <c r="N34" s="78">
        <v>-1.6E-2</v>
      </c>
      <c r="O34" s="77">
        <v>187</v>
      </c>
      <c r="P34" s="77">
        <v>5485000</v>
      </c>
      <c r="Q34" s="77">
        <v>0</v>
      </c>
      <c r="R34" s="77">
        <v>10256.950000000001</v>
      </c>
      <c r="S34" s="78">
        <v>0</v>
      </c>
      <c r="T34" s="78">
        <v>3.4500000000000003E-2</v>
      </c>
      <c r="U34" s="78">
        <v>2.3E-3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389</v>
      </c>
      <c r="H35" t="s">
        <v>365</v>
      </c>
      <c r="I35" t="s">
        <v>210</v>
      </c>
      <c r="J35" t="s">
        <v>390</v>
      </c>
      <c r="K35" s="77">
        <v>3.41</v>
      </c>
      <c r="L35" t="s">
        <v>102</v>
      </c>
      <c r="M35" s="78">
        <v>4.2999999999999997E-2</v>
      </c>
      <c r="N35" s="78">
        <v>-7.1000000000000004E-3</v>
      </c>
      <c r="O35" s="77">
        <v>402829.01</v>
      </c>
      <c r="P35" s="77">
        <v>124.4</v>
      </c>
      <c r="Q35" s="77">
        <v>0</v>
      </c>
      <c r="R35" s="77">
        <v>501.11928843999999</v>
      </c>
      <c r="S35" s="78">
        <v>5.9999999999999995E-4</v>
      </c>
      <c r="T35" s="78">
        <v>1.6999999999999999E-3</v>
      </c>
      <c r="U35" s="78">
        <v>1E-4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394</v>
      </c>
      <c r="H36" t="s">
        <v>395</v>
      </c>
      <c r="I36" t="s">
        <v>210</v>
      </c>
      <c r="J36" t="s">
        <v>396</v>
      </c>
      <c r="K36" s="77">
        <v>6.74</v>
      </c>
      <c r="L36" t="s">
        <v>102</v>
      </c>
      <c r="M36" s="78">
        <v>5.1499999999999997E-2</v>
      </c>
      <c r="N36" s="78">
        <v>9.4999999999999998E-3</v>
      </c>
      <c r="O36" s="77">
        <v>2346169.5699999998</v>
      </c>
      <c r="P36" s="77">
        <v>165.3</v>
      </c>
      <c r="Q36" s="77">
        <v>0</v>
      </c>
      <c r="R36" s="77">
        <v>3878.2182992100002</v>
      </c>
      <c r="S36" s="78">
        <v>6.9999999999999999E-4</v>
      </c>
      <c r="T36" s="78">
        <v>1.2999999999999999E-2</v>
      </c>
      <c r="U36" s="78">
        <v>8.9999999999999998E-4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353</v>
      </c>
      <c r="H37" t="s">
        <v>400</v>
      </c>
      <c r="I37" t="s">
        <v>150</v>
      </c>
      <c r="J37" t="s">
        <v>323</v>
      </c>
      <c r="K37" s="77">
        <v>0.9</v>
      </c>
      <c r="L37" t="s">
        <v>102</v>
      </c>
      <c r="M37" s="78">
        <v>4.4499999999999998E-2</v>
      </c>
      <c r="N37" s="78">
        <v>-3.0300000000000001E-2</v>
      </c>
      <c r="O37" s="77">
        <v>1122882.33</v>
      </c>
      <c r="P37" s="77">
        <v>114.9</v>
      </c>
      <c r="Q37" s="77">
        <v>0</v>
      </c>
      <c r="R37" s="77">
        <v>1290.19179717</v>
      </c>
      <c r="S37" s="78">
        <v>5.4000000000000003E-3</v>
      </c>
      <c r="T37" s="78">
        <v>4.3E-3</v>
      </c>
      <c r="U37" s="78">
        <v>2.9999999999999997E-4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353</v>
      </c>
      <c r="H38" t="s">
        <v>400</v>
      </c>
      <c r="I38" t="s">
        <v>150</v>
      </c>
      <c r="J38" t="s">
        <v>404</v>
      </c>
      <c r="K38" s="77">
        <v>6.4</v>
      </c>
      <c r="L38" t="s">
        <v>102</v>
      </c>
      <c r="M38" s="78">
        <v>1.3299999999999999E-2</v>
      </c>
      <c r="N38" s="78">
        <v>9.7999999999999997E-3</v>
      </c>
      <c r="O38" s="77">
        <v>6167000</v>
      </c>
      <c r="P38" s="77">
        <v>105.87</v>
      </c>
      <c r="Q38" s="77">
        <v>0</v>
      </c>
      <c r="R38" s="77">
        <v>6529.0029000000004</v>
      </c>
      <c r="S38" s="78">
        <v>4.8999999999999998E-3</v>
      </c>
      <c r="T38" s="78">
        <v>2.1899999999999999E-2</v>
      </c>
      <c r="U38" s="78">
        <v>1.4E-3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407</v>
      </c>
      <c r="G39" t="s">
        <v>353</v>
      </c>
      <c r="H39" t="s">
        <v>400</v>
      </c>
      <c r="I39" t="s">
        <v>150</v>
      </c>
      <c r="J39" t="s">
        <v>366</v>
      </c>
      <c r="K39" s="77">
        <v>5.26</v>
      </c>
      <c r="L39" t="s">
        <v>102</v>
      </c>
      <c r="M39" s="78">
        <v>1.9599999999999999E-2</v>
      </c>
      <c r="N39" s="78">
        <v>2.8999999999999998E-3</v>
      </c>
      <c r="O39" s="77">
        <v>265404</v>
      </c>
      <c r="P39" s="77">
        <v>114.73</v>
      </c>
      <c r="Q39" s="77">
        <v>0</v>
      </c>
      <c r="R39" s="77">
        <v>304.49800920000001</v>
      </c>
      <c r="S39" s="78">
        <v>2.9999999999999997E-4</v>
      </c>
      <c r="T39" s="78">
        <v>1E-3</v>
      </c>
      <c r="U39" s="78">
        <v>1E-4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411</v>
      </c>
      <c r="H40" t="s">
        <v>412</v>
      </c>
      <c r="I40" t="s">
        <v>150</v>
      </c>
      <c r="J40" t="s">
        <v>413</v>
      </c>
      <c r="K40" s="77">
        <v>1.49</v>
      </c>
      <c r="L40" t="s">
        <v>102</v>
      </c>
      <c r="M40" s="78">
        <v>5.3499999999999999E-2</v>
      </c>
      <c r="N40" s="78">
        <v>-5.4000000000000003E-3</v>
      </c>
      <c r="O40" s="77">
        <v>3253372</v>
      </c>
      <c r="P40" s="77">
        <v>116.84</v>
      </c>
      <c r="Q40" s="77">
        <v>0</v>
      </c>
      <c r="R40" s="77">
        <v>3801.2398447999999</v>
      </c>
      <c r="S40" s="78">
        <v>3.0000000000000001E-3</v>
      </c>
      <c r="T40" s="78">
        <v>1.2800000000000001E-2</v>
      </c>
      <c r="U40" s="78">
        <v>8.0000000000000004E-4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416</v>
      </c>
      <c r="G41" t="s">
        <v>347</v>
      </c>
      <c r="H41" t="s">
        <v>417</v>
      </c>
      <c r="I41" t="s">
        <v>210</v>
      </c>
      <c r="J41" t="s">
        <v>323</v>
      </c>
      <c r="K41" s="77">
        <v>4.6399999999999997</v>
      </c>
      <c r="L41" t="s">
        <v>102</v>
      </c>
      <c r="M41" s="78">
        <v>1.23E-2</v>
      </c>
      <c r="N41" s="78">
        <v>-1.4E-3</v>
      </c>
      <c r="O41" s="77">
        <v>2945258.78</v>
      </c>
      <c r="P41" s="77">
        <v>111.36</v>
      </c>
      <c r="Q41" s="77">
        <v>0</v>
      </c>
      <c r="R41" s="77">
        <v>3279.8401774079998</v>
      </c>
      <c r="S41" s="78">
        <v>2.0999999999999999E-3</v>
      </c>
      <c r="T41" s="78">
        <v>1.0999999999999999E-2</v>
      </c>
      <c r="U41" s="78">
        <v>6.9999999999999999E-4</v>
      </c>
    </row>
    <row r="42" spans="2:21">
      <c r="B42" t="s">
        <v>418</v>
      </c>
      <c r="C42" t="s">
        <v>419</v>
      </c>
      <c r="D42" t="s">
        <v>100</v>
      </c>
      <c r="E42" t="s">
        <v>123</v>
      </c>
      <c r="F42" t="s">
        <v>420</v>
      </c>
      <c r="G42" t="s">
        <v>353</v>
      </c>
      <c r="H42" t="s">
        <v>412</v>
      </c>
      <c r="I42" t="s">
        <v>150</v>
      </c>
      <c r="J42" t="s">
        <v>421</v>
      </c>
      <c r="K42" s="77">
        <v>3.6</v>
      </c>
      <c r="L42" t="s">
        <v>102</v>
      </c>
      <c r="M42" s="78">
        <v>2.1499999999999998E-2</v>
      </c>
      <c r="N42" s="78">
        <v>5.0000000000000001E-4</v>
      </c>
      <c r="O42" s="77">
        <v>7103144.2999999998</v>
      </c>
      <c r="P42" s="77">
        <v>114.05</v>
      </c>
      <c r="Q42" s="77">
        <v>0</v>
      </c>
      <c r="R42" s="77">
        <v>8101.1360741500002</v>
      </c>
      <c r="S42" s="78">
        <v>3.5999999999999999E-3</v>
      </c>
      <c r="T42" s="78">
        <v>2.7199999999999998E-2</v>
      </c>
      <c r="U42" s="78">
        <v>1.8E-3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411</v>
      </c>
      <c r="H43" t="s">
        <v>425</v>
      </c>
      <c r="I43" t="s">
        <v>150</v>
      </c>
      <c r="J43" t="s">
        <v>323</v>
      </c>
      <c r="K43" s="77">
        <v>1.73</v>
      </c>
      <c r="L43" t="s">
        <v>102</v>
      </c>
      <c r="M43" s="78">
        <v>4.65E-2</v>
      </c>
      <c r="N43" s="78">
        <v>-0.01</v>
      </c>
      <c r="O43" s="77">
        <v>2735748.8</v>
      </c>
      <c r="P43" s="77">
        <v>115.79</v>
      </c>
      <c r="Q43" s="77">
        <v>0</v>
      </c>
      <c r="R43" s="77">
        <v>3167.72353552</v>
      </c>
      <c r="S43" s="78">
        <v>4.7999999999999996E-3</v>
      </c>
      <c r="T43" s="78">
        <v>1.06E-2</v>
      </c>
      <c r="U43" s="78">
        <v>6.9999999999999999E-4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411</v>
      </c>
      <c r="H44" t="s">
        <v>425</v>
      </c>
      <c r="I44" t="s">
        <v>150</v>
      </c>
      <c r="J44" t="s">
        <v>323</v>
      </c>
      <c r="K44" s="77">
        <v>0.59</v>
      </c>
      <c r="L44" t="s">
        <v>102</v>
      </c>
      <c r="M44" s="78">
        <v>3.6999999999999998E-2</v>
      </c>
      <c r="N44" s="78">
        <v>-0.03</v>
      </c>
      <c r="O44" s="77">
        <v>2427977.4900000002</v>
      </c>
      <c r="P44" s="77">
        <v>109.72</v>
      </c>
      <c r="Q44" s="77">
        <v>0</v>
      </c>
      <c r="R44" s="77">
        <v>2663.976902028</v>
      </c>
      <c r="S44" s="78">
        <v>4.7999999999999996E-3</v>
      </c>
      <c r="T44" s="78">
        <v>8.8999999999999999E-3</v>
      </c>
      <c r="U44" s="78">
        <v>5.9999999999999995E-4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353</v>
      </c>
      <c r="H45" t="s">
        <v>432</v>
      </c>
      <c r="I45" t="s">
        <v>210</v>
      </c>
      <c r="J45" t="s">
        <v>433</v>
      </c>
      <c r="K45" s="77">
        <v>2.91</v>
      </c>
      <c r="L45" t="s">
        <v>102</v>
      </c>
      <c r="M45" s="78">
        <v>3.0599999999999999E-2</v>
      </c>
      <c r="N45" s="78">
        <v>-5.8999999999999999E-3</v>
      </c>
      <c r="O45" s="77">
        <v>463238.19</v>
      </c>
      <c r="P45" s="77">
        <v>116.81</v>
      </c>
      <c r="Q45" s="77">
        <v>0</v>
      </c>
      <c r="R45" s="77">
        <v>541.10852973900001</v>
      </c>
      <c r="S45" s="78">
        <v>1.1000000000000001E-3</v>
      </c>
      <c r="T45" s="78">
        <v>1.8E-3</v>
      </c>
      <c r="U45" s="78">
        <v>1E-4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437</v>
      </c>
      <c r="H46" t="s">
        <v>432</v>
      </c>
      <c r="I46" t="s">
        <v>210</v>
      </c>
      <c r="J46" t="s">
        <v>438</v>
      </c>
      <c r="K46" s="77">
        <v>5.55</v>
      </c>
      <c r="L46" t="s">
        <v>102</v>
      </c>
      <c r="M46" s="78">
        <v>7.4999999999999997E-3</v>
      </c>
      <c r="N46" s="78">
        <v>8.8000000000000005E-3</v>
      </c>
      <c r="O46" s="77">
        <v>5782000</v>
      </c>
      <c r="P46" s="77">
        <v>100.66</v>
      </c>
      <c r="Q46" s="77">
        <v>0</v>
      </c>
      <c r="R46" s="77">
        <v>5820.1611999999996</v>
      </c>
      <c r="S46" s="78">
        <v>1.9300000000000001E-2</v>
      </c>
      <c r="T46" s="78">
        <v>1.95E-2</v>
      </c>
      <c r="U46" s="78">
        <v>1.2999999999999999E-3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441</v>
      </c>
      <c r="G47" t="s">
        <v>437</v>
      </c>
      <c r="H47" t="s">
        <v>425</v>
      </c>
      <c r="I47" t="s">
        <v>150</v>
      </c>
      <c r="J47" t="s">
        <v>442</v>
      </c>
      <c r="K47" s="77">
        <v>1.97</v>
      </c>
      <c r="L47" t="s">
        <v>102</v>
      </c>
      <c r="M47" s="78">
        <v>4.3400000000000001E-2</v>
      </c>
      <c r="N47" s="78">
        <v>-1.17E-2</v>
      </c>
      <c r="O47" s="77">
        <v>1.31</v>
      </c>
      <c r="P47" s="77">
        <v>114.95</v>
      </c>
      <c r="Q47" s="77">
        <v>2.1000000000000001E-4</v>
      </c>
      <c r="R47" s="77">
        <v>1.7158449999999999E-3</v>
      </c>
      <c r="S47" s="78">
        <v>0</v>
      </c>
      <c r="T47" s="78">
        <v>0</v>
      </c>
      <c r="U47" s="78">
        <v>0</v>
      </c>
    </row>
    <row r="48" spans="2:21">
      <c r="B48" t="s">
        <v>443</v>
      </c>
      <c r="C48" t="s">
        <v>444</v>
      </c>
      <c r="D48" t="s">
        <v>100</v>
      </c>
      <c r="E48" t="s">
        <v>123</v>
      </c>
      <c r="F48" t="s">
        <v>445</v>
      </c>
      <c r="G48" t="s">
        <v>347</v>
      </c>
      <c r="H48" t="s">
        <v>446</v>
      </c>
      <c r="I48" t="s">
        <v>150</v>
      </c>
      <c r="J48" t="s">
        <v>447</v>
      </c>
      <c r="K48" s="77">
        <v>5.28</v>
      </c>
      <c r="L48" t="s">
        <v>102</v>
      </c>
      <c r="M48" s="78">
        <v>1.7999999999999999E-2</v>
      </c>
      <c r="N48" s="78">
        <v>3.7000000000000002E-3</v>
      </c>
      <c r="O48" s="77">
        <v>8288160</v>
      </c>
      <c r="P48" s="77">
        <v>111.91</v>
      </c>
      <c r="Q48" s="77">
        <v>0</v>
      </c>
      <c r="R48" s="77">
        <v>9275.2798559999992</v>
      </c>
      <c r="S48" s="78">
        <v>7.7000000000000002E-3</v>
      </c>
      <c r="T48" s="78">
        <v>3.1199999999999999E-2</v>
      </c>
      <c r="U48" s="78">
        <v>2.0999999999999999E-3</v>
      </c>
    </row>
    <row r="49" spans="2:21">
      <c r="B49" t="s">
        <v>448</v>
      </c>
      <c r="C49" t="s">
        <v>449</v>
      </c>
      <c r="D49" t="s">
        <v>100</v>
      </c>
      <c r="E49" t="s">
        <v>123</v>
      </c>
      <c r="F49" t="s">
        <v>450</v>
      </c>
      <c r="G49" t="s">
        <v>353</v>
      </c>
      <c r="H49" t="s">
        <v>451</v>
      </c>
      <c r="I49" t="s">
        <v>210</v>
      </c>
      <c r="J49" t="s">
        <v>452</v>
      </c>
      <c r="K49" s="77">
        <v>4.2</v>
      </c>
      <c r="L49" t="s">
        <v>102</v>
      </c>
      <c r="M49" s="78">
        <v>3.3000000000000002E-2</v>
      </c>
      <c r="N49" s="78">
        <v>9.7999999999999997E-3</v>
      </c>
      <c r="O49" s="77">
        <v>5391000</v>
      </c>
      <c r="P49" s="77">
        <v>114.7</v>
      </c>
      <c r="Q49" s="77">
        <v>0</v>
      </c>
      <c r="R49" s="77">
        <v>6183.4769999999999</v>
      </c>
      <c r="S49" s="78">
        <v>1.0500000000000001E-2</v>
      </c>
      <c r="T49" s="78">
        <v>2.0799999999999999E-2</v>
      </c>
      <c r="U49" s="78">
        <v>1.4E-3</v>
      </c>
    </row>
    <row r="50" spans="2:21">
      <c r="B50" t="s">
        <v>453</v>
      </c>
      <c r="C50" t="s">
        <v>454</v>
      </c>
      <c r="D50" t="s">
        <v>100</v>
      </c>
      <c r="E50" t="s">
        <v>123</v>
      </c>
      <c r="F50" t="s">
        <v>455</v>
      </c>
      <c r="G50" t="s">
        <v>411</v>
      </c>
      <c r="H50" t="s">
        <v>456</v>
      </c>
      <c r="I50" t="s">
        <v>150</v>
      </c>
      <c r="J50" t="s">
        <v>457</v>
      </c>
      <c r="K50" s="77">
        <v>2.69</v>
      </c>
      <c r="L50" t="s">
        <v>102</v>
      </c>
      <c r="M50" s="78">
        <v>0.03</v>
      </c>
      <c r="N50" s="78">
        <v>1.9800000000000002E-2</v>
      </c>
      <c r="O50" s="77">
        <v>104427.6</v>
      </c>
      <c r="P50" s="77">
        <v>109.23</v>
      </c>
      <c r="Q50" s="77">
        <v>0</v>
      </c>
      <c r="R50" s="77">
        <v>114.06626747999999</v>
      </c>
      <c r="S50" s="78">
        <v>6.9999999999999999E-4</v>
      </c>
      <c r="T50" s="78">
        <v>4.0000000000000002E-4</v>
      </c>
      <c r="U50" s="78">
        <v>0</v>
      </c>
    </row>
    <row r="51" spans="2:21">
      <c r="B51" s="79" t="s">
        <v>265</v>
      </c>
      <c r="C51" s="16"/>
      <c r="D51" s="16"/>
      <c r="E51" s="16"/>
      <c r="F51" s="16"/>
      <c r="K51" s="81">
        <v>2.93</v>
      </c>
      <c r="N51" s="80">
        <v>2.41E-2</v>
      </c>
      <c r="O51" s="81">
        <v>90766718.790000007</v>
      </c>
      <c r="Q51" s="81">
        <v>0</v>
      </c>
      <c r="R51" s="81">
        <v>90860.085029779002</v>
      </c>
      <c r="T51" s="80">
        <v>0.30520000000000003</v>
      </c>
      <c r="U51" s="80">
        <v>2.01E-2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308</v>
      </c>
      <c r="H52" t="s">
        <v>209</v>
      </c>
      <c r="I52" t="s">
        <v>210</v>
      </c>
      <c r="J52" t="s">
        <v>461</v>
      </c>
      <c r="K52" s="77">
        <v>1.66</v>
      </c>
      <c r="L52" t="s">
        <v>102</v>
      </c>
      <c r="M52" s="78">
        <v>1.8700000000000001E-2</v>
      </c>
      <c r="N52" s="78">
        <v>1.7899999999999999E-2</v>
      </c>
      <c r="O52" s="77">
        <v>5780273.5800000001</v>
      </c>
      <c r="P52" s="77">
        <v>100.72</v>
      </c>
      <c r="Q52" s="77">
        <v>0</v>
      </c>
      <c r="R52" s="77">
        <v>5821.8915497759999</v>
      </c>
      <c r="S52" s="78">
        <v>7.0000000000000001E-3</v>
      </c>
      <c r="T52" s="78">
        <v>1.9599999999999999E-2</v>
      </c>
      <c r="U52" s="78">
        <v>1.2999999999999999E-3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460</v>
      </c>
      <c r="G53" t="s">
        <v>308</v>
      </c>
      <c r="H53" t="s">
        <v>209</v>
      </c>
      <c r="I53" t="s">
        <v>210</v>
      </c>
      <c r="J53" t="s">
        <v>464</v>
      </c>
      <c r="K53" s="77">
        <v>4.37</v>
      </c>
      <c r="L53" t="s">
        <v>102</v>
      </c>
      <c r="M53" s="78">
        <v>2.6800000000000001E-2</v>
      </c>
      <c r="N53" s="78">
        <v>2.47E-2</v>
      </c>
      <c r="O53" s="77">
        <v>8822560.2799999993</v>
      </c>
      <c r="P53" s="77">
        <v>101.73</v>
      </c>
      <c r="Q53" s="77">
        <v>0</v>
      </c>
      <c r="R53" s="77">
        <v>8975.1905728439997</v>
      </c>
      <c r="S53" s="78">
        <v>4.4999999999999997E-3</v>
      </c>
      <c r="T53" s="78">
        <v>3.0099999999999998E-2</v>
      </c>
      <c r="U53" s="78">
        <v>2E-3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307</v>
      </c>
      <c r="G54" t="s">
        <v>308</v>
      </c>
      <c r="H54" t="s">
        <v>209</v>
      </c>
      <c r="I54" t="s">
        <v>210</v>
      </c>
      <c r="J54" t="s">
        <v>467</v>
      </c>
      <c r="K54" s="77">
        <v>1.96</v>
      </c>
      <c r="L54" t="s">
        <v>102</v>
      </c>
      <c r="M54" s="78">
        <v>3.0099999999999998E-2</v>
      </c>
      <c r="N54" s="78">
        <v>1.8499999999999999E-2</v>
      </c>
      <c r="O54" s="77">
        <v>2851294</v>
      </c>
      <c r="P54" s="77">
        <v>102.27</v>
      </c>
      <c r="Q54" s="77">
        <v>0</v>
      </c>
      <c r="R54" s="77">
        <v>2916.0183738000001</v>
      </c>
      <c r="S54" s="78">
        <v>2.5000000000000001E-3</v>
      </c>
      <c r="T54" s="78">
        <v>9.7999999999999997E-3</v>
      </c>
      <c r="U54" s="78">
        <v>5.9999999999999995E-4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319</v>
      </c>
      <c r="G55" t="s">
        <v>308</v>
      </c>
      <c r="H55" t="s">
        <v>309</v>
      </c>
      <c r="I55" t="s">
        <v>150</v>
      </c>
      <c r="J55" t="s">
        <v>253</v>
      </c>
      <c r="K55" s="77">
        <v>3.02</v>
      </c>
      <c r="L55" t="s">
        <v>102</v>
      </c>
      <c r="M55" s="78">
        <v>2.98E-2</v>
      </c>
      <c r="N55" s="78">
        <v>2.1499999999999998E-2</v>
      </c>
      <c r="O55" s="77">
        <v>12763784</v>
      </c>
      <c r="P55" s="77">
        <v>104.96</v>
      </c>
      <c r="Q55" s="77">
        <v>0</v>
      </c>
      <c r="R55" s="77">
        <v>13396.867686400001</v>
      </c>
      <c r="S55" s="78">
        <v>5.0000000000000001E-3</v>
      </c>
      <c r="T55" s="78">
        <v>4.4999999999999998E-2</v>
      </c>
      <c r="U55" s="78">
        <v>3.0000000000000001E-3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352</v>
      </c>
      <c r="G56" t="s">
        <v>353</v>
      </c>
      <c r="H56" t="s">
        <v>354</v>
      </c>
      <c r="I56" t="s">
        <v>150</v>
      </c>
      <c r="J56" t="s">
        <v>377</v>
      </c>
      <c r="K56" s="77">
        <v>1.72</v>
      </c>
      <c r="L56" t="s">
        <v>102</v>
      </c>
      <c r="M56" s="78">
        <v>1.6299999999999999E-2</v>
      </c>
      <c r="N56" s="78">
        <v>1.9599999999999999E-2</v>
      </c>
      <c r="O56" s="77">
        <v>4965341.25</v>
      </c>
      <c r="P56" s="77">
        <v>99.84</v>
      </c>
      <c r="Q56" s="77">
        <v>0</v>
      </c>
      <c r="R56" s="77">
        <v>4957.3967039999998</v>
      </c>
      <c r="S56" s="78">
        <v>1.5900000000000001E-2</v>
      </c>
      <c r="T56" s="78">
        <v>1.67E-2</v>
      </c>
      <c r="U56" s="78">
        <v>1.1000000000000001E-3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475</v>
      </c>
      <c r="H57" t="s">
        <v>348</v>
      </c>
      <c r="I57" t="s">
        <v>210</v>
      </c>
      <c r="J57" t="s">
        <v>396</v>
      </c>
      <c r="K57" s="77">
        <v>1.1599999999999999</v>
      </c>
      <c r="L57" t="s">
        <v>102</v>
      </c>
      <c r="M57" s="78">
        <v>1.0500000000000001E-2</v>
      </c>
      <c r="N57" s="78">
        <v>6.4999999999999997E-3</v>
      </c>
      <c r="O57" s="77">
        <v>1466674</v>
      </c>
      <c r="P57" s="77">
        <v>100.81</v>
      </c>
      <c r="Q57" s="77">
        <v>0</v>
      </c>
      <c r="R57" s="77">
        <v>1478.5540593999999</v>
      </c>
      <c r="S57" s="78">
        <v>4.7000000000000002E-3</v>
      </c>
      <c r="T57" s="78">
        <v>5.0000000000000001E-3</v>
      </c>
      <c r="U57" s="78">
        <v>2.9999999999999997E-4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479</v>
      </c>
      <c r="H58" t="s">
        <v>384</v>
      </c>
      <c r="I58" t="s">
        <v>150</v>
      </c>
      <c r="J58" t="s">
        <v>310</v>
      </c>
      <c r="K58" s="77">
        <v>1.1499999999999999</v>
      </c>
      <c r="L58" t="s">
        <v>102</v>
      </c>
      <c r="M58" s="78">
        <v>1.49E-2</v>
      </c>
      <c r="N58" s="78">
        <v>1.77E-2</v>
      </c>
      <c r="O58" s="77">
        <v>1840254.6</v>
      </c>
      <c r="P58" s="77">
        <v>100.18</v>
      </c>
      <c r="Q58" s="77">
        <v>0</v>
      </c>
      <c r="R58" s="77">
        <v>1843.5670582800001</v>
      </c>
      <c r="S58" s="78">
        <v>3.0999999999999999E-3</v>
      </c>
      <c r="T58" s="78">
        <v>6.1999999999999998E-3</v>
      </c>
      <c r="U58" s="78">
        <v>4.0000000000000002E-4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394</v>
      </c>
      <c r="H59" t="s">
        <v>365</v>
      </c>
      <c r="I59" t="s">
        <v>210</v>
      </c>
      <c r="J59" t="s">
        <v>483</v>
      </c>
      <c r="K59" s="77">
        <v>1.48</v>
      </c>
      <c r="L59" t="s">
        <v>102</v>
      </c>
      <c r="M59" s="78">
        <v>2.4500000000000001E-2</v>
      </c>
      <c r="N59" s="78">
        <v>1.38E-2</v>
      </c>
      <c r="O59" s="77">
        <v>3269741</v>
      </c>
      <c r="P59" s="77">
        <v>101.59</v>
      </c>
      <c r="Q59" s="77">
        <v>0</v>
      </c>
      <c r="R59" s="77">
        <v>3321.7298818999998</v>
      </c>
      <c r="S59" s="78">
        <v>4.1999999999999997E-3</v>
      </c>
      <c r="T59" s="78">
        <v>1.12E-2</v>
      </c>
      <c r="U59" s="78">
        <v>6.9999999999999999E-4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487</v>
      </c>
      <c r="H60" t="s">
        <v>384</v>
      </c>
      <c r="I60" t="s">
        <v>150</v>
      </c>
      <c r="J60" t="s">
        <v>396</v>
      </c>
      <c r="K60" s="77">
        <v>1</v>
      </c>
      <c r="L60" t="s">
        <v>102</v>
      </c>
      <c r="M60" s="78">
        <v>3.39E-2</v>
      </c>
      <c r="N60" s="78">
        <v>1.46E-2</v>
      </c>
      <c r="O60" s="77">
        <v>5486363</v>
      </c>
      <c r="P60" s="77">
        <v>101.9</v>
      </c>
      <c r="Q60" s="77">
        <v>0</v>
      </c>
      <c r="R60" s="77">
        <v>5590.603897</v>
      </c>
      <c r="S60" s="78">
        <v>7.7000000000000002E-3</v>
      </c>
      <c r="T60" s="78">
        <v>1.8800000000000001E-2</v>
      </c>
      <c r="U60" s="78">
        <v>1.1999999999999999E-3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411</v>
      </c>
      <c r="H61" t="s">
        <v>384</v>
      </c>
      <c r="I61" t="s">
        <v>150</v>
      </c>
      <c r="J61" t="s">
        <v>433</v>
      </c>
      <c r="K61" s="77">
        <v>5.76</v>
      </c>
      <c r="L61" t="s">
        <v>102</v>
      </c>
      <c r="M61" s="78">
        <v>3.6900000000000002E-2</v>
      </c>
      <c r="N61" s="78">
        <v>3.4700000000000002E-2</v>
      </c>
      <c r="O61" s="77">
        <v>1965088.44</v>
      </c>
      <c r="P61" s="77">
        <v>101.98</v>
      </c>
      <c r="Q61" s="77">
        <v>0</v>
      </c>
      <c r="R61" s="77">
        <v>2003.9971911120001</v>
      </c>
      <c r="S61" s="78">
        <v>6.7000000000000002E-3</v>
      </c>
      <c r="T61" s="78">
        <v>6.7000000000000002E-3</v>
      </c>
      <c r="U61" s="78">
        <v>4.0000000000000002E-4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132</v>
      </c>
      <c r="H62" t="s">
        <v>395</v>
      </c>
      <c r="I62" t="s">
        <v>210</v>
      </c>
      <c r="J62" t="s">
        <v>494</v>
      </c>
      <c r="K62" s="77">
        <v>2.36</v>
      </c>
      <c r="L62" t="s">
        <v>102</v>
      </c>
      <c r="M62" s="78">
        <v>3.6499999999999998E-2</v>
      </c>
      <c r="N62" s="78">
        <v>2.3900000000000001E-2</v>
      </c>
      <c r="O62" s="77">
        <v>45410.9</v>
      </c>
      <c r="P62" s="77">
        <v>104.23</v>
      </c>
      <c r="Q62" s="77">
        <v>0</v>
      </c>
      <c r="R62" s="77">
        <v>47.331781069999998</v>
      </c>
      <c r="S62" s="78">
        <v>0</v>
      </c>
      <c r="T62" s="78">
        <v>2.0000000000000001E-4</v>
      </c>
      <c r="U62" s="78">
        <v>0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497</v>
      </c>
      <c r="G63" t="s">
        <v>487</v>
      </c>
      <c r="H63" t="s">
        <v>395</v>
      </c>
      <c r="I63" t="s">
        <v>210</v>
      </c>
      <c r="J63" t="s">
        <v>244</v>
      </c>
      <c r="K63" s="77">
        <v>2.2400000000000002</v>
      </c>
      <c r="L63" t="s">
        <v>102</v>
      </c>
      <c r="M63" s="78">
        <v>3.9199999999999999E-2</v>
      </c>
      <c r="N63" s="78">
        <v>2.4400000000000002E-2</v>
      </c>
      <c r="O63" s="77">
        <v>2967333</v>
      </c>
      <c r="P63" s="77">
        <v>104.02</v>
      </c>
      <c r="Q63" s="77">
        <v>0</v>
      </c>
      <c r="R63" s="77">
        <v>3086.6197866000002</v>
      </c>
      <c r="S63" s="78">
        <v>3.0999999999999999E-3</v>
      </c>
      <c r="T63" s="78">
        <v>1.04E-2</v>
      </c>
      <c r="U63" s="78">
        <v>6.9999999999999999E-4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487</v>
      </c>
      <c r="H64" t="s">
        <v>400</v>
      </c>
      <c r="I64" t="s">
        <v>150</v>
      </c>
      <c r="J64" t="s">
        <v>396</v>
      </c>
      <c r="K64" s="77">
        <v>0.83</v>
      </c>
      <c r="L64" t="s">
        <v>102</v>
      </c>
      <c r="M64" s="78">
        <v>3.0499999999999999E-2</v>
      </c>
      <c r="N64" s="78">
        <v>1.2E-2</v>
      </c>
      <c r="O64" s="77">
        <v>3358125</v>
      </c>
      <c r="P64" s="77">
        <v>102.03</v>
      </c>
      <c r="Q64" s="77">
        <v>0</v>
      </c>
      <c r="R64" s="77">
        <v>3426.2949374999998</v>
      </c>
      <c r="S64" s="78">
        <v>8.2000000000000007E-3</v>
      </c>
      <c r="T64" s="78">
        <v>1.15E-2</v>
      </c>
      <c r="U64" s="78">
        <v>8.0000000000000004E-4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503</v>
      </c>
      <c r="G65" t="s">
        <v>437</v>
      </c>
      <c r="H65" t="s">
        <v>412</v>
      </c>
      <c r="I65" t="s">
        <v>150</v>
      </c>
      <c r="J65" t="s">
        <v>504</v>
      </c>
      <c r="K65" s="77">
        <v>1.83</v>
      </c>
      <c r="L65" t="s">
        <v>102</v>
      </c>
      <c r="M65" s="78">
        <v>4.1700000000000001E-2</v>
      </c>
      <c r="N65" s="78">
        <v>2.29E-2</v>
      </c>
      <c r="O65" s="77">
        <v>2995743</v>
      </c>
      <c r="P65" s="77">
        <v>104.5</v>
      </c>
      <c r="Q65" s="77">
        <v>0</v>
      </c>
      <c r="R65" s="77">
        <v>3130.5514349999999</v>
      </c>
      <c r="S65" s="78">
        <v>8.6E-3</v>
      </c>
      <c r="T65" s="78">
        <v>1.0500000000000001E-2</v>
      </c>
      <c r="U65" s="78">
        <v>6.9999999999999999E-4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503</v>
      </c>
      <c r="G66" t="s">
        <v>437</v>
      </c>
      <c r="H66" t="s">
        <v>412</v>
      </c>
      <c r="I66" t="s">
        <v>150</v>
      </c>
      <c r="J66" t="s">
        <v>507</v>
      </c>
      <c r="K66" s="77">
        <v>4.09</v>
      </c>
      <c r="L66" t="s">
        <v>102</v>
      </c>
      <c r="M66" s="78">
        <v>2.58E-2</v>
      </c>
      <c r="N66" s="78">
        <v>3.1699999999999999E-2</v>
      </c>
      <c r="O66" s="77">
        <v>2788307.48</v>
      </c>
      <c r="P66" s="77">
        <v>98.35</v>
      </c>
      <c r="Q66" s="77">
        <v>0</v>
      </c>
      <c r="R66" s="77">
        <v>2742.3004065800001</v>
      </c>
      <c r="S66" s="78">
        <v>9.1999999999999998E-3</v>
      </c>
      <c r="T66" s="78">
        <v>9.1999999999999998E-3</v>
      </c>
      <c r="U66" s="78">
        <v>5.9999999999999995E-4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416</v>
      </c>
      <c r="G67" t="s">
        <v>347</v>
      </c>
      <c r="H67" t="s">
        <v>417</v>
      </c>
      <c r="I67" t="s">
        <v>210</v>
      </c>
      <c r="J67" t="s">
        <v>310</v>
      </c>
      <c r="K67" s="77">
        <v>0.66</v>
      </c>
      <c r="L67" t="s">
        <v>102</v>
      </c>
      <c r="M67" s="78">
        <v>2.9600000000000001E-2</v>
      </c>
      <c r="N67" s="78">
        <v>1.2200000000000001E-2</v>
      </c>
      <c r="O67" s="77">
        <v>266862</v>
      </c>
      <c r="P67" s="77">
        <v>102.14</v>
      </c>
      <c r="Q67" s="77">
        <v>0</v>
      </c>
      <c r="R67" s="77">
        <v>272.57284679999998</v>
      </c>
      <c r="S67" s="78">
        <v>6.9999999999999999E-4</v>
      </c>
      <c r="T67" s="78">
        <v>8.9999999999999998E-4</v>
      </c>
      <c r="U67" s="78">
        <v>1E-4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512</v>
      </c>
      <c r="G68" t="s">
        <v>132</v>
      </c>
      <c r="H68" t="s">
        <v>417</v>
      </c>
      <c r="I68" t="s">
        <v>210</v>
      </c>
      <c r="J68" t="s">
        <v>433</v>
      </c>
      <c r="K68" s="77">
        <v>1.22</v>
      </c>
      <c r="L68" t="s">
        <v>102</v>
      </c>
      <c r="M68" s="78">
        <v>2.1600000000000001E-2</v>
      </c>
      <c r="N68" s="78">
        <v>1.9E-2</v>
      </c>
      <c r="O68" s="77">
        <v>293212.90999999997</v>
      </c>
      <c r="P68" s="77">
        <v>100.89</v>
      </c>
      <c r="Q68" s="77">
        <v>0</v>
      </c>
      <c r="R68" s="77">
        <v>295.82250489900002</v>
      </c>
      <c r="S68" s="78">
        <v>8.0000000000000004E-4</v>
      </c>
      <c r="T68" s="78">
        <v>1E-3</v>
      </c>
      <c r="U68" s="78">
        <v>1E-4</v>
      </c>
    </row>
    <row r="69" spans="2:21">
      <c r="B69" t="s">
        <v>513</v>
      </c>
      <c r="C69" t="s">
        <v>514</v>
      </c>
      <c r="D69" t="s">
        <v>100</v>
      </c>
      <c r="E69" t="s">
        <v>123</v>
      </c>
      <c r="F69" t="s">
        <v>515</v>
      </c>
      <c r="G69" t="s">
        <v>516</v>
      </c>
      <c r="H69" t="s">
        <v>412</v>
      </c>
      <c r="I69" t="s">
        <v>150</v>
      </c>
      <c r="J69" t="s">
        <v>517</v>
      </c>
      <c r="K69" s="77">
        <v>2.35</v>
      </c>
      <c r="L69" t="s">
        <v>102</v>
      </c>
      <c r="M69" s="78">
        <v>2.75E-2</v>
      </c>
      <c r="N69" s="78">
        <v>2.1100000000000001E-2</v>
      </c>
      <c r="O69" s="77">
        <v>1662826.02</v>
      </c>
      <c r="P69" s="77">
        <v>101.73</v>
      </c>
      <c r="Q69" s="77">
        <v>0</v>
      </c>
      <c r="R69" s="77">
        <v>1691.5929101459999</v>
      </c>
      <c r="S69" s="78">
        <v>5.8999999999999999E-3</v>
      </c>
      <c r="T69" s="78">
        <v>5.7000000000000002E-3</v>
      </c>
      <c r="U69" s="78">
        <v>4.0000000000000002E-4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520</v>
      </c>
      <c r="G70" t="s">
        <v>521</v>
      </c>
      <c r="H70" t="s">
        <v>417</v>
      </c>
      <c r="I70" t="s">
        <v>210</v>
      </c>
      <c r="J70" t="s">
        <v>522</v>
      </c>
      <c r="K70" s="77">
        <v>6.98</v>
      </c>
      <c r="L70" t="s">
        <v>102</v>
      </c>
      <c r="M70" s="78">
        <v>2.3400000000000001E-2</v>
      </c>
      <c r="N70" s="78">
        <v>3.5499999999999997E-2</v>
      </c>
      <c r="O70" s="77">
        <v>1085152</v>
      </c>
      <c r="P70" s="77">
        <v>92.77</v>
      </c>
      <c r="Q70" s="77">
        <v>0</v>
      </c>
      <c r="R70" s="77">
        <v>1006.6955104</v>
      </c>
      <c r="S70" s="78">
        <v>3.0999999999999999E-3</v>
      </c>
      <c r="T70" s="78">
        <v>3.3999999999999998E-3</v>
      </c>
      <c r="U70" s="78">
        <v>2.0000000000000001E-4</v>
      </c>
    </row>
    <row r="71" spans="2:21">
      <c r="B71" t="s">
        <v>523</v>
      </c>
      <c r="C71" t="s">
        <v>524</v>
      </c>
      <c r="D71" t="s">
        <v>100</v>
      </c>
      <c r="E71" t="s">
        <v>123</v>
      </c>
      <c r="F71" t="s">
        <v>525</v>
      </c>
      <c r="G71" t="s">
        <v>437</v>
      </c>
      <c r="H71" t="s">
        <v>425</v>
      </c>
      <c r="I71" t="s">
        <v>150</v>
      </c>
      <c r="J71" t="s">
        <v>526</v>
      </c>
      <c r="K71" s="77">
        <v>1.69</v>
      </c>
      <c r="L71" t="s">
        <v>102</v>
      </c>
      <c r="M71" s="78">
        <v>3.15E-2</v>
      </c>
      <c r="N71" s="78">
        <v>2.6200000000000001E-2</v>
      </c>
      <c r="O71" s="77">
        <v>1214848.32</v>
      </c>
      <c r="P71" s="77">
        <v>101.71</v>
      </c>
      <c r="Q71" s="77">
        <v>0</v>
      </c>
      <c r="R71" s="77">
        <v>1235.622226272</v>
      </c>
      <c r="S71" s="78">
        <v>5.3E-3</v>
      </c>
      <c r="T71" s="78">
        <v>4.1999999999999997E-3</v>
      </c>
      <c r="U71" s="78">
        <v>2.9999999999999997E-4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525</v>
      </c>
      <c r="G72" t="s">
        <v>437</v>
      </c>
      <c r="H72" t="s">
        <v>425</v>
      </c>
      <c r="I72" t="s">
        <v>150</v>
      </c>
      <c r="J72" t="s">
        <v>529</v>
      </c>
      <c r="K72" s="77">
        <v>2.83</v>
      </c>
      <c r="L72" t="s">
        <v>102</v>
      </c>
      <c r="M72" s="78">
        <v>2.9499999999999998E-2</v>
      </c>
      <c r="N72" s="78">
        <v>2.8500000000000001E-2</v>
      </c>
      <c r="O72" s="77">
        <v>664190.1</v>
      </c>
      <c r="P72" s="77">
        <v>101.06</v>
      </c>
      <c r="Q72" s="77">
        <v>0</v>
      </c>
      <c r="R72" s="77">
        <v>671.23051506000002</v>
      </c>
      <c r="S72" s="78">
        <v>2.3E-3</v>
      </c>
      <c r="T72" s="78">
        <v>2.3E-3</v>
      </c>
      <c r="U72" s="78">
        <v>1E-4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533</v>
      </c>
      <c r="H73" t="s">
        <v>425</v>
      </c>
      <c r="I73" t="s">
        <v>150</v>
      </c>
      <c r="J73" t="s">
        <v>534</v>
      </c>
      <c r="K73" s="77">
        <v>6.09</v>
      </c>
      <c r="L73" t="s">
        <v>123</v>
      </c>
      <c r="M73" s="78">
        <v>1.4999999999999999E-2</v>
      </c>
      <c r="N73" s="78">
        <v>3.9E-2</v>
      </c>
      <c r="O73" s="77">
        <v>6007000</v>
      </c>
      <c r="P73" s="77">
        <v>86.81</v>
      </c>
      <c r="Q73" s="77">
        <v>0</v>
      </c>
      <c r="R73" s="77">
        <v>5214.6767</v>
      </c>
      <c r="S73" s="78">
        <v>1.5599999999999999E-2</v>
      </c>
      <c r="T73" s="78">
        <v>1.7500000000000002E-2</v>
      </c>
      <c r="U73" s="78">
        <v>1.1999999999999999E-3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533</v>
      </c>
      <c r="H74" t="s">
        <v>425</v>
      </c>
      <c r="I74" t="s">
        <v>150</v>
      </c>
      <c r="J74" t="s">
        <v>538</v>
      </c>
      <c r="K74" s="77">
        <v>4.05</v>
      </c>
      <c r="L74" t="s">
        <v>102</v>
      </c>
      <c r="M74" s="78">
        <v>2.0500000000000001E-2</v>
      </c>
      <c r="N74" s="78">
        <v>2.9899999999999999E-2</v>
      </c>
      <c r="O74" s="77">
        <v>2869610.56</v>
      </c>
      <c r="P74" s="77">
        <v>96.67</v>
      </c>
      <c r="Q74" s="77">
        <v>0</v>
      </c>
      <c r="R74" s="77">
        <v>2774.0525283520001</v>
      </c>
      <c r="S74" s="78">
        <v>4.4999999999999997E-3</v>
      </c>
      <c r="T74" s="78">
        <v>9.2999999999999992E-3</v>
      </c>
      <c r="U74" s="78">
        <v>5.9999999999999995E-4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437</v>
      </c>
      <c r="H75" t="s">
        <v>432</v>
      </c>
      <c r="I75" t="s">
        <v>210</v>
      </c>
      <c r="J75" t="s">
        <v>396</v>
      </c>
      <c r="K75" s="77">
        <v>1.22</v>
      </c>
      <c r="L75" t="s">
        <v>102</v>
      </c>
      <c r="M75" s="78">
        <v>4.2000000000000003E-2</v>
      </c>
      <c r="N75" s="78">
        <v>2.5000000000000001E-2</v>
      </c>
      <c r="O75" s="77">
        <v>926752.93</v>
      </c>
      <c r="P75" s="77">
        <v>103.12</v>
      </c>
      <c r="Q75" s="77">
        <v>0</v>
      </c>
      <c r="R75" s="77">
        <v>955.66762141599997</v>
      </c>
      <c r="S75" s="78">
        <v>4.1999999999999997E-3</v>
      </c>
      <c r="T75" s="78">
        <v>3.2000000000000002E-3</v>
      </c>
      <c r="U75" s="78">
        <v>2.0000000000000001E-4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541</v>
      </c>
      <c r="G76" t="s">
        <v>437</v>
      </c>
      <c r="H76" t="s">
        <v>432</v>
      </c>
      <c r="I76" t="s">
        <v>210</v>
      </c>
      <c r="J76" t="s">
        <v>544</v>
      </c>
      <c r="K76" s="77">
        <v>1.84</v>
      </c>
      <c r="L76" t="s">
        <v>102</v>
      </c>
      <c r="M76" s="78">
        <v>3.4200000000000001E-2</v>
      </c>
      <c r="N76" s="78">
        <v>0.03</v>
      </c>
      <c r="O76" s="77">
        <v>2839500</v>
      </c>
      <c r="P76" s="77">
        <v>101.35</v>
      </c>
      <c r="Q76" s="77">
        <v>0</v>
      </c>
      <c r="R76" s="77">
        <v>2877.8332500000001</v>
      </c>
      <c r="S76" s="78">
        <v>8.5000000000000006E-3</v>
      </c>
      <c r="T76" s="78">
        <v>9.7000000000000003E-3</v>
      </c>
      <c r="U76" s="78">
        <v>5.9999999999999995E-4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436</v>
      </c>
      <c r="G77" t="s">
        <v>437</v>
      </c>
      <c r="H77" t="s">
        <v>432</v>
      </c>
      <c r="I77" t="s">
        <v>210</v>
      </c>
      <c r="J77" t="s">
        <v>504</v>
      </c>
      <c r="K77" s="77">
        <v>1.55</v>
      </c>
      <c r="L77" t="s">
        <v>102</v>
      </c>
      <c r="M77" s="78">
        <v>4.2000000000000003E-2</v>
      </c>
      <c r="N77" s="78">
        <v>2.5399999999999999E-2</v>
      </c>
      <c r="O77" s="77">
        <v>337158</v>
      </c>
      <c r="P77" s="77">
        <v>104.23</v>
      </c>
      <c r="Q77" s="77">
        <v>0</v>
      </c>
      <c r="R77" s="77">
        <v>351.41978339999997</v>
      </c>
      <c r="S77" s="78">
        <v>6.9999999999999999E-4</v>
      </c>
      <c r="T77" s="78">
        <v>1.1999999999999999E-3</v>
      </c>
      <c r="U77" s="78">
        <v>1E-4</v>
      </c>
    </row>
    <row r="78" spans="2:21">
      <c r="B78" t="s">
        <v>547</v>
      </c>
      <c r="C78" t="s">
        <v>548</v>
      </c>
      <c r="D78" t="s">
        <v>100</v>
      </c>
      <c r="E78" t="s">
        <v>123</v>
      </c>
      <c r="F78" t="s">
        <v>549</v>
      </c>
      <c r="G78" t="s">
        <v>347</v>
      </c>
      <c r="H78" t="s">
        <v>432</v>
      </c>
      <c r="I78" t="s">
        <v>210</v>
      </c>
      <c r="J78" t="s">
        <v>504</v>
      </c>
      <c r="K78" s="77">
        <v>4.18</v>
      </c>
      <c r="L78" t="s">
        <v>102</v>
      </c>
      <c r="M78" s="78">
        <v>2.7E-2</v>
      </c>
      <c r="N78" s="78">
        <v>4.24E-2</v>
      </c>
      <c r="O78" s="77">
        <v>3348843.3</v>
      </c>
      <c r="P78" s="77">
        <v>94</v>
      </c>
      <c r="Q78" s="77">
        <v>0</v>
      </c>
      <c r="R78" s="77">
        <v>3147.9127020000001</v>
      </c>
      <c r="S78" s="78">
        <v>4.1999999999999997E-3</v>
      </c>
      <c r="T78" s="78">
        <v>1.06E-2</v>
      </c>
      <c r="U78" s="78">
        <v>6.9999999999999999E-4</v>
      </c>
    </row>
    <row r="79" spans="2:21">
      <c r="B79" t="s">
        <v>550</v>
      </c>
      <c r="C79" t="s">
        <v>551</v>
      </c>
      <c r="D79" t="s">
        <v>100</v>
      </c>
      <c r="E79" t="s">
        <v>123</v>
      </c>
      <c r="F79" t="s">
        <v>552</v>
      </c>
      <c r="G79" t="s">
        <v>553</v>
      </c>
      <c r="H79" t="s">
        <v>432</v>
      </c>
      <c r="I79" t="s">
        <v>210</v>
      </c>
      <c r="J79" t="s">
        <v>554</v>
      </c>
      <c r="K79" s="77">
        <v>1.22</v>
      </c>
      <c r="L79" t="s">
        <v>102</v>
      </c>
      <c r="M79" s="78">
        <v>4.1000000000000002E-2</v>
      </c>
      <c r="N79" s="78">
        <v>1.41E-2</v>
      </c>
      <c r="O79" s="77">
        <v>720322.2</v>
      </c>
      <c r="P79" s="77">
        <v>104.66</v>
      </c>
      <c r="Q79" s="77">
        <v>0</v>
      </c>
      <c r="R79" s="77">
        <v>753.88921452</v>
      </c>
      <c r="S79" s="78">
        <v>1.6000000000000001E-3</v>
      </c>
      <c r="T79" s="78">
        <v>2.5000000000000001E-3</v>
      </c>
      <c r="U79" s="78">
        <v>2.0000000000000001E-4</v>
      </c>
    </row>
    <row r="80" spans="2:21">
      <c r="B80" t="s">
        <v>555</v>
      </c>
      <c r="C80" t="s">
        <v>556</v>
      </c>
      <c r="D80" t="s">
        <v>100</v>
      </c>
      <c r="E80" t="s">
        <v>123</v>
      </c>
      <c r="F80" t="s">
        <v>557</v>
      </c>
      <c r="G80" t="s">
        <v>347</v>
      </c>
      <c r="H80" t="s">
        <v>451</v>
      </c>
      <c r="I80" t="s">
        <v>210</v>
      </c>
      <c r="J80" t="s">
        <v>404</v>
      </c>
      <c r="K80" s="77">
        <v>5.2</v>
      </c>
      <c r="L80" t="s">
        <v>102</v>
      </c>
      <c r="M80" s="78">
        <v>2.5000000000000001E-2</v>
      </c>
      <c r="N80" s="78">
        <v>3.6900000000000002E-2</v>
      </c>
      <c r="O80" s="77">
        <v>5938258</v>
      </c>
      <c r="P80" s="77">
        <v>94.4</v>
      </c>
      <c r="Q80" s="77">
        <v>0</v>
      </c>
      <c r="R80" s="77">
        <v>5605.7155519999997</v>
      </c>
      <c r="S80" s="78">
        <v>7.0000000000000001E-3</v>
      </c>
      <c r="T80" s="78">
        <v>1.8800000000000001E-2</v>
      </c>
      <c r="U80" s="78">
        <v>1.1999999999999999E-3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347</v>
      </c>
      <c r="H81" t="s">
        <v>446</v>
      </c>
      <c r="I81" t="s">
        <v>150</v>
      </c>
      <c r="J81" t="s">
        <v>433</v>
      </c>
      <c r="K81" s="77">
        <v>0.74</v>
      </c>
      <c r="L81" t="s">
        <v>102</v>
      </c>
      <c r="M81" s="78">
        <v>4.5499999999999999E-2</v>
      </c>
      <c r="N81" s="78">
        <v>1.6199999999999999E-2</v>
      </c>
      <c r="O81" s="77">
        <v>1225888.92</v>
      </c>
      <c r="P81" s="77">
        <v>103.31</v>
      </c>
      <c r="Q81" s="77">
        <v>0</v>
      </c>
      <c r="R81" s="77">
        <v>1266.465843252</v>
      </c>
      <c r="S81" s="78">
        <v>1.0500000000000001E-2</v>
      </c>
      <c r="T81" s="78">
        <v>4.3E-3</v>
      </c>
      <c r="U81" s="78">
        <v>2.9999999999999997E-4</v>
      </c>
    </row>
    <row r="82" spans="2:21">
      <c r="B82" s="79" t="s">
        <v>302</v>
      </c>
      <c r="C82" s="16"/>
      <c r="D82" s="16"/>
      <c r="E82" s="16"/>
      <c r="F82" s="16"/>
      <c r="K82" s="81">
        <v>1.81</v>
      </c>
      <c r="N82" s="80">
        <v>3.7400000000000003E-2</v>
      </c>
      <c r="O82" s="81">
        <v>9578970.8000000007</v>
      </c>
      <c r="Q82" s="81">
        <v>0</v>
      </c>
      <c r="R82" s="81">
        <v>8543.2609084399992</v>
      </c>
      <c r="T82" s="80">
        <v>2.87E-2</v>
      </c>
      <c r="U82" s="80">
        <v>1.9E-3</v>
      </c>
    </row>
    <row r="83" spans="2:21">
      <c r="B83" t="s">
        <v>561</v>
      </c>
      <c r="C83" t="s">
        <v>562</v>
      </c>
      <c r="D83" t="s">
        <v>100</v>
      </c>
      <c r="E83" t="s">
        <v>123</v>
      </c>
      <c r="F83" t="s">
        <v>563</v>
      </c>
      <c r="G83" t="s">
        <v>564</v>
      </c>
      <c r="H83" t="s">
        <v>209</v>
      </c>
      <c r="I83" t="s">
        <v>210</v>
      </c>
      <c r="J83" t="s">
        <v>565</v>
      </c>
      <c r="K83" s="77">
        <v>1.36</v>
      </c>
      <c r="L83" t="s">
        <v>102</v>
      </c>
      <c r="M83" s="78">
        <v>2.9000000000000001E-2</v>
      </c>
      <c r="N83" s="78">
        <v>3.2000000000000001E-2</v>
      </c>
      <c r="O83" s="77">
        <v>4587457</v>
      </c>
      <c r="P83" s="77">
        <v>88.8</v>
      </c>
      <c r="Q83" s="77">
        <v>0</v>
      </c>
      <c r="R83" s="77">
        <v>4073.6618159999998</v>
      </c>
      <c r="S83" s="78">
        <v>5.1999999999999998E-3</v>
      </c>
      <c r="T83" s="78">
        <v>1.37E-2</v>
      </c>
      <c r="U83" s="78">
        <v>8.9999999999999998E-4</v>
      </c>
    </row>
    <row r="84" spans="2:21">
      <c r="B84" t="s">
        <v>566</v>
      </c>
      <c r="C84" t="s">
        <v>567</v>
      </c>
      <c r="D84" t="s">
        <v>100</v>
      </c>
      <c r="E84" t="s">
        <v>123</v>
      </c>
      <c r="F84" t="s">
        <v>568</v>
      </c>
      <c r="G84" t="s">
        <v>569</v>
      </c>
      <c r="H84" t="s">
        <v>365</v>
      </c>
      <c r="I84" t="s">
        <v>210</v>
      </c>
      <c r="J84" t="s">
        <v>310</v>
      </c>
      <c r="K84" s="77">
        <v>1.69</v>
      </c>
      <c r="L84" t="s">
        <v>102</v>
      </c>
      <c r="M84" s="78">
        <v>3.49E-2</v>
      </c>
      <c r="N84" s="78">
        <v>3.8899999999999997E-2</v>
      </c>
      <c r="O84" s="77">
        <v>1442236</v>
      </c>
      <c r="P84" s="77">
        <v>88.88</v>
      </c>
      <c r="Q84" s="77">
        <v>0</v>
      </c>
      <c r="R84" s="77">
        <v>1281.8593567999999</v>
      </c>
      <c r="S84" s="78">
        <v>1.1000000000000001E-3</v>
      </c>
      <c r="T84" s="78">
        <v>4.3E-3</v>
      </c>
      <c r="U84" s="78">
        <v>2.9999999999999997E-4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549</v>
      </c>
      <c r="G85" t="s">
        <v>347</v>
      </c>
      <c r="H85" t="s">
        <v>432</v>
      </c>
      <c r="I85" t="s">
        <v>210</v>
      </c>
      <c r="J85" t="s">
        <v>572</v>
      </c>
      <c r="K85" s="77">
        <v>2.4300000000000002</v>
      </c>
      <c r="L85" t="s">
        <v>102</v>
      </c>
      <c r="M85" s="78">
        <v>4.7E-2</v>
      </c>
      <c r="N85" s="78">
        <v>4.7600000000000003E-2</v>
      </c>
      <c r="O85" s="77">
        <v>2363175</v>
      </c>
      <c r="P85" s="77">
        <v>87.02</v>
      </c>
      <c r="Q85" s="77">
        <v>0</v>
      </c>
      <c r="R85" s="77">
        <v>2056.4348850000001</v>
      </c>
      <c r="S85" s="78">
        <v>4.3E-3</v>
      </c>
      <c r="T85" s="78">
        <v>6.8999999999999999E-3</v>
      </c>
      <c r="U85" s="78">
        <v>5.0000000000000001E-4</v>
      </c>
    </row>
    <row r="86" spans="2:21">
      <c r="B86" t="s">
        <v>573</v>
      </c>
      <c r="C86" t="s">
        <v>574</v>
      </c>
      <c r="D86" t="s">
        <v>100</v>
      </c>
      <c r="E86" t="s">
        <v>123</v>
      </c>
      <c r="F86" t="s">
        <v>552</v>
      </c>
      <c r="G86" t="s">
        <v>553</v>
      </c>
      <c r="H86" t="s">
        <v>432</v>
      </c>
      <c r="I86" t="s">
        <v>210</v>
      </c>
      <c r="J86" t="s">
        <v>433</v>
      </c>
      <c r="K86" s="77">
        <v>2.41</v>
      </c>
      <c r="L86" t="s">
        <v>102</v>
      </c>
      <c r="M86" s="78">
        <v>5.6000000000000001E-2</v>
      </c>
      <c r="N86" s="78">
        <v>3.61E-2</v>
      </c>
      <c r="O86" s="77">
        <v>1186102.8</v>
      </c>
      <c r="P86" s="77">
        <v>95.38</v>
      </c>
      <c r="Q86" s="77">
        <v>0</v>
      </c>
      <c r="R86" s="77">
        <v>1131.30485064</v>
      </c>
      <c r="S86" s="78">
        <v>4.5999999999999999E-3</v>
      </c>
      <c r="T86" s="78">
        <v>3.8E-3</v>
      </c>
      <c r="U86" s="78">
        <v>2.9999999999999997E-4</v>
      </c>
    </row>
    <row r="87" spans="2:21">
      <c r="B87" s="79" t="s">
        <v>575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228</v>
      </c>
      <c r="C88" t="s">
        <v>228</v>
      </c>
      <c r="D88" s="16"/>
      <c r="E88" s="16"/>
      <c r="F88" s="16"/>
      <c r="G88" t="s">
        <v>228</v>
      </c>
      <c r="H88" t="s">
        <v>228</v>
      </c>
      <c r="K88" s="77">
        <v>0</v>
      </c>
      <c r="L88" t="s">
        <v>228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233</v>
      </c>
      <c r="C89" s="16"/>
      <c r="D89" s="16"/>
      <c r="E89" s="16"/>
      <c r="F89" s="16"/>
      <c r="K89" s="81">
        <v>6.14</v>
      </c>
      <c r="N89" s="80">
        <v>4.53E-2</v>
      </c>
      <c r="O89" s="81">
        <v>1798000</v>
      </c>
      <c r="Q89" s="81">
        <v>0</v>
      </c>
      <c r="R89" s="81">
        <v>5587.7875769599996</v>
      </c>
      <c r="T89" s="80">
        <v>1.8800000000000001E-2</v>
      </c>
      <c r="U89" s="80">
        <v>1.1999999999999999E-3</v>
      </c>
    </row>
    <row r="90" spans="2:21">
      <c r="B90" s="79" t="s">
        <v>303</v>
      </c>
      <c r="C90" s="16"/>
      <c r="D90" s="16"/>
      <c r="E90" s="16"/>
      <c r="F90" s="16"/>
      <c r="K90" s="81">
        <v>0</v>
      </c>
      <c r="N90" s="80">
        <v>0</v>
      </c>
      <c r="O90" s="81">
        <v>0</v>
      </c>
      <c r="Q90" s="81">
        <v>0</v>
      </c>
      <c r="R90" s="81">
        <v>0</v>
      </c>
      <c r="T90" s="80">
        <v>0</v>
      </c>
      <c r="U90" s="80">
        <v>0</v>
      </c>
    </row>
    <row r="91" spans="2:21">
      <c r="B91" t="s">
        <v>228</v>
      </c>
      <c r="C91" t="s">
        <v>228</v>
      </c>
      <c r="D91" s="16"/>
      <c r="E91" s="16"/>
      <c r="F91" s="16"/>
      <c r="G91" t="s">
        <v>228</v>
      </c>
      <c r="H91" t="s">
        <v>228</v>
      </c>
      <c r="K91" s="77">
        <v>0</v>
      </c>
      <c r="L91" t="s">
        <v>228</v>
      </c>
      <c r="M91" s="78">
        <v>0</v>
      </c>
      <c r="N91" s="78">
        <v>0</v>
      </c>
      <c r="O91" s="77">
        <v>0</v>
      </c>
      <c r="P91" s="77">
        <v>0</v>
      </c>
      <c r="R91" s="77">
        <v>0</v>
      </c>
      <c r="S91" s="78">
        <v>0</v>
      </c>
      <c r="T91" s="78">
        <v>0</v>
      </c>
      <c r="U91" s="78">
        <v>0</v>
      </c>
    </row>
    <row r="92" spans="2:21">
      <c r="B92" s="79" t="s">
        <v>304</v>
      </c>
      <c r="C92" s="16"/>
      <c r="D92" s="16"/>
      <c r="E92" s="16"/>
      <c r="F92" s="16"/>
      <c r="K92" s="81">
        <v>6.14</v>
      </c>
      <c r="N92" s="80">
        <v>4.53E-2</v>
      </c>
      <c r="O92" s="81">
        <v>1798000</v>
      </c>
      <c r="Q92" s="81">
        <v>0</v>
      </c>
      <c r="R92" s="81">
        <v>5587.7875769599996</v>
      </c>
      <c r="T92" s="80">
        <v>1.8800000000000001E-2</v>
      </c>
      <c r="U92" s="80">
        <v>1.1999999999999999E-3</v>
      </c>
    </row>
    <row r="93" spans="2:21">
      <c r="B93" t="s">
        <v>576</v>
      </c>
      <c r="C93" t="s">
        <v>577</v>
      </c>
      <c r="D93" t="s">
        <v>123</v>
      </c>
      <c r="E93" t="s">
        <v>578</v>
      </c>
      <c r="F93" t="s">
        <v>579</v>
      </c>
      <c r="G93" t="s">
        <v>580</v>
      </c>
      <c r="H93" t="s">
        <v>581</v>
      </c>
      <c r="I93" t="s">
        <v>582</v>
      </c>
      <c r="J93" t="s">
        <v>583</v>
      </c>
      <c r="K93" s="77">
        <v>6.14</v>
      </c>
      <c r="L93" t="s">
        <v>106</v>
      </c>
      <c r="M93" s="78">
        <v>4.1300000000000003E-2</v>
      </c>
      <c r="N93" s="78">
        <v>4.53E-2</v>
      </c>
      <c r="O93" s="77">
        <v>1798000</v>
      </c>
      <c r="P93" s="77">
        <v>97.852000000000004</v>
      </c>
      <c r="Q93" s="77">
        <v>0</v>
      </c>
      <c r="R93" s="77">
        <v>5587.7875769599996</v>
      </c>
      <c r="S93" s="78">
        <v>3.5999999999999999E-3</v>
      </c>
      <c r="T93" s="78">
        <v>1.8800000000000001E-2</v>
      </c>
      <c r="U93" s="78">
        <v>1.1999999999999999E-3</v>
      </c>
    </row>
    <row r="94" spans="2:21">
      <c r="B94" t="s">
        <v>235</v>
      </c>
      <c r="C94" s="16"/>
      <c r="D94" s="16"/>
      <c r="E94" s="16"/>
      <c r="F94" s="16"/>
    </row>
    <row r="95" spans="2:21">
      <c r="B95" t="s">
        <v>297</v>
      </c>
      <c r="C95" s="16"/>
      <c r="D95" s="16"/>
      <c r="E95" s="16"/>
      <c r="F95" s="16"/>
    </row>
    <row r="96" spans="2:21">
      <c r="B96" t="s">
        <v>298</v>
      </c>
      <c r="C96" s="16"/>
      <c r="D96" s="16"/>
      <c r="E96" s="16"/>
      <c r="F96" s="16"/>
    </row>
    <row r="97" spans="2:6">
      <c r="B97" t="s">
        <v>299</v>
      </c>
      <c r="C97" s="16"/>
      <c r="D97" s="16"/>
      <c r="E97" s="16"/>
      <c r="F97" s="16"/>
    </row>
    <row r="98" spans="2:6">
      <c r="B98" t="s">
        <v>300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64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35772277.100000001</v>
      </c>
      <c r="J11" s="7"/>
      <c r="K11" s="75">
        <v>1651.16662</v>
      </c>
      <c r="L11" s="75">
        <v>809317.45487997995</v>
      </c>
      <c r="M11" s="7"/>
      <c r="N11" s="76">
        <v>1</v>
      </c>
      <c r="O11" s="76">
        <v>0.1792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31089330.100000001</v>
      </c>
      <c r="K12" s="81">
        <v>1619.9296300000001</v>
      </c>
      <c r="L12" s="81">
        <v>629942.37073069997</v>
      </c>
      <c r="N12" s="80">
        <v>0.77839999999999998</v>
      </c>
      <c r="O12" s="80">
        <v>0.13950000000000001</v>
      </c>
    </row>
    <row r="13" spans="2:62">
      <c r="B13" s="79" t="s">
        <v>584</v>
      </c>
      <c r="E13" s="16"/>
      <c r="F13" s="16"/>
      <c r="G13" s="16"/>
      <c r="I13" s="81">
        <v>12852460.58</v>
      </c>
      <c r="K13" s="81">
        <v>1245.6098099999999</v>
      </c>
      <c r="L13" s="81">
        <v>406576.86532769998</v>
      </c>
      <c r="N13" s="80">
        <v>0.50239999999999996</v>
      </c>
      <c r="O13" s="80">
        <v>0.09</v>
      </c>
    </row>
    <row r="14" spans="2:62">
      <c r="B14" t="s">
        <v>585</v>
      </c>
      <c r="C14" t="s">
        <v>586</v>
      </c>
      <c r="D14" t="s">
        <v>100</v>
      </c>
      <c r="E14" t="s">
        <v>123</v>
      </c>
      <c r="F14" t="s">
        <v>557</v>
      </c>
      <c r="G14" t="s">
        <v>347</v>
      </c>
      <c r="H14" t="s">
        <v>102</v>
      </c>
      <c r="I14" s="77">
        <v>274504</v>
      </c>
      <c r="J14" s="77">
        <v>3643</v>
      </c>
      <c r="K14" s="77">
        <v>0</v>
      </c>
      <c r="L14" s="77">
        <v>10000.18072</v>
      </c>
      <c r="M14" s="78">
        <v>1.4E-3</v>
      </c>
      <c r="N14" s="78">
        <v>1.24E-2</v>
      </c>
      <c r="O14" s="78">
        <v>2.2000000000000001E-3</v>
      </c>
    </row>
    <row r="15" spans="2:62">
      <c r="B15" t="s">
        <v>587</v>
      </c>
      <c r="C15" t="s">
        <v>588</v>
      </c>
      <c r="D15" t="s">
        <v>100</v>
      </c>
      <c r="E15" t="s">
        <v>123</v>
      </c>
      <c r="F15" t="s">
        <v>589</v>
      </c>
      <c r="G15" t="s">
        <v>533</v>
      </c>
      <c r="H15" t="s">
        <v>102</v>
      </c>
      <c r="I15" s="77">
        <v>35901</v>
      </c>
      <c r="J15" s="77">
        <v>25830</v>
      </c>
      <c r="K15" s="77">
        <v>0</v>
      </c>
      <c r="L15" s="77">
        <v>9273.2283000000007</v>
      </c>
      <c r="M15" s="78">
        <v>5.9999999999999995E-4</v>
      </c>
      <c r="N15" s="78">
        <v>1.15E-2</v>
      </c>
      <c r="O15" s="78">
        <v>2.0999999999999999E-3</v>
      </c>
    </row>
    <row r="16" spans="2:62">
      <c r="B16" t="s">
        <v>590</v>
      </c>
      <c r="C16" t="s">
        <v>591</v>
      </c>
      <c r="D16" t="s">
        <v>100</v>
      </c>
      <c r="E16" t="s">
        <v>123</v>
      </c>
      <c r="F16" t="s">
        <v>537</v>
      </c>
      <c r="G16" t="s">
        <v>533</v>
      </c>
      <c r="H16" t="s">
        <v>102</v>
      </c>
      <c r="I16" s="77">
        <v>1233945</v>
      </c>
      <c r="J16" s="77">
        <v>1225</v>
      </c>
      <c r="K16" s="77">
        <v>61.697249999999997</v>
      </c>
      <c r="L16" s="77">
        <v>15177.523499999999</v>
      </c>
      <c r="M16" s="78">
        <v>2.3999999999999998E-3</v>
      </c>
      <c r="N16" s="78">
        <v>1.8800000000000001E-2</v>
      </c>
      <c r="O16" s="78">
        <v>3.3999999999999998E-3</v>
      </c>
    </row>
    <row r="17" spans="2:15">
      <c r="B17" t="s">
        <v>592</v>
      </c>
      <c r="C17" t="s">
        <v>593</v>
      </c>
      <c r="D17" t="s">
        <v>100</v>
      </c>
      <c r="E17" t="s">
        <v>123</v>
      </c>
      <c r="F17" t="s">
        <v>594</v>
      </c>
      <c r="G17" t="s">
        <v>487</v>
      </c>
      <c r="H17" t="s">
        <v>102</v>
      </c>
      <c r="I17" s="77">
        <v>217634</v>
      </c>
      <c r="J17" s="77">
        <v>4205</v>
      </c>
      <c r="K17" s="77">
        <v>0</v>
      </c>
      <c r="L17" s="77">
        <v>9151.5097000000005</v>
      </c>
      <c r="M17" s="78">
        <v>8.0000000000000004E-4</v>
      </c>
      <c r="N17" s="78">
        <v>1.1299999999999999E-2</v>
      </c>
      <c r="O17" s="78">
        <v>2E-3</v>
      </c>
    </row>
    <row r="18" spans="2:15">
      <c r="B18" t="s">
        <v>595</v>
      </c>
      <c r="C18" t="s">
        <v>596</v>
      </c>
      <c r="D18" t="s">
        <v>100</v>
      </c>
      <c r="E18" t="s">
        <v>123</v>
      </c>
      <c r="F18" t="s">
        <v>597</v>
      </c>
      <c r="G18" t="s">
        <v>487</v>
      </c>
      <c r="H18" t="s">
        <v>102</v>
      </c>
      <c r="I18" s="77">
        <v>178986</v>
      </c>
      <c r="J18" s="77">
        <v>3910</v>
      </c>
      <c r="K18" s="77">
        <v>0</v>
      </c>
      <c r="L18" s="77">
        <v>6998.3526000000002</v>
      </c>
      <c r="M18" s="78">
        <v>8.0000000000000004E-4</v>
      </c>
      <c r="N18" s="78">
        <v>8.6E-3</v>
      </c>
      <c r="O18" s="78">
        <v>1.5E-3</v>
      </c>
    </row>
    <row r="19" spans="2:15">
      <c r="B19" t="s">
        <v>598</v>
      </c>
      <c r="C19" t="s">
        <v>599</v>
      </c>
      <c r="D19" t="s">
        <v>100</v>
      </c>
      <c r="E19" t="s">
        <v>123</v>
      </c>
      <c r="F19" t="s">
        <v>600</v>
      </c>
      <c r="G19" t="s">
        <v>475</v>
      </c>
      <c r="H19" t="s">
        <v>102</v>
      </c>
      <c r="I19" s="77">
        <v>20340</v>
      </c>
      <c r="J19" s="77">
        <v>70000</v>
      </c>
      <c r="K19" s="77">
        <v>0</v>
      </c>
      <c r="L19" s="77">
        <v>14238</v>
      </c>
      <c r="M19" s="78">
        <v>5.0000000000000001E-4</v>
      </c>
      <c r="N19" s="78">
        <v>1.7600000000000001E-2</v>
      </c>
      <c r="O19" s="78">
        <v>3.2000000000000002E-3</v>
      </c>
    </row>
    <row r="20" spans="2:15">
      <c r="B20" t="s">
        <v>601</v>
      </c>
      <c r="C20" t="s">
        <v>602</v>
      </c>
      <c r="D20" t="s">
        <v>100</v>
      </c>
      <c r="E20" t="s">
        <v>123</v>
      </c>
      <c r="F20" t="s">
        <v>441</v>
      </c>
      <c r="G20" t="s">
        <v>437</v>
      </c>
      <c r="H20" t="s">
        <v>102</v>
      </c>
      <c r="I20" s="77">
        <v>685110</v>
      </c>
      <c r="J20" s="77">
        <v>1920</v>
      </c>
      <c r="K20" s="77">
        <v>0</v>
      </c>
      <c r="L20" s="77">
        <v>13154.111999999999</v>
      </c>
      <c r="M20" s="78">
        <v>1.6000000000000001E-3</v>
      </c>
      <c r="N20" s="78">
        <v>1.6299999999999999E-2</v>
      </c>
      <c r="O20" s="78">
        <v>2.8999999999999998E-3</v>
      </c>
    </row>
    <row r="21" spans="2:15">
      <c r="B21" t="s">
        <v>603</v>
      </c>
      <c r="C21" t="s">
        <v>604</v>
      </c>
      <c r="D21" t="s">
        <v>100</v>
      </c>
      <c r="E21" t="s">
        <v>123</v>
      </c>
      <c r="F21" t="s">
        <v>605</v>
      </c>
      <c r="G21" t="s">
        <v>308</v>
      </c>
      <c r="H21" t="s">
        <v>102</v>
      </c>
      <c r="I21" s="77">
        <v>140761</v>
      </c>
      <c r="J21" s="77">
        <v>13810</v>
      </c>
      <c r="K21" s="77">
        <v>0</v>
      </c>
      <c r="L21" s="77">
        <v>19439.094099999998</v>
      </c>
      <c r="M21" s="78">
        <v>1.4E-3</v>
      </c>
      <c r="N21" s="78">
        <v>2.4E-2</v>
      </c>
      <c r="O21" s="78">
        <v>4.3E-3</v>
      </c>
    </row>
    <row r="22" spans="2:15">
      <c r="B22" t="s">
        <v>606</v>
      </c>
      <c r="C22" t="s">
        <v>607</v>
      </c>
      <c r="D22" t="s">
        <v>100</v>
      </c>
      <c r="E22" t="s">
        <v>123</v>
      </c>
      <c r="F22" t="s">
        <v>608</v>
      </c>
      <c r="G22" t="s">
        <v>308</v>
      </c>
      <c r="H22" t="s">
        <v>102</v>
      </c>
      <c r="I22" s="77">
        <v>1177768</v>
      </c>
      <c r="J22" s="77">
        <v>1996</v>
      </c>
      <c r="K22" s="77">
        <v>0</v>
      </c>
      <c r="L22" s="77">
        <v>23508.24928</v>
      </c>
      <c r="M22" s="78">
        <v>1E-3</v>
      </c>
      <c r="N22" s="78">
        <v>2.9000000000000001E-2</v>
      </c>
      <c r="O22" s="78">
        <v>5.1999999999999998E-3</v>
      </c>
    </row>
    <row r="23" spans="2:15">
      <c r="B23" t="s">
        <v>609</v>
      </c>
      <c r="C23" t="s">
        <v>610</v>
      </c>
      <c r="D23" t="s">
        <v>100</v>
      </c>
      <c r="E23" t="s">
        <v>123</v>
      </c>
      <c r="F23" t="s">
        <v>307</v>
      </c>
      <c r="G23" t="s">
        <v>308</v>
      </c>
      <c r="H23" t="s">
        <v>102</v>
      </c>
      <c r="I23" s="77">
        <v>1646599</v>
      </c>
      <c r="J23" s="77">
        <v>3454</v>
      </c>
      <c r="K23" s="77">
        <v>666.56550000000004</v>
      </c>
      <c r="L23" s="77">
        <v>57540.094960000002</v>
      </c>
      <c r="M23" s="78">
        <v>1.1000000000000001E-3</v>
      </c>
      <c r="N23" s="78">
        <v>7.1099999999999997E-2</v>
      </c>
      <c r="O23" s="78">
        <v>1.2699999999999999E-2</v>
      </c>
    </row>
    <row r="24" spans="2:15">
      <c r="B24" t="s">
        <v>611</v>
      </c>
      <c r="C24" t="s">
        <v>612</v>
      </c>
      <c r="D24" t="s">
        <v>100</v>
      </c>
      <c r="E24" t="s">
        <v>123</v>
      </c>
      <c r="F24" t="s">
        <v>613</v>
      </c>
      <c r="G24" t="s">
        <v>308</v>
      </c>
      <c r="H24" t="s">
        <v>102</v>
      </c>
      <c r="I24" s="77">
        <v>105959</v>
      </c>
      <c r="J24" s="77">
        <v>12520</v>
      </c>
      <c r="K24" s="77">
        <v>0</v>
      </c>
      <c r="L24" s="77">
        <v>13266.066800000001</v>
      </c>
      <c r="M24" s="78">
        <v>4.0000000000000002E-4</v>
      </c>
      <c r="N24" s="78">
        <v>1.6400000000000001E-2</v>
      </c>
      <c r="O24" s="78">
        <v>2.8999999999999998E-3</v>
      </c>
    </row>
    <row r="25" spans="2:15">
      <c r="B25" t="s">
        <v>614</v>
      </c>
      <c r="C25" t="s">
        <v>615</v>
      </c>
      <c r="D25" t="s">
        <v>100</v>
      </c>
      <c r="E25" t="s">
        <v>123</v>
      </c>
      <c r="F25" t="s">
        <v>334</v>
      </c>
      <c r="G25" t="s">
        <v>308</v>
      </c>
      <c r="H25" t="s">
        <v>102</v>
      </c>
      <c r="I25" s="77">
        <v>1076558</v>
      </c>
      <c r="J25" s="77">
        <v>3175</v>
      </c>
      <c r="K25" s="77">
        <v>0</v>
      </c>
      <c r="L25" s="77">
        <v>34180.716500000002</v>
      </c>
      <c r="M25" s="78">
        <v>8.0000000000000004E-4</v>
      </c>
      <c r="N25" s="78">
        <v>4.2200000000000001E-2</v>
      </c>
      <c r="O25" s="78">
        <v>7.6E-3</v>
      </c>
    </row>
    <row r="26" spans="2:15">
      <c r="B26" t="s">
        <v>616</v>
      </c>
      <c r="C26" t="s">
        <v>617</v>
      </c>
      <c r="D26" t="s">
        <v>100</v>
      </c>
      <c r="E26" t="s">
        <v>123</v>
      </c>
      <c r="F26" t="s">
        <v>552</v>
      </c>
      <c r="G26" t="s">
        <v>553</v>
      </c>
      <c r="H26" t="s">
        <v>102</v>
      </c>
      <c r="I26" s="77">
        <v>4174</v>
      </c>
      <c r="J26" s="77">
        <v>186140</v>
      </c>
      <c r="K26" s="77">
        <v>0</v>
      </c>
      <c r="L26" s="77">
        <v>7769.4835999999996</v>
      </c>
      <c r="M26" s="78">
        <v>5.0000000000000001E-4</v>
      </c>
      <c r="N26" s="78">
        <v>9.5999999999999992E-3</v>
      </c>
      <c r="O26" s="78">
        <v>1.6999999999999999E-3</v>
      </c>
    </row>
    <row r="27" spans="2:15">
      <c r="B27" t="s">
        <v>618</v>
      </c>
      <c r="C27" t="s">
        <v>619</v>
      </c>
      <c r="D27" t="s">
        <v>100</v>
      </c>
      <c r="E27" t="s">
        <v>123</v>
      </c>
      <c r="F27" t="s">
        <v>482</v>
      </c>
      <c r="G27" t="s">
        <v>394</v>
      </c>
      <c r="H27" t="s">
        <v>102</v>
      </c>
      <c r="I27" s="77">
        <v>439642</v>
      </c>
      <c r="J27" s="77">
        <v>3823</v>
      </c>
      <c r="K27" s="77">
        <v>0</v>
      </c>
      <c r="L27" s="77">
        <v>16807.513660000001</v>
      </c>
      <c r="M27" s="78">
        <v>2.9999999999999997E-4</v>
      </c>
      <c r="N27" s="78">
        <v>2.0799999999999999E-2</v>
      </c>
      <c r="O27" s="78">
        <v>3.7000000000000002E-3</v>
      </c>
    </row>
    <row r="28" spans="2:15">
      <c r="B28" t="s">
        <v>620</v>
      </c>
      <c r="C28" t="s">
        <v>621</v>
      </c>
      <c r="D28" t="s">
        <v>100</v>
      </c>
      <c r="E28" t="s">
        <v>123</v>
      </c>
      <c r="F28" t="s">
        <v>622</v>
      </c>
      <c r="G28" t="s">
        <v>623</v>
      </c>
      <c r="H28" t="s">
        <v>102</v>
      </c>
      <c r="I28" s="77">
        <v>13261</v>
      </c>
      <c r="J28" s="77">
        <v>34890</v>
      </c>
      <c r="K28" s="77">
        <v>0</v>
      </c>
      <c r="L28" s="77">
        <v>4626.7628999999997</v>
      </c>
      <c r="M28" s="78">
        <v>5.0000000000000001E-4</v>
      </c>
      <c r="N28" s="78">
        <v>5.7000000000000002E-3</v>
      </c>
      <c r="O28" s="78">
        <v>1E-3</v>
      </c>
    </row>
    <row r="29" spans="2:15">
      <c r="B29" t="s">
        <v>624</v>
      </c>
      <c r="C29" t="s">
        <v>625</v>
      </c>
      <c r="D29" t="s">
        <v>100</v>
      </c>
      <c r="E29" t="s">
        <v>123</v>
      </c>
      <c r="F29" t="s">
        <v>626</v>
      </c>
      <c r="G29" t="s">
        <v>627</v>
      </c>
      <c r="H29" t="s">
        <v>102</v>
      </c>
      <c r="I29" s="77">
        <v>108809</v>
      </c>
      <c r="J29" s="77">
        <v>9532</v>
      </c>
      <c r="K29" s="77">
        <v>271.42050999999998</v>
      </c>
      <c r="L29" s="77">
        <v>10643.09439</v>
      </c>
      <c r="M29" s="78">
        <v>8.9999999999999998E-4</v>
      </c>
      <c r="N29" s="78">
        <v>1.32E-2</v>
      </c>
      <c r="O29" s="78">
        <v>2.3999999999999998E-3</v>
      </c>
    </row>
    <row r="30" spans="2:15">
      <c r="B30" t="s">
        <v>628</v>
      </c>
      <c r="C30" t="s">
        <v>629</v>
      </c>
      <c r="D30" t="s">
        <v>100</v>
      </c>
      <c r="E30" t="s">
        <v>123</v>
      </c>
      <c r="F30" t="s">
        <v>520</v>
      </c>
      <c r="G30" t="s">
        <v>521</v>
      </c>
      <c r="H30" t="s">
        <v>102</v>
      </c>
      <c r="I30" s="77">
        <v>170375</v>
      </c>
      <c r="J30" s="77">
        <v>3175</v>
      </c>
      <c r="K30" s="77">
        <v>0</v>
      </c>
      <c r="L30" s="77">
        <v>5409.40625</v>
      </c>
      <c r="M30" s="78">
        <v>5.0000000000000001E-4</v>
      </c>
      <c r="N30" s="78">
        <v>6.7000000000000002E-3</v>
      </c>
      <c r="O30" s="78">
        <v>1.1999999999999999E-3</v>
      </c>
    </row>
    <row r="31" spans="2:15">
      <c r="B31" t="s">
        <v>630</v>
      </c>
      <c r="C31" t="s">
        <v>631</v>
      </c>
      <c r="D31" t="s">
        <v>100</v>
      </c>
      <c r="E31" t="s">
        <v>123</v>
      </c>
      <c r="F31" t="s">
        <v>364</v>
      </c>
      <c r="G31" t="s">
        <v>353</v>
      </c>
      <c r="H31" t="s">
        <v>102</v>
      </c>
      <c r="I31" s="77">
        <v>222937.43</v>
      </c>
      <c r="J31" s="77">
        <v>7299</v>
      </c>
      <c r="K31" s="77">
        <v>0</v>
      </c>
      <c r="L31" s="77">
        <v>16272.203015700001</v>
      </c>
      <c r="M31" s="78">
        <v>1.6999999999999999E-3</v>
      </c>
      <c r="N31" s="78">
        <v>2.01E-2</v>
      </c>
      <c r="O31" s="78">
        <v>3.5999999999999999E-3</v>
      </c>
    </row>
    <row r="32" spans="2:15">
      <c r="B32" t="s">
        <v>632</v>
      </c>
      <c r="C32" t="s">
        <v>633</v>
      </c>
      <c r="D32" t="s">
        <v>100</v>
      </c>
      <c r="E32" t="s">
        <v>123</v>
      </c>
      <c r="F32" t="s">
        <v>399</v>
      </c>
      <c r="G32" t="s">
        <v>353</v>
      </c>
      <c r="H32" t="s">
        <v>102</v>
      </c>
      <c r="I32" s="77">
        <v>186736</v>
      </c>
      <c r="J32" s="77">
        <v>5313</v>
      </c>
      <c r="K32" s="77">
        <v>140.05199999999999</v>
      </c>
      <c r="L32" s="77">
        <v>10061.33568</v>
      </c>
      <c r="M32" s="78">
        <v>1.1000000000000001E-3</v>
      </c>
      <c r="N32" s="78">
        <v>1.24E-2</v>
      </c>
      <c r="O32" s="78">
        <v>2.2000000000000001E-3</v>
      </c>
    </row>
    <row r="33" spans="2:15">
      <c r="B33" t="s">
        <v>634</v>
      </c>
      <c r="C33" t="s">
        <v>635</v>
      </c>
      <c r="D33" t="s">
        <v>100</v>
      </c>
      <c r="E33" t="s">
        <v>123</v>
      </c>
      <c r="F33" t="s">
        <v>636</v>
      </c>
      <c r="G33" t="s">
        <v>353</v>
      </c>
      <c r="H33" t="s">
        <v>102</v>
      </c>
      <c r="I33" s="77">
        <v>311628</v>
      </c>
      <c r="J33" s="77">
        <v>2402</v>
      </c>
      <c r="K33" s="77">
        <v>0</v>
      </c>
      <c r="L33" s="77">
        <v>7485.3045599999996</v>
      </c>
      <c r="M33" s="78">
        <v>6.9999999999999999E-4</v>
      </c>
      <c r="N33" s="78">
        <v>9.1999999999999998E-3</v>
      </c>
      <c r="O33" s="78">
        <v>1.6999999999999999E-3</v>
      </c>
    </row>
    <row r="34" spans="2:15">
      <c r="B34" t="s">
        <v>637</v>
      </c>
      <c r="C34" t="s">
        <v>638</v>
      </c>
      <c r="D34" t="s">
        <v>100</v>
      </c>
      <c r="E34" t="s">
        <v>123</v>
      </c>
      <c r="F34" t="s">
        <v>403</v>
      </c>
      <c r="G34" t="s">
        <v>353</v>
      </c>
      <c r="H34" t="s">
        <v>102</v>
      </c>
      <c r="I34" s="77">
        <v>33297</v>
      </c>
      <c r="J34" s="77">
        <v>49500</v>
      </c>
      <c r="K34" s="77">
        <v>0</v>
      </c>
      <c r="L34" s="77">
        <v>16482.014999999999</v>
      </c>
      <c r="M34" s="78">
        <v>1.6000000000000001E-3</v>
      </c>
      <c r="N34" s="78">
        <v>2.0400000000000001E-2</v>
      </c>
      <c r="O34" s="78">
        <v>3.5999999999999999E-3</v>
      </c>
    </row>
    <row r="35" spans="2:15">
      <c r="B35" t="s">
        <v>639</v>
      </c>
      <c r="C35" t="s">
        <v>640</v>
      </c>
      <c r="D35" t="s">
        <v>100</v>
      </c>
      <c r="E35" t="s">
        <v>123</v>
      </c>
      <c r="F35" t="s">
        <v>373</v>
      </c>
      <c r="G35" t="s">
        <v>353</v>
      </c>
      <c r="H35" t="s">
        <v>102</v>
      </c>
      <c r="I35" s="77">
        <v>1065565.1499999999</v>
      </c>
      <c r="J35" s="77">
        <v>1250</v>
      </c>
      <c r="K35" s="77">
        <v>105.87455</v>
      </c>
      <c r="L35" s="77">
        <v>13425.438925</v>
      </c>
      <c r="M35" s="78">
        <v>1.2999999999999999E-3</v>
      </c>
      <c r="N35" s="78">
        <v>1.66E-2</v>
      </c>
      <c r="O35" s="78">
        <v>3.0000000000000001E-3</v>
      </c>
    </row>
    <row r="36" spans="2:15">
      <c r="B36" t="s">
        <v>641</v>
      </c>
      <c r="C36" t="s">
        <v>642</v>
      </c>
      <c r="D36" t="s">
        <v>100</v>
      </c>
      <c r="E36" t="s">
        <v>123</v>
      </c>
      <c r="F36" t="s">
        <v>380</v>
      </c>
      <c r="G36" t="s">
        <v>353</v>
      </c>
      <c r="H36" t="s">
        <v>102</v>
      </c>
      <c r="I36" s="77">
        <v>28407</v>
      </c>
      <c r="J36" s="77">
        <v>26690</v>
      </c>
      <c r="K36" s="77">
        <v>0</v>
      </c>
      <c r="L36" s="77">
        <v>7581.8283000000001</v>
      </c>
      <c r="M36" s="78">
        <v>5.9999999999999995E-4</v>
      </c>
      <c r="N36" s="78">
        <v>9.4000000000000004E-3</v>
      </c>
      <c r="O36" s="78">
        <v>1.6999999999999999E-3</v>
      </c>
    </row>
    <row r="37" spans="2:15">
      <c r="B37" t="s">
        <v>643</v>
      </c>
      <c r="C37" t="s">
        <v>644</v>
      </c>
      <c r="D37" t="s">
        <v>100</v>
      </c>
      <c r="E37" t="s">
        <v>123</v>
      </c>
      <c r="F37" t="s">
        <v>357</v>
      </c>
      <c r="G37" t="s">
        <v>353</v>
      </c>
      <c r="H37" t="s">
        <v>102</v>
      </c>
      <c r="I37" s="77">
        <v>23399</v>
      </c>
      <c r="J37" s="77">
        <v>28180</v>
      </c>
      <c r="K37" s="77">
        <v>0</v>
      </c>
      <c r="L37" s="77">
        <v>6593.8382000000001</v>
      </c>
      <c r="M37" s="78">
        <v>2.0000000000000001E-4</v>
      </c>
      <c r="N37" s="78">
        <v>8.0999999999999996E-3</v>
      </c>
      <c r="O37" s="78">
        <v>1.5E-3</v>
      </c>
    </row>
    <row r="38" spans="2:15">
      <c r="B38" t="s">
        <v>645</v>
      </c>
      <c r="C38" t="s">
        <v>646</v>
      </c>
      <c r="D38" t="s">
        <v>100</v>
      </c>
      <c r="E38" t="s">
        <v>123</v>
      </c>
      <c r="F38" t="s">
        <v>647</v>
      </c>
      <c r="G38" t="s">
        <v>648</v>
      </c>
      <c r="H38" t="s">
        <v>102</v>
      </c>
      <c r="I38" s="77">
        <v>368690</v>
      </c>
      <c r="J38" s="77">
        <v>2976</v>
      </c>
      <c r="K38" s="77">
        <v>0</v>
      </c>
      <c r="L38" s="77">
        <v>10972.214400000001</v>
      </c>
      <c r="M38" s="78">
        <v>2.9999999999999997E-4</v>
      </c>
      <c r="N38" s="78">
        <v>1.3599999999999999E-2</v>
      </c>
      <c r="O38" s="78">
        <v>2.3999999999999998E-3</v>
      </c>
    </row>
    <row r="39" spans="2:15">
      <c r="B39" t="s">
        <v>649</v>
      </c>
      <c r="C39" t="s">
        <v>650</v>
      </c>
      <c r="D39" t="s">
        <v>100</v>
      </c>
      <c r="E39" t="s">
        <v>123</v>
      </c>
      <c r="F39" t="s">
        <v>388</v>
      </c>
      <c r="G39" t="s">
        <v>389</v>
      </c>
      <c r="H39" t="s">
        <v>102</v>
      </c>
      <c r="I39" s="77">
        <v>598555</v>
      </c>
      <c r="J39" s="77">
        <v>2896</v>
      </c>
      <c r="K39" s="77">
        <v>0</v>
      </c>
      <c r="L39" s="77">
        <v>17334.1528</v>
      </c>
      <c r="M39" s="78">
        <v>2.2000000000000001E-3</v>
      </c>
      <c r="N39" s="78">
        <v>2.1399999999999999E-2</v>
      </c>
      <c r="O39" s="78">
        <v>3.8E-3</v>
      </c>
    </row>
    <row r="40" spans="2:15">
      <c r="B40" t="s">
        <v>651</v>
      </c>
      <c r="C40" t="s">
        <v>652</v>
      </c>
      <c r="D40" t="s">
        <v>100</v>
      </c>
      <c r="E40" t="s">
        <v>123</v>
      </c>
      <c r="F40" t="s">
        <v>653</v>
      </c>
      <c r="G40" t="s">
        <v>129</v>
      </c>
      <c r="H40" t="s">
        <v>102</v>
      </c>
      <c r="I40" s="77">
        <v>22363</v>
      </c>
      <c r="J40" s="77">
        <v>70090</v>
      </c>
      <c r="K40" s="77">
        <v>0</v>
      </c>
      <c r="L40" s="77">
        <v>15674.226699999999</v>
      </c>
      <c r="M40" s="78">
        <v>2.9999999999999997E-4</v>
      </c>
      <c r="N40" s="78">
        <v>1.9400000000000001E-2</v>
      </c>
      <c r="O40" s="78">
        <v>3.5000000000000001E-3</v>
      </c>
    </row>
    <row r="41" spans="2:15">
      <c r="B41" t="s">
        <v>654</v>
      </c>
      <c r="C41" t="s">
        <v>655</v>
      </c>
      <c r="D41" t="s">
        <v>100</v>
      </c>
      <c r="E41" t="s">
        <v>123</v>
      </c>
      <c r="F41" t="s">
        <v>493</v>
      </c>
      <c r="G41" t="s">
        <v>132</v>
      </c>
      <c r="H41" t="s">
        <v>102</v>
      </c>
      <c r="I41" s="77">
        <v>2460557</v>
      </c>
      <c r="J41" s="77">
        <v>549.1</v>
      </c>
      <c r="K41" s="77">
        <v>0</v>
      </c>
      <c r="L41" s="77">
        <v>13510.918487000001</v>
      </c>
      <c r="M41" s="78">
        <v>8.9999999999999998E-4</v>
      </c>
      <c r="N41" s="78">
        <v>1.67E-2</v>
      </c>
      <c r="O41" s="78">
        <v>3.0000000000000001E-3</v>
      </c>
    </row>
    <row r="42" spans="2:15">
      <c r="B42" s="79" t="s">
        <v>656</v>
      </c>
      <c r="E42" s="16"/>
      <c r="F42" s="16"/>
      <c r="G42" s="16"/>
      <c r="I42" s="81">
        <v>5873467.5199999996</v>
      </c>
      <c r="K42" s="81">
        <v>197.10274000000001</v>
      </c>
      <c r="L42" s="81">
        <v>155795.388863</v>
      </c>
      <c r="N42" s="80">
        <v>0.1925</v>
      </c>
      <c r="O42" s="80">
        <v>3.4500000000000003E-2</v>
      </c>
    </row>
    <row r="43" spans="2:15">
      <c r="B43" t="s">
        <v>657</v>
      </c>
      <c r="C43" t="s">
        <v>658</v>
      </c>
      <c r="D43" t="s">
        <v>100</v>
      </c>
      <c r="E43" t="s">
        <v>123</v>
      </c>
      <c r="F43" t="s">
        <v>532</v>
      </c>
      <c r="G43" t="s">
        <v>533</v>
      </c>
      <c r="H43" t="s">
        <v>102</v>
      </c>
      <c r="I43" s="77">
        <v>1051996</v>
      </c>
      <c r="J43" s="77">
        <v>751.7</v>
      </c>
      <c r="K43" s="77">
        <v>0</v>
      </c>
      <c r="L43" s="77">
        <v>7907.853932</v>
      </c>
      <c r="M43" s="78">
        <v>1.1000000000000001E-3</v>
      </c>
      <c r="N43" s="78">
        <v>9.7999999999999997E-3</v>
      </c>
      <c r="O43" s="78">
        <v>1.8E-3</v>
      </c>
    </row>
    <row r="44" spans="2:15">
      <c r="B44" t="s">
        <v>659</v>
      </c>
      <c r="C44" t="s">
        <v>660</v>
      </c>
      <c r="D44" t="s">
        <v>100</v>
      </c>
      <c r="E44" t="s">
        <v>123</v>
      </c>
      <c r="F44" t="s">
        <v>661</v>
      </c>
      <c r="G44" t="s">
        <v>487</v>
      </c>
      <c r="H44" t="s">
        <v>102</v>
      </c>
      <c r="I44" s="77">
        <v>178965</v>
      </c>
      <c r="J44" s="77">
        <v>7518</v>
      </c>
      <c r="K44" s="77">
        <v>0</v>
      </c>
      <c r="L44" s="77">
        <v>13454.5887</v>
      </c>
      <c r="M44" s="78">
        <v>2.3999999999999998E-3</v>
      </c>
      <c r="N44" s="78">
        <v>1.66E-2</v>
      </c>
      <c r="O44" s="78">
        <v>3.0000000000000001E-3</v>
      </c>
    </row>
    <row r="45" spans="2:15">
      <c r="B45" t="s">
        <v>662</v>
      </c>
      <c r="C45" t="s">
        <v>663</v>
      </c>
      <c r="D45" t="s">
        <v>100</v>
      </c>
      <c r="E45" t="s">
        <v>123</v>
      </c>
      <c r="F45" t="s">
        <v>664</v>
      </c>
      <c r="G45" t="s">
        <v>437</v>
      </c>
      <c r="H45" t="s">
        <v>102</v>
      </c>
      <c r="I45" s="77">
        <v>54588</v>
      </c>
      <c r="J45" s="77">
        <v>22120</v>
      </c>
      <c r="K45" s="77">
        <v>129.5239</v>
      </c>
      <c r="L45" s="77">
        <v>12204.389499999999</v>
      </c>
      <c r="M45" s="78">
        <v>4.3E-3</v>
      </c>
      <c r="N45" s="78">
        <v>1.5100000000000001E-2</v>
      </c>
      <c r="O45" s="78">
        <v>2.7000000000000001E-3</v>
      </c>
    </row>
    <row r="46" spans="2:15">
      <c r="B46" t="s">
        <v>665</v>
      </c>
      <c r="C46" t="s">
        <v>666</v>
      </c>
      <c r="D46" t="s">
        <v>100</v>
      </c>
      <c r="E46" t="s">
        <v>123</v>
      </c>
      <c r="F46" t="s">
        <v>503</v>
      </c>
      <c r="G46" t="s">
        <v>437</v>
      </c>
      <c r="H46" t="s">
        <v>102</v>
      </c>
      <c r="I46" s="77">
        <v>22091</v>
      </c>
      <c r="J46" s="77">
        <v>29650</v>
      </c>
      <c r="K46" s="77">
        <v>0</v>
      </c>
      <c r="L46" s="77">
        <v>6549.9814999999999</v>
      </c>
      <c r="M46" s="78">
        <v>1.1999999999999999E-3</v>
      </c>
      <c r="N46" s="78">
        <v>8.0999999999999996E-3</v>
      </c>
      <c r="O46" s="78">
        <v>1.5E-3</v>
      </c>
    </row>
    <row r="47" spans="2:15">
      <c r="B47" t="s">
        <v>667</v>
      </c>
      <c r="C47" t="s">
        <v>668</v>
      </c>
      <c r="D47" t="s">
        <v>100</v>
      </c>
      <c r="E47" t="s">
        <v>123</v>
      </c>
      <c r="F47" t="s">
        <v>669</v>
      </c>
      <c r="G47" t="s">
        <v>437</v>
      </c>
      <c r="H47" t="s">
        <v>102</v>
      </c>
      <c r="I47" s="77">
        <v>502538</v>
      </c>
      <c r="J47" s="77">
        <v>2721</v>
      </c>
      <c r="K47" s="77">
        <v>0</v>
      </c>
      <c r="L47" s="77">
        <v>13674.05898</v>
      </c>
      <c r="M47" s="78">
        <v>8.3000000000000001E-3</v>
      </c>
      <c r="N47" s="78">
        <v>1.6899999999999998E-2</v>
      </c>
      <c r="O47" s="78">
        <v>3.0000000000000001E-3</v>
      </c>
    </row>
    <row r="48" spans="2:15">
      <c r="B48" t="s">
        <v>670</v>
      </c>
      <c r="C48" t="s">
        <v>671</v>
      </c>
      <c r="D48" t="s">
        <v>100</v>
      </c>
      <c r="E48" t="s">
        <v>123</v>
      </c>
      <c r="F48" t="s">
        <v>672</v>
      </c>
      <c r="G48" t="s">
        <v>553</v>
      </c>
      <c r="H48" t="s">
        <v>102</v>
      </c>
      <c r="I48" s="77">
        <v>21669</v>
      </c>
      <c r="J48" s="77">
        <v>27300</v>
      </c>
      <c r="K48" s="77">
        <v>39.637059999999998</v>
      </c>
      <c r="L48" s="77">
        <v>5955.2740599999997</v>
      </c>
      <c r="M48" s="78">
        <v>5.9999999999999995E-4</v>
      </c>
      <c r="N48" s="78">
        <v>7.4000000000000003E-3</v>
      </c>
      <c r="O48" s="78">
        <v>1.2999999999999999E-3</v>
      </c>
    </row>
    <row r="49" spans="2:15">
      <c r="B49" t="s">
        <v>673</v>
      </c>
      <c r="C49" t="s">
        <v>674</v>
      </c>
      <c r="D49" t="s">
        <v>100</v>
      </c>
      <c r="E49" t="s">
        <v>123</v>
      </c>
      <c r="F49" t="s">
        <v>675</v>
      </c>
      <c r="G49" t="s">
        <v>569</v>
      </c>
      <c r="H49" t="s">
        <v>102</v>
      </c>
      <c r="I49" s="77">
        <v>27955</v>
      </c>
      <c r="J49" s="77">
        <v>46550</v>
      </c>
      <c r="K49" s="77">
        <v>0</v>
      </c>
      <c r="L49" s="77">
        <v>13013.0525</v>
      </c>
      <c r="M49" s="78">
        <v>1.5E-3</v>
      </c>
      <c r="N49" s="78">
        <v>1.61E-2</v>
      </c>
      <c r="O49" s="78">
        <v>2.8999999999999998E-3</v>
      </c>
    </row>
    <row r="50" spans="2:15">
      <c r="B50" t="s">
        <v>676</v>
      </c>
      <c r="C50" t="s">
        <v>677</v>
      </c>
      <c r="D50" t="s">
        <v>100</v>
      </c>
      <c r="E50" t="s">
        <v>123</v>
      </c>
      <c r="F50" t="s">
        <v>678</v>
      </c>
      <c r="G50" t="s">
        <v>569</v>
      </c>
      <c r="H50" t="s">
        <v>102</v>
      </c>
      <c r="I50" s="77">
        <v>829996</v>
      </c>
      <c r="J50" s="77">
        <v>940.4</v>
      </c>
      <c r="K50" s="77">
        <v>0</v>
      </c>
      <c r="L50" s="77">
        <v>7805.2823840000001</v>
      </c>
      <c r="M50" s="78">
        <v>6.9999999999999999E-4</v>
      </c>
      <c r="N50" s="78">
        <v>9.5999999999999992E-3</v>
      </c>
      <c r="O50" s="78">
        <v>1.6999999999999999E-3</v>
      </c>
    </row>
    <row r="51" spans="2:15">
      <c r="B51" t="s">
        <v>679</v>
      </c>
      <c r="C51" t="s">
        <v>680</v>
      </c>
      <c r="D51" t="s">
        <v>100</v>
      </c>
      <c r="E51" t="s">
        <v>123</v>
      </c>
      <c r="F51" t="s">
        <v>568</v>
      </c>
      <c r="G51" t="s">
        <v>569</v>
      </c>
      <c r="H51" t="s">
        <v>102</v>
      </c>
      <c r="I51" s="77">
        <v>1415653.8</v>
      </c>
      <c r="J51" s="77">
        <v>90.1</v>
      </c>
      <c r="K51" s="77">
        <v>0</v>
      </c>
      <c r="L51" s="77">
        <v>1275.5040738</v>
      </c>
      <c r="M51" s="78">
        <v>5.0000000000000001E-4</v>
      </c>
      <c r="N51" s="78">
        <v>1.6000000000000001E-3</v>
      </c>
      <c r="O51" s="78">
        <v>2.9999999999999997E-4</v>
      </c>
    </row>
    <row r="52" spans="2:15">
      <c r="B52" t="s">
        <v>681</v>
      </c>
      <c r="C52" t="s">
        <v>682</v>
      </c>
      <c r="D52" t="s">
        <v>100</v>
      </c>
      <c r="E52" t="s">
        <v>123</v>
      </c>
      <c r="F52" t="s">
        <v>683</v>
      </c>
      <c r="G52" t="s">
        <v>684</v>
      </c>
      <c r="H52" t="s">
        <v>102</v>
      </c>
      <c r="I52" s="77">
        <v>13748</v>
      </c>
      <c r="J52" s="77">
        <v>45910</v>
      </c>
      <c r="K52" s="77">
        <v>0</v>
      </c>
      <c r="L52" s="77">
        <v>6311.7067999999999</v>
      </c>
      <c r="M52" s="78">
        <v>8.9999999999999998E-4</v>
      </c>
      <c r="N52" s="78">
        <v>7.7999999999999996E-3</v>
      </c>
      <c r="O52" s="78">
        <v>1.4E-3</v>
      </c>
    </row>
    <row r="53" spans="2:15">
      <c r="B53" t="s">
        <v>685</v>
      </c>
      <c r="C53" t="s">
        <v>686</v>
      </c>
      <c r="D53" t="s">
        <v>100</v>
      </c>
      <c r="E53" t="s">
        <v>123</v>
      </c>
      <c r="F53" t="s">
        <v>687</v>
      </c>
      <c r="G53" t="s">
        <v>411</v>
      </c>
      <c r="H53" t="s">
        <v>102</v>
      </c>
      <c r="I53" s="77">
        <v>140953</v>
      </c>
      <c r="J53" s="77">
        <v>6088</v>
      </c>
      <c r="K53" s="77">
        <v>0</v>
      </c>
      <c r="L53" s="77">
        <v>8581.2186399999991</v>
      </c>
      <c r="M53" s="78">
        <v>2.5000000000000001E-3</v>
      </c>
      <c r="N53" s="78">
        <v>1.06E-2</v>
      </c>
      <c r="O53" s="78">
        <v>1.9E-3</v>
      </c>
    </row>
    <row r="54" spans="2:15">
      <c r="B54" t="s">
        <v>688</v>
      </c>
      <c r="C54" t="s">
        <v>689</v>
      </c>
      <c r="D54" t="s">
        <v>100</v>
      </c>
      <c r="E54" t="s">
        <v>123</v>
      </c>
      <c r="F54" t="s">
        <v>410</v>
      </c>
      <c r="G54" t="s">
        <v>411</v>
      </c>
      <c r="H54" t="s">
        <v>102</v>
      </c>
      <c r="I54" s="77">
        <v>357288</v>
      </c>
      <c r="J54" s="77">
        <v>2909</v>
      </c>
      <c r="K54" s="77">
        <v>0</v>
      </c>
      <c r="L54" s="77">
        <v>10393.50792</v>
      </c>
      <c r="M54" s="78">
        <v>2.2000000000000001E-3</v>
      </c>
      <c r="N54" s="78">
        <v>1.2800000000000001E-2</v>
      </c>
      <c r="O54" s="78">
        <v>2.3E-3</v>
      </c>
    </row>
    <row r="55" spans="2:15">
      <c r="B55" t="s">
        <v>690</v>
      </c>
      <c r="C55" t="s">
        <v>691</v>
      </c>
      <c r="D55" t="s">
        <v>100</v>
      </c>
      <c r="E55" t="s">
        <v>123</v>
      </c>
      <c r="F55" t="s">
        <v>490</v>
      </c>
      <c r="G55" t="s">
        <v>411</v>
      </c>
      <c r="H55" t="s">
        <v>102</v>
      </c>
      <c r="I55" s="77">
        <v>100496</v>
      </c>
      <c r="J55" s="77">
        <v>7315</v>
      </c>
      <c r="K55" s="77">
        <v>0</v>
      </c>
      <c r="L55" s="77">
        <v>7351.2824000000001</v>
      </c>
      <c r="M55" s="78">
        <v>1.4E-3</v>
      </c>
      <c r="N55" s="78">
        <v>9.1000000000000004E-3</v>
      </c>
      <c r="O55" s="78">
        <v>1.6000000000000001E-3</v>
      </c>
    </row>
    <row r="56" spans="2:15">
      <c r="B56" t="s">
        <v>692</v>
      </c>
      <c r="C56" t="s">
        <v>693</v>
      </c>
      <c r="D56" t="s">
        <v>100</v>
      </c>
      <c r="E56" t="s">
        <v>123</v>
      </c>
      <c r="F56" t="s">
        <v>694</v>
      </c>
      <c r="G56" t="s">
        <v>353</v>
      </c>
      <c r="H56" t="s">
        <v>102</v>
      </c>
      <c r="I56" s="77">
        <v>24510</v>
      </c>
      <c r="J56" s="77">
        <v>12530</v>
      </c>
      <c r="K56" s="77">
        <v>0</v>
      </c>
      <c r="L56" s="77">
        <v>3071.1030000000001</v>
      </c>
      <c r="M56" s="78">
        <v>6.9999999999999999E-4</v>
      </c>
      <c r="N56" s="78">
        <v>3.8E-3</v>
      </c>
      <c r="O56" s="78">
        <v>6.9999999999999999E-4</v>
      </c>
    </row>
    <row r="57" spans="2:15">
      <c r="B57" t="s">
        <v>695</v>
      </c>
      <c r="C57" t="s">
        <v>696</v>
      </c>
      <c r="D57" t="s">
        <v>100</v>
      </c>
      <c r="E57" t="s">
        <v>123</v>
      </c>
      <c r="F57" t="s">
        <v>697</v>
      </c>
      <c r="G57" t="s">
        <v>353</v>
      </c>
      <c r="H57" t="s">
        <v>102</v>
      </c>
      <c r="I57" s="77">
        <v>209943</v>
      </c>
      <c r="J57" s="77">
        <v>2168</v>
      </c>
      <c r="K57" s="77">
        <v>0</v>
      </c>
      <c r="L57" s="77">
        <v>4551.5642399999997</v>
      </c>
      <c r="M57" s="78">
        <v>1.1000000000000001E-3</v>
      </c>
      <c r="N57" s="78">
        <v>5.5999999999999999E-3</v>
      </c>
      <c r="O57" s="78">
        <v>1E-3</v>
      </c>
    </row>
    <row r="58" spans="2:15">
      <c r="B58" t="s">
        <v>698</v>
      </c>
      <c r="C58" t="s">
        <v>699</v>
      </c>
      <c r="D58" t="s">
        <v>100</v>
      </c>
      <c r="E58" t="s">
        <v>123</v>
      </c>
      <c r="F58" t="s">
        <v>700</v>
      </c>
      <c r="G58" t="s">
        <v>125</v>
      </c>
      <c r="H58" t="s">
        <v>102</v>
      </c>
      <c r="I58" s="77">
        <v>13926</v>
      </c>
      <c r="J58" s="77">
        <v>15480</v>
      </c>
      <c r="K58" s="77">
        <v>0</v>
      </c>
      <c r="L58" s="77">
        <v>2155.7447999999999</v>
      </c>
      <c r="M58" s="78">
        <v>1.4E-3</v>
      </c>
      <c r="N58" s="78">
        <v>2.7000000000000001E-3</v>
      </c>
      <c r="O58" s="78">
        <v>5.0000000000000001E-4</v>
      </c>
    </row>
    <row r="59" spans="2:15">
      <c r="B59" t="s">
        <v>701</v>
      </c>
      <c r="C59" t="s">
        <v>702</v>
      </c>
      <c r="D59" t="s">
        <v>100</v>
      </c>
      <c r="E59" t="s">
        <v>123</v>
      </c>
      <c r="F59" t="s">
        <v>703</v>
      </c>
      <c r="G59" t="s">
        <v>389</v>
      </c>
      <c r="H59" t="s">
        <v>102</v>
      </c>
      <c r="I59" s="77">
        <v>10632</v>
      </c>
      <c r="J59" s="77">
        <v>51260</v>
      </c>
      <c r="K59" s="77">
        <v>0</v>
      </c>
      <c r="L59" s="77">
        <v>5449.9632000000001</v>
      </c>
      <c r="M59" s="78">
        <v>8.0000000000000004E-4</v>
      </c>
      <c r="N59" s="78">
        <v>6.7000000000000002E-3</v>
      </c>
      <c r="O59" s="78">
        <v>1.1999999999999999E-3</v>
      </c>
    </row>
    <row r="60" spans="2:15">
      <c r="B60" t="s">
        <v>704</v>
      </c>
      <c r="C60" t="s">
        <v>705</v>
      </c>
      <c r="D60" t="s">
        <v>100</v>
      </c>
      <c r="E60" t="s">
        <v>123</v>
      </c>
      <c r="F60" t="s">
        <v>706</v>
      </c>
      <c r="G60" t="s">
        <v>707</v>
      </c>
      <c r="H60" t="s">
        <v>102</v>
      </c>
      <c r="I60" s="77">
        <v>80740</v>
      </c>
      <c r="J60" s="77">
        <v>5555</v>
      </c>
      <c r="K60" s="77">
        <v>27.941780000000001</v>
      </c>
      <c r="L60" s="77">
        <v>4513.0487800000001</v>
      </c>
      <c r="M60" s="78">
        <v>1.1000000000000001E-3</v>
      </c>
      <c r="N60" s="78">
        <v>5.5999999999999999E-3</v>
      </c>
      <c r="O60" s="78">
        <v>1E-3</v>
      </c>
    </row>
    <row r="61" spans="2:15">
      <c r="B61" t="s">
        <v>708</v>
      </c>
      <c r="C61" t="s">
        <v>709</v>
      </c>
      <c r="D61" t="s">
        <v>100</v>
      </c>
      <c r="E61" t="s">
        <v>123</v>
      </c>
      <c r="F61" t="s">
        <v>710</v>
      </c>
      <c r="G61" t="s">
        <v>707</v>
      </c>
      <c r="H61" t="s">
        <v>102</v>
      </c>
      <c r="I61" s="77">
        <v>16910</v>
      </c>
      <c r="J61" s="77">
        <v>19790</v>
      </c>
      <c r="K61" s="77">
        <v>0</v>
      </c>
      <c r="L61" s="77">
        <v>3346.489</v>
      </c>
      <c r="M61" s="78">
        <v>6.9999999999999999E-4</v>
      </c>
      <c r="N61" s="78">
        <v>4.1000000000000003E-3</v>
      </c>
      <c r="O61" s="78">
        <v>6.9999999999999999E-4</v>
      </c>
    </row>
    <row r="62" spans="2:15">
      <c r="B62" t="s">
        <v>711</v>
      </c>
      <c r="C62" t="s">
        <v>712</v>
      </c>
      <c r="D62" t="s">
        <v>100</v>
      </c>
      <c r="E62" t="s">
        <v>123</v>
      </c>
      <c r="F62" t="s">
        <v>713</v>
      </c>
      <c r="G62" t="s">
        <v>707</v>
      </c>
      <c r="H62" t="s">
        <v>102</v>
      </c>
      <c r="I62" s="77">
        <v>18192</v>
      </c>
      <c r="J62" s="77">
        <v>32080</v>
      </c>
      <c r="K62" s="77">
        <v>0</v>
      </c>
      <c r="L62" s="77">
        <v>5835.9935999999998</v>
      </c>
      <c r="M62" s="78">
        <v>1.1000000000000001E-3</v>
      </c>
      <c r="N62" s="78">
        <v>7.1999999999999998E-3</v>
      </c>
      <c r="O62" s="78">
        <v>1.2999999999999999E-3</v>
      </c>
    </row>
    <row r="63" spans="2:15">
      <c r="B63" t="s">
        <v>714</v>
      </c>
      <c r="C63" t="s">
        <v>715</v>
      </c>
      <c r="D63" t="s">
        <v>100</v>
      </c>
      <c r="E63" t="s">
        <v>123</v>
      </c>
      <c r="F63" t="s">
        <v>716</v>
      </c>
      <c r="G63" t="s">
        <v>479</v>
      </c>
      <c r="H63" t="s">
        <v>102</v>
      </c>
      <c r="I63" s="77">
        <v>604156</v>
      </c>
      <c r="J63" s="77">
        <v>1500</v>
      </c>
      <c r="K63" s="77">
        <v>0</v>
      </c>
      <c r="L63" s="77">
        <v>9062.34</v>
      </c>
      <c r="M63" s="78">
        <v>3.0999999999999999E-3</v>
      </c>
      <c r="N63" s="78">
        <v>1.12E-2</v>
      </c>
      <c r="O63" s="78">
        <v>2E-3</v>
      </c>
    </row>
    <row r="64" spans="2:15">
      <c r="B64" t="s">
        <v>717</v>
      </c>
      <c r="C64" t="s">
        <v>718</v>
      </c>
      <c r="D64" t="s">
        <v>100</v>
      </c>
      <c r="E64" t="s">
        <v>123</v>
      </c>
      <c r="F64" t="s">
        <v>478</v>
      </c>
      <c r="G64" t="s">
        <v>479</v>
      </c>
      <c r="H64" t="s">
        <v>102</v>
      </c>
      <c r="I64" s="77">
        <v>126323.72</v>
      </c>
      <c r="J64" s="77">
        <v>1581</v>
      </c>
      <c r="K64" s="77">
        <v>0</v>
      </c>
      <c r="L64" s="77">
        <v>1997.1780131999999</v>
      </c>
      <c r="M64" s="78">
        <v>5.9999999999999995E-4</v>
      </c>
      <c r="N64" s="78">
        <v>2.5000000000000001E-3</v>
      </c>
      <c r="O64" s="78">
        <v>4.0000000000000002E-4</v>
      </c>
    </row>
    <row r="65" spans="2:15">
      <c r="B65" t="s">
        <v>719</v>
      </c>
      <c r="C65" t="s">
        <v>720</v>
      </c>
      <c r="D65" t="s">
        <v>100</v>
      </c>
      <c r="E65" t="s">
        <v>123</v>
      </c>
      <c r="F65" t="s">
        <v>512</v>
      </c>
      <c r="G65" t="s">
        <v>132</v>
      </c>
      <c r="H65" t="s">
        <v>102</v>
      </c>
      <c r="I65" s="77">
        <v>50198</v>
      </c>
      <c r="J65" s="77">
        <v>2658</v>
      </c>
      <c r="K65" s="77">
        <v>0</v>
      </c>
      <c r="L65" s="77">
        <v>1334.2628400000001</v>
      </c>
      <c r="M65" s="78">
        <v>2.9999999999999997E-4</v>
      </c>
      <c r="N65" s="78">
        <v>1.6000000000000001E-3</v>
      </c>
      <c r="O65" s="78">
        <v>2.9999999999999997E-4</v>
      </c>
    </row>
    <row r="66" spans="2:15">
      <c r="B66" s="79" t="s">
        <v>721</v>
      </c>
      <c r="E66" s="16"/>
      <c r="F66" s="16"/>
      <c r="G66" s="16"/>
      <c r="I66" s="81">
        <v>12363402</v>
      </c>
      <c r="K66" s="81">
        <v>177.21708000000001</v>
      </c>
      <c r="L66" s="81">
        <v>67570.116540000003</v>
      </c>
      <c r="N66" s="80">
        <v>8.3500000000000005E-2</v>
      </c>
      <c r="O66" s="80">
        <v>1.4999999999999999E-2</v>
      </c>
    </row>
    <row r="67" spans="2:15">
      <c r="B67" t="s">
        <v>722</v>
      </c>
      <c r="C67" t="s">
        <v>723</v>
      </c>
      <c r="D67" t="s">
        <v>100</v>
      </c>
      <c r="E67" t="s">
        <v>123</v>
      </c>
      <c r="F67" t="s">
        <v>724</v>
      </c>
      <c r="G67" t="s">
        <v>553</v>
      </c>
      <c r="H67" t="s">
        <v>102</v>
      </c>
      <c r="I67" s="77">
        <v>245000</v>
      </c>
      <c r="J67" s="77">
        <v>10400</v>
      </c>
      <c r="K67" s="77">
        <v>0</v>
      </c>
      <c r="L67" s="77">
        <v>25480</v>
      </c>
      <c r="M67" s="78">
        <v>6.13E-2</v>
      </c>
      <c r="N67" s="78">
        <v>3.15E-2</v>
      </c>
      <c r="O67" s="78">
        <v>5.5999999999999999E-3</v>
      </c>
    </row>
    <row r="68" spans="2:15">
      <c r="B68" t="s">
        <v>725</v>
      </c>
      <c r="C68" t="s">
        <v>726</v>
      </c>
      <c r="D68" t="s">
        <v>100</v>
      </c>
      <c r="E68" t="s">
        <v>123</v>
      </c>
      <c r="F68" t="s">
        <v>727</v>
      </c>
      <c r="G68" t="s">
        <v>553</v>
      </c>
      <c r="H68" t="s">
        <v>102</v>
      </c>
      <c r="I68" s="77">
        <v>1487184</v>
      </c>
      <c r="J68" s="77">
        <v>943</v>
      </c>
      <c r="K68" s="77">
        <v>0</v>
      </c>
      <c r="L68" s="77">
        <v>14024.145119999999</v>
      </c>
      <c r="M68" s="78">
        <v>1.61E-2</v>
      </c>
      <c r="N68" s="78">
        <v>1.7299999999999999E-2</v>
      </c>
      <c r="O68" s="78">
        <v>3.0999999999999999E-3</v>
      </c>
    </row>
    <row r="69" spans="2:15">
      <c r="B69" t="s">
        <v>728</v>
      </c>
      <c r="C69" t="s">
        <v>729</v>
      </c>
      <c r="D69" t="s">
        <v>100</v>
      </c>
      <c r="E69" t="s">
        <v>123</v>
      </c>
      <c r="F69" t="s">
        <v>730</v>
      </c>
      <c r="G69" t="s">
        <v>731</v>
      </c>
      <c r="H69" t="s">
        <v>102</v>
      </c>
      <c r="I69" s="77">
        <v>297600</v>
      </c>
      <c r="J69" s="77">
        <v>345</v>
      </c>
      <c r="K69" s="77">
        <v>0</v>
      </c>
      <c r="L69" s="77">
        <v>1026.72</v>
      </c>
      <c r="M69" s="78">
        <v>7.3800000000000004E-2</v>
      </c>
      <c r="N69" s="78">
        <v>1.2999999999999999E-3</v>
      </c>
      <c r="O69" s="78">
        <v>2.0000000000000001E-4</v>
      </c>
    </row>
    <row r="70" spans="2:15">
      <c r="B70" t="s">
        <v>732</v>
      </c>
      <c r="C70" t="s">
        <v>733</v>
      </c>
      <c r="D70" t="s">
        <v>100</v>
      </c>
      <c r="E70" t="s">
        <v>123</v>
      </c>
      <c r="F70" t="s">
        <v>424</v>
      </c>
      <c r="G70" t="s">
        <v>411</v>
      </c>
      <c r="H70" t="s">
        <v>102</v>
      </c>
      <c r="I70" s="77">
        <v>361200</v>
      </c>
      <c r="J70" s="77">
        <v>754</v>
      </c>
      <c r="K70" s="77">
        <v>33.33699</v>
      </c>
      <c r="L70" s="77">
        <v>2756.7849900000001</v>
      </c>
      <c r="M70" s="78">
        <v>2.2000000000000001E-3</v>
      </c>
      <c r="N70" s="78">
        <v>3.3999999999999998E-3</v>
      </c>
      <c r="O70" s="78">
        <v>5.9999999999999995E-4</v>
      </c>
    </row>
    <row r="71" spans="2:15">
      <c r="B71" t="s">
        <v>734</v>
      </c>
      <c r="C71" t="s">
        <v>735</v>
      </c>
      <c r="D71" t="s">
        <v>100</v>
      </c>
      <c r="E71" t="s">
        <v>123</v>
      </c>
      <c r="F71" t="s">
        <v>428</v>
      </c>
      <c r="G71" t="s">
        <v>411</v>
      </c>
      <c r="H71" t="s">
        <v>102</v>
      </c>
      <c r="I71" s="77">
        <v>8539</v>
      </c>
      <c r="J71" s="77">
        <v>19110</v>
      </c>
      <c r="K71" s="77">
        <v>0</v>
      </c>
      <c r="L71" s="77">
        <v>1631.8028999999999</v>
      </c>
      <c r="M71" s="78">
        <v>2.0000000000000001E-4</v>
      </c>
      <c r="N71" s="78">
        <v>2E-3</v>
      </c>
      <c r="O71" s="78">
        <v>4.0000000000000002E-4</v>
      </c>
    </row>
    <row r="72" spans="2:15">
      <c r="B72" t="s">
        <v>736</v>
      </c>
      <c r="C72" t="s">
        <v>737</v>
      </c>
      <c r="D72" t="s">
        <v>100</v>
      </c>
      <c r="E72" t="s">
        <v>123</v>
      </c>
      <c r="F72" t="s">
        <v>738</v>
      </c>
      <c r="G72" t="s">
        <v>353</v>
      </c>
      <c r="H72" t="s">
        <v>102</v>
      </c>
      <c r="I72" s="77">
        <v>1490258</v>
      </c>
      <c r="J72" s="77">
        <v>793.4</v>
      </c>
      <c r="K72" s="77">
        <v>143.88009</v>
      </c>
      <c r="L72" s="77">
        <v>11967.587062000001</v>
      </c>
      <c r="M72" s="78">
        <v>1.14E-2</v>
      </c>
      <c r="N72" s="78">
        <v>1.4800000000000001E-2</v>
      </c>
      <c r="O72" s="78">
        <v>2.5999999999999999E-3</v>
      </c>
    </row>
    <row r="73" spans="2:15">
      <c r="B73" t="s">
        <v>739</v>
      </c>
      <c r="C73" t="s">
        <v>740</v>
      </c>
      <c r="D73" t="s">
        <v>100</v>
      </c>
      <c r="E73" t="s">
        <v>123</v>
      </c>
      <c r="F73" t="s">
        <v>741</v>
      </c>
      <c r="G73" t="s">
        <v>125</v>
      </c>
      <c r="H73" t="s">
        <v>102</v>
      </c>
      <c r="I73" s="77">
        <v>102727</v>
      </c>
      <c r="J73" s="77">
        <v>727</v>
      </c>
      <c r="K73" s="77">
        <v>0</v>
      </c>
      <c r="L73" s="77">
        <v>746.82529</v>
      </c>
      <c r="M73" s="78">
        <v>1E-3</v>
      </c>
      <c r="N73" s="78">
        <v>8.9999999999999998E-4</v>
      </c>
      <c r="O73" s="78">
        <v>2.0000000000000001E-4</v>
      </c>
    </row>
    <row r="74" spans="2:15">
      <c r="B74" t="s">
        <v>742</v>
      </c>
      <c r="C74" t="s">
        <v>743</v>
      </c>
      <c r="D74" t="s">
        <v>100</v>
      </c>
      <c r="E74" t="s">
        <v>123</v>
      </c>
      <c r="F74" t="s">
        <v>744</v>
      </c>
      <c r="G74" t="s">
        <v>389</v>
      </c>
      <c r="H74" t="s">
        <v>102</v>
      </c>
      <c r="I74" s="77">
        <v>8370894</v>
      </c>
      <c r="J74" s="77">
        <v>118.7</v>
      </c>
      <c r="K74" s="77">
        <v>0</v>
      </c>
      <c r="L74" s="77">
        <v>9936.2511780000004</v>
      </c>
      <c r="M74" s="78">
        <v>4.7899999999999998E-2</v>
      </c>
      <c r="N74" s="78">
        <v>1.23E-2</v>
      </c>
      <c r="O74" s="78">
        <v>2.2000000000000001E-3</v>
      </c>
    </row>
    <row r="75" spans="2:15">
      <c r="B75" s="79" t="s">
        <v>745</v>
      </c>
      <c r="E75" s="16"/>
      <c r="F75" s="16"/>
      <c r="G75" s="16"/>
      <c r="I75" s="81">
        <v>0</v>
      </c>
      <c r="K75" s="81">
        <v>0</v>
      </c>
      <c r="L75" s="81">
        <v>0</v>
      </c>
      <c r="N75" s="80">
        <v>0</v>
      </c>
      <c r="O75" s="80">
        <v>0</v>
      </c>
    </row>
    <row r="76" spans="2:15">
      <c r="B76" t="s">
        <v>228</v>
      </c>
      <c r="C76" t="s">
        <v>228</v>
      </c>
      <c r="E76" s="16"/>
      <c r="F76" s="16"/>
      <c r="G76" t="s">
        <v>228</v>
      </c>
      <c r="H76" t="s">
        <v>228</v>
      </c>
      <c r="I76" s="77">
        <v>0</v>
      </c>
      <c r="J76" s="77">
        <v>0</v>
      </c>
      <c r="L76" s="77">
        <v>0</v>
      </c>
      <c r="M76" s="78">
        <v>0</v>
      </c>
      <c r="N76" s="78">
        <v>0</v>
      </c>
      <c r="O76" s="78">
        <v>0</v>
      </c>
    </row>
    <row r="77" spans="2:15">
      <c r="B77" s="79" t="s">
        <v>233</v>
      </c>
      <c r="E77" s="16"/>
      <c r="F77" s="16"/>
      <c r="G77" s="16"/>
      <c r="I77" s="81">
        <v>4682947</v>
      </c>
      <c r="K77" s="81">
        <v>31.236989999999999</v>
      </c>
      <c r="L77" s="81">
        <v>179375.08414928001</v>
      </c>
      <c r="N77" s="80">
        <v>0.22159999999999999</v>
      </c>
      <c r="O77" s="80">
        <v>3.9699999999999999E-2</v>
      </c>
    </row>
    <row r="78" spans="2:15">
      <c r="B78" s="79" t="s">
        <v>303</v>
      </c>
      <c r="E78" s="16"/>
      <c r="F78" s="16"/>
      <c r="G78" s="16"/>
      <c r="I78" s="81">
        <v>4525206</v>
      </c>
      <c r="K78" s="81">
        <v>0</v>
      </c>
      <c r="L78" s="81">
        <v>65350.80917</v>
      </c>
      <c r="N78" s="80">
        <v>8.0699999999999994E-2</v>
      </c>
      <c r="O78" s="80">
        <v>1.4500000000000001E-2</v>
      </c>
    </row>
    <row r="79" spans="2:15">
      <c r="B79" t="s">
        <v>746</v>
      </c>
      <c r="C79" t="s">
        <v>747</v>
      </c>
      <c r="D79" t="s">
        <v>748</v>
      </c>
      <c r="E79" t="s">
        <v>578</v>
      </c>
      <c r="F79" t="s">
        <v>749</v>
      </c>
      <c r="G79" t="s">
        <v>750</v>
      </c>
      <c r="H79" t="s">
        <v>106</v>
      </c>
      <c r="I79" s="77">
        <v>227872</v>
      </c>
      <c r="J79" s="77">
        <v>1393</v>
      </c>
      <c r="K79" s="77">
        <v>0</v>
      </c>
      <c r="L79" s="77">
        <v>10081.44010496</v>
      </c>
      <c r="M79" s="78">
        <v>4.5999999999999999E-3</v>
      </c>
      <c r="N79" s="78">
        <v>1.2500000000000001E-2</v>
      </c>
      <c r="O79" s="78">
        <v>2.2000000000000001E-3</v>
      </c>
    </row>
    <row r="80" spans="2:15">
      <c r="B80" t="s">
        <v>751</v>
      </c>
      <c r="C80" t="s">
        <v>752</v>
      </c>
      <c r="D80" t="s">
        <v>753</v>
      </c>
      <c r="E80" t="s">
        <v>578</v>
      </c>
      <c r="F80" t="s">
        <v>754</v>
      </c>
      <c r="G80" t="s">
        <v>755</v>
      </c>
      <c r="H80" t="s">
        <v>106</v>
      </c>
      <c r="I80" s="77">
        <v>24294</v>
      </c>
      <c r="J80" s="77">
        <v>8269</v>
      </c>
      <c r="K80" s="77">
        <v>0</v>
      </c>
      <c r="L80" s="77">
        <v>6380.1738513600003</v>
      </c>
      <c r="M80" s="78">
        <v>5.0000000000000001E-4</v>
      </c>
      <c r="N80" s="78">
        <v>7.9000000000000008E-3</v>
      </c>
      <c r="O80" s="78">
        <v>1.4E-3</v>
      </c>
    </row>
    <row r="81" spans="2:15">
      <c r="B81" t="s">
        <v>756</v>
      </c>
      <c r="C81" t="s">
        <v>757</v>
      </c>
      <c r="D81" t="s">
        <v>748</v>
      </c>
      <c r="E81" t="s">
        <v>578</v>
      </c>
      <c r="F81" t="s">
        <v>758</v>
      </c>
      <c r="G81" t="s">
        <v>759</v>
      </c>
      <c r="H81" t="s">
        <v>106</v>
      </c>
      <c r="I81" s="77">
        <v>69397</v>
      </c>
      <c r="J81" s="77">
        <v>2249</v>
      </c>
      <c r="K81" s="77">
        <v>0</v>
      </c>
      <c r="L81" s="77">
        <v>4956.90557128</v>
      </c>
      <c r="M81" s="78">
        <v>1.6000000000000001E-3</v>
      </c>
      <c r="N81" s="78">
        <v>6.1000000000000004E-3</v>
      </c>
      <c r="O81" s="78">
        <v>1.1000000000000001E-3</v>
      </c>
    </row>
    <row r="82" spans="2:15">
      <c r="B82" t="s">
        <v>760</v>
      </c>
      <c r="C82" t="s">
        <v>761</v>
      </c>
      <c r="D82" t="s">
        <v>748</v>
      </c>
      <c r="E82" t="s">
        <v>578</v>
      </c>
      <c r="F82" t="s">
        <v>762</v>
      </c>
      <c r="G82" t="s">
        <v>759</v>
      </c>
      <c r="H82" t="s">
        <v>106</v>
      </c>
      <c r="I82" s="77">
        <v>3981429</v>
      </c>
      <c r="J82" s="77">
        <v>190</v>
      </c>
      <c r="K82" s="77">
        <v>0</v>
      </c>
      <c r="L82" s="77">
        <v>24025.535157599999</v>
      </c>
      <c r="M82" s="78">
        <v>1.6799999999999999E-2</v>
      </c>
      <c r="N82" s="78">
        <v>2.9700000000000001E-2</v>
      </c>
      <c r="O82" s="78">
        <v>5.3E-3</v>
      </c>
    </row>
    <row r="83" spans="2:15">
      <c r="B83" t="s">
        <v>763</v>
      </c>
      <c r="C83" t="s">
        <v>764</v>
      </c>
      <c r="D83" t="s">
        <v>748</v>
      </c>
      <c r="E83" t="s">
        <v>578</v>
      </c>
      <c r="F83" t="s">
        <v>765</v>
      </c>
      <c r="G83" t="s">
        <v>759</v>
      </c>
      <c r="H83" t="s">
        <v>106</v>
      </c>
      <c r="I83" s="77">
        <v>36617</v>
      </c>
      <c r="J83" s="77">
        <v>4754</v>
      </c>
      <c r="K83" s="77">
        <v>0</v>
      </c>
      <c r="L83" s="77">
        <v>5528.69244368</v>
      </c>
      <c r="M83" s="78">
        <v>2.9999999999999997E-4</v>
      </c>
      <c r="N83" s="78">
        <v>6.7999999999999996E-3</v>
      </c>
      <c r="O83" s="78">
        <v>1.1999999999999999E-3</v>
      </c>
    </row>
    <row r="84" spans="2:15">
      <c r="B84" t="s">
        <v>766</v>
      </c>
      <c r="C84" t="s">
        <v>767</v>
      </c>
      <c r="D84" t="s">
        <v>748</v>
      </c>
      <c r="E84" t="s">
        <v>578</v>
      </c>
      <c r="F84" t="s">
        <v>768</v>
      </c>
      <c r="G84" t="s">
        <v>759</v>
      </c>
      <c r="H84" t="s">
        <v>106</v>
      </c>
      <c r="I84" s="77">
        <v>33183</v>
      </c>
      <c r="J84" s="77">
        <v>10446</v>
      </c>
      <c r="K84" s="77">
        <v>0</v>
      </c>
      <c r="L84" s="77">
        <v>11008.95666768</v>
      </c>
      <c r="M84" s="78">
        <v>5.9999999999999995E-4</v>
      </c>
      <c r="N84" s="78">
        <v>1.3599999999999999E-2</v>
      </c>
      <c r="O84" s="78">
        <v>2.3999999999999998E-3</v>
      </c>
    </row>
    <row r="85" spans="2:15">
      <c r="B85" t="s">
        <v>769</v>
      </c>
      <c r="C85" t="s">
        <v>770</v>
      </c>
      <c r="D85" t="s">
        <v>748</v>
      </c>
      <c r="E85" t="s">
        <v>123</v>
      </c>
      <c r="F85" t="s">
        <v>771</v>
      </c>
      <c r="G85" t="s">
        <v>772</v>
      </c>
      <c r="H85" t="s">
        <v>106</v>
      </c>
      <c r="I85" s="77">
        <v>152414</v>
      </c>
      <c r="J85" s="77">
        <v>696</v>
      </c>
      <c r="K85" s="77">
        <v>0</v>
      </c>
      <c r="L85" s="77">
        <v>3369.1053734400002</v>
      </c>
      <c r="M85" s="78">
        <v>2.3999999999999998E-3</v>
      </c>
      <c r="N85" s="78">
        <v>4.1999999999999997E-3</v>
      </c>
      <c r="O85" s="78">
        <v>6.9999999999999999E-4</v>
      </c>
    </row>
    <row r="86" spans="2:15">
      <c r="B86" s="79" t="s">
        <v>304</v>
      </c>
      <c r="E86" s="16"/>
      <c r="F86" s="16"/>
      <c r="G86" s="16"/>
      <c r="I86" s="81">
        <v>157741</v>
      </c>
      <c r="K86" s="81">
        <v>31.236989999999999</v>
      </c>
      <c r="L86" s="81">
        <v>114024.27497928</v>
      </c>
      <c r="N86" s="80">
        <v>0.1409</v>
      </c>
      <c r="O86" s="80">
        <v>2.52E-2</v>
      </c>
    </row>
    <row r="87" spans="2:15">
      <c r="B87" t="s">
        <v>773</v>
      </c>
      <c r="C87" t="s">
        <v>774</v>
      </c>
      <c r="D87" t="s">
        <v>753</v>
      </c>
      <c r="E87" t="s">
        <v>578</v>
      </c>
      <c r="F87" t="s">
        <v>775</v>
      </c>
      <c r="G87" t="s">
        <v>776</v>
      </c>
      <c r="H87" t="s">
        <v>106</v>
      </c>
      <c r="I87" s="77">
        <v>37302</v>
      </c>
      <c r="J87" s="77">
        <v>8419</v>
      </c>
      <c r="K87" s="77">
        <v>0</v>
      </c>
      <c r="L87" s="77">
        <v>9974.0862868799995</v>
      </c>
      <c r="M87" s="78">
        <v>1E-4</v>
      </c>
      <c r="N87" s="78">
        <v>1.23E-2</v>
      </c>
      <c r="O87" s="78">
        <v>2.2000000000000001E-3</v>
      </c>
    </row>
    <row r="88" spans="2:15">
      <c r="B88" t="s">
        <v>777</v>
      </c>
      <c r="C88" t="s">
        <v>778</v>
      </c>
      <c r="D88" t="s">
        <v>100</v>
      </c>
      <c r="E88" t="s">
        <v>578</v>
      </c>
      <c r="F88" t="s">
        <v>779</v>
      </c>
      <c r="G88" t="s">
        <v>780</v>
      </c>
      <c r="H88" t="s">
        <v>106</v>
      </c>
      <c r="I88" s="77">
        <v>33798</v>
      </c>
      <c r="J88" s="77">
        <v>22236</v>
      </c>
      <c r="K88" s="77">
        <v>0</v>
      </c>
      <c r="L88" s="77">
        <v>23868.66673728</v>
      </c>
      <c r="M88" s="78">
        <v>0</v>
      </c>
      <c r="N88" s="78">
        <v>2.9499999999999998E-2</v>
      </c>
      <c r="O88" s="78">
        <v>5.3E-3</v>
      </c>
    </row>
    <row r="89" spans="2:15">
      <c r="B89" t="s">
        <v>781</v>
      </c>
      <c r="C89" t="s">
        <v>782</v>
      </c>
      <c r="D89" t="s">
        <v>753</v>
      </c>
      <c r="E89" t="s">
        <v>578</v>
      </c>
      <c r="F89" t="s">
        <v>783</v>
      </c>
      <c r="G89" t="s">
        <v>780</v>
      </c>
      <c r="H89" t="s">
        <v>106</v>
      </c>
      <c r="I89" s="77">
        <v>3008</v>
      </c>
      <c r="J89" s="77">
        <v>279299</v>
      </c>
      <c r="K89" s="77">
        <v>0</v>
      </c>
      <c r="L89" s="77">
        <v>26682.573009920001</v>
      </c>
      <c r="M89" s="78">
        <v>0</v>
      </c>
      <c r="N89" s="78">
        <v>3.3000000000000002E-2</v>
      </c>
      <c r="O89" s="78">
        <v>5.8999999999999999E-3</v>
      </c>
    </row>
    <row r="90" spans="2:15">
      <c r="B90" t="s">
        <v>784</v>
      </c>
      <c r="C90" t="s">
        <v>785</v>
      </c>
      <c r="D90" t="s">
        <v>786</v>
      </c>
      <c r="E90" t="s">
        <v>578</v>
      </c>
      <c r="F90" t="s">
        <v>787</v>
      </c>
      <c r="G90" t="s">
        <v>788</v>
      </c>
      <c r="H90" t="s">
        <v>110</v>
      </c>
      <c r="I90" s="77">
        <v>720</v>
      </c>
      <c r="J90" s="77">
        <v>1216</v>
      </c>
      <c r="K90" s="77">
        <v>0</v>
      </c>
      <c r="L90" s="77">
        <v>30.849822719999999</v>
      </c>
      <c r="M90" s="78">
        <v>0</v>
      </c>
      <c r="N90" s="78">
        <v>0</v>
      </c>
      <c r="O90" s="78">
        <v>0</v>
      </c>
    </row>
    <row r="91" spans="2:15">
      <c r="B91" t="s">
        <v>789</v>
      </c>
      <c r="C91" t="s">
        <v>790</v>
      </c>
      <c r="D91" t="s">
        <v>753</v>
      </c>
      <c r="E91" t="s">
        <v>578</v>
      </c>
      <c r="F91" t="s">
        <v>791</v>
      </c>
      <c r="G91" t="s">
        <v>792</v>
      </c>
      <c r="H91" t="s">
        <v>106</v>
      </c>
      <c r="I91" s="77">
        <v>31892</v>
      </c>
      <c r="J91" s="77">
        <v>10426</v>
      </c>
      <c r="K91" s="77">
        <v>31.236989999999999</v>
      </c>
      <c r="L91" s="77">
        <v>10591.62729592</v>
      </c>
      <c r="M91" s="78">
        <v>0</v>
      </c>
      <c r="N91" s="78">
        <v>1.3100000000000001E-2</v>
      </c>
      <c r="O91" s="78">
        <v>2.3E-3</v>
      </c>
    </row>
    <row r="92" spans="2:15">
      <c r="B92" t="s">
        <v>793</v>
      </c>
      <c r="C92" t="s">
        <v>794</v>
      </c>
      <c r="D92" t="s">
        <v>753</v>
      </c>
      <c r="E92" t="s">
        <v>578</v>
      </c>
      <c r="F92" t="s">
        <v>795</v>
      </c>
      <c r="G92" t="s">
        <v>759</v>
      </c>
      <c r="H92" t="s">
        <v>106</v>
      </c>
      <c r="I92" s="77">
        <v>18658</v>
      </c>
      <c r="J92" s="77">
        <v>30831</v>
      </c>
      <c r="K92" s="77">
        <v>0</v>
      </c>
      <c r="L92" s="77">
        <v>18269.77478448</v>
      </c>
      <c r="M92" s="78">
        <v>0</v>
      </c>
      <c r="N92" s="78">
        <v>2.2599999999999999E-2</v>
      </c>
      <c r="O92" s="78">
        <v>4.0000000000000001E-3</v>
      </c>
    </row>
    <row r="93" spans="2:15">
      <c r="B93" t="s">
        <v>796</v>
      </c>
      <c r="C93" t="s">
        <v>797</v>
      </c>
      <c r="D93" t="s">
        <v>753</v>
      </c>
      <c r="E93" t="s">
        <v>578</v>
      </c>
      <c r="F93" t="s">
        <v>798</v>
      </c>
      <c r="G93" t="s">
        <v>772</v>
      </c>
      <c r="H93" t="s">
        <v>106</v>
      </c>
      <c r="I93" s="77">
        <v>30678</v>
      </c>
      <c r="J93" s="77">
        <v>17461</v>
      </c>
      <c r="K93" s="77">
        <v>0</v>
      </c>
      <c r="L93" s="77">
        <v>17012.833402079999</v>
      </c>
      <c r="M93" s="78">
        <v>0</v>
      </c>
      <c r="N93" s="78">
        <v>2.1000000000000001E-2</v>
      </c>
      <c r="O93" s="78">
        <v>3.8E-3</v>
      </c>
    </row>
    <row r="94" spans="2:15">
      <c r="B94" t="s">
        <v>799</v>
      </c>
      <c r="C94" t="s">
        <v>800</v>
      </c>
      <c r="D94" t="s">
        <v>786</v>
      </c>
      <c r="E94" t="s">
        <v>578</v>
      </c>
      <c r="F94" t="s">
        <v>801</v>
      </c>
      <c r="G94" t="s">
        <v>772</v>
      </c>
      <c r="H94" t="s">
        <v>106</v>
      </c>
      <c r="I94" s="77">
        <v>1685</v>
      </c>
      <c r="J94" s="77">
        <v>141900</v>
      </c>
      <c r="K94" s="77">
        <v>0</v>
      </c>
      <c r="L94" s="77">
        <v>7593.8636399999996</v>
      </c>
      <c r="M94" s="78">
        <v>0</v>
      </c>
      <c r="N94" s="78">
        <v>9.4000000000000004E-3</v>
      </c>
      <c r="O94" s="78">
        <v>1.6999999999999999E-3</v>
      </c>
    </row>
    <row r="95" spans="2:15">
      <c r="B95" t="s">
        <v>235</v>
      </c>
      <c r="E95" s="16"/>
      <c r="F95" s="16"/>
      <c r="G95" s="16"/>
    </row>
    <row r="96" spans="2:15">
      <c r="B96" t="s">
        <v>297</v>
      </c>
      <c r="E96" s="16"/>
      <c r="F96" s="16"/>
      <c r="G96" s="16"/>
    </row>
    <row r="97" spans="2:7">
      <c r="B97" t="s">
        <v>298</v>
      </c>
      <c r="E97" s="16"/>
      <c r="F97" s="16"/>
      <c r="G97" s="16"/>
    </row>
    <row r="98" spans="2:7">
      <c r="B98" t="s">
        <v>299</v>
      </c>
      <c r="E98" s="16"/>
      <c r="F98" s="16"/>
      <c r="G98" s="16"/>
    </row>
    <row r="99" spans="2:7">
      <c r="B99" t="s">
        <v>300</v>
      </c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6" workbookViewId="0">
      <selection activeCell="H57" sqref="H5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18921978.140000001</v>
      </c>
      <c r="I11" s="7"/>
      <c r="J11" s="75">
        <v>233.46424999999999</v>
      </c>
      <c r="K11" s="75">
        <v>935539.61800559598</v>
      </c>
      <c r="L11" s="7"/>
      <c r="M11" s="76">
        <v>1</v>
      </c>
      <c r="N11" s="76">
        <v>0.20710000000000001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16867778.140000001</v>
      </c>
      <c r="J12" s="81">
        <v>0</v>
      </c>
      <c r="K12" s="81">
        <v>415817.41255850001</v>
      </c>
      <c r="M12" s="80">
        <v>0.44450000000000001</v>
      </c>
      <c r="N12" s="80">
        <v>9.2100000000000001E-2</v>
      </c>
    </row>
    <row r="13" spans="2:63">
      <c r="B13" s="79" t="s">
        <v>802</v>
      </c>
      <c r="D13" s="16"/>
      <c r="E13" s="16"/>
      <c r="F13" s="16"/>
      <c r="G13" s="16"/>
      <c r="H13" s="81">
        <v>4047622</v>
      </c>
      <c r="J13" s="81">
        <v>0</v>
      </c>
      <c r="K13" s="81">
        <v>182916.50586</v>
      </c>
      <c r="M13" s="80">
        <v>0.19550000000000001</v>
      </c>
      <c r="N13" s="80">
        <v>4.0500000000000001E-2</v>
      </c>
    </row>
    <row r="14" spans="2:63">
      <c r="B14" t="s">
        <v>803</v>
      </c>
      <c r="C14" t="s">
        <v>804</v>
      </c>
      <c r="D14" t="s">
        <v>100</v>
      </c>
      <c r="E14" t="s">
        <v>805</v>
      </c>
      <c r="F14" t="s">
        <v>806</v>
      </c>
      <c r="G14" t="s">
        <v>102</v>
      </c>
      <c r="H14" s="77">
        <v>565571</v>
      </c>
      <c r="I14" s="77">
        <v>1202</v>
      </c>
      <c r="J14" s="77">
        <v>0</v>
      </c>
      <c r="K14" s="77">
        <v>6798.1634199999999</v>
      </c>
      <c r="L14" s="78">
        <v>1.0500000000000001E-2</v>
      </c>
      <c r="M14" s="78">
        <v>7.3000000000000001E-3</v>
      </c>
      <c r="N14" s="78">
        <v>1.5E-3</v>
      </c>
    </row>
    <row r="15" spans="2:63">
      <c r="B15" t="s">
        <v>807</v>
      </c>
      <c r="C15" t="s">
        <v>808</v>
      </c>
      <c r="D15" t="s">
        <v>100</v>
      </c>
      <c r="E15" t="s">
        <v>809</v>
      </c>
      <c r="F15" t="s">
        <v>806</v>
      </c>
      <c r="G15" t="s">
        <v>102</v>
      </c>
      <c r="H15" s="77">
        <v>726364</v>
      </c>
      <c r="I15" s="77">
        <v>3214</v>
      </c>
      <c r="J15" s="77">
        <v>0</v>
      </c>
      <c r="K15" s="77">
        <v>23345.338960000001</v>
      </c>
      <c r="L15" s="78">
        <v>3.0000000000000001E-3</v>
      </c>
      <c r="M15" s="78">
        <v>2.5000000000000001E-2</v>
      </c>
      <c r="N15" s="78">
        <v>5.1999999999999998E-3</v>
      </c>
    </row>
    <row r="16" spans="2:63">
      <c r="B16" t="s">
        <v>810</v>
      </c>
      <c r="C16" t="s">
        <v>811</v>
      </c>
      <c r="D16" t="s">
        <v>100</v>
      </c>
      <c r="E16" t="s">
        <v>809</v>
      </c>
      <c r="F16" t="s">
        <v>806</v>
      </c>
      <c r="G16" t="s">
        <v>102</v>
      </c>
      <c r="H16" s="77">
        <v>1585489</v>
      </c>
      <c r="I16" s="77">
        <v>2007</v>
      </c>
      <c r="J16" s="77">
        <v>0</v>
      </c>
      <c r="K16" s="77">
        <v>31820.764230000001</v>
      </c>
      <c r="L16" s="78">
        <v>5.0000000000000001E-3</v>
      </c>
      <c r="M16" s="78">
        <v>3.4000000000000002E-2</v>
      </c>
      <c r="N16" s="78">
        <v>7.0000000000000001E-3</v>
      </c>
    </row>
    <row r="17" spans="2:14">
      <c r="B17" t="s">
        <v>812</v>
      </c>
      <c r="C17" t="s">
        <v>813</v>
      </c>
      <c r="D17" t="s">
        <v>100</v>
      </c>
      <c r="E17" t="s">
        <v>814</v>
      </c>
      <c r="F17" t="s">
        <v>806</v>
      </c>
      <c r="G17" t="s">
        <v>102</v>
      </c>
      <c r="H17" s="77">
        <v>650319</v>
      </c>
      <c r="I17" s="77">
        <v>2185</v>
      </c>
      <c r="J17" s="77">
        <v>0</v>
      </c>
      <c r="K17" s="77">
        <v>14209.470149999999</v>
      </c>
      <c r="L17" s="78">
        <v>6.9999999999999999E-4</v>
      </c>
      <c r="M17" s="78">
        <v>1.52E-2</v>
      </c>
      <c r="N17" s="78">
        <v>3.0999999999999999E-3</v>
      </c>
    </row>
    <row r="18" spans="2:14">
      <c r="B18" t="s">
        <v>815</v>
      </c>
      <c r="C18" t="s">
        <v>816</v>
      </c>
      <c r="D18" t="s">
        <v>100</v>
      </c>
      <c r="E18" t="s">
        <v>817</v>
      </c>
      <c r="F18" t="s">
        <v>806</v>
      </c>
      <c r="G18" t="s">
        <v>102</v>
      </c>
      <c r="H18" s="77">
        <v>430557</v>
      </c>
      <c r="I18" s="77">
        <v>20570</v>
      </c>
      <c r="J18" s="77">
        <v>0</v>
      </c>
      <c r="K18" s="77">
        <v>88565.574900000007</v>
      </c>
      <c r="L18" s="78">
        <v>1.44E-2</v>
      </c>
      <c r="M18" s="78">
        <v>9.4700000000000006E-2</v>
      </c>
      <c r="N18" s="78">
        <v>1.9599999999999999E-2</v>
      </c>
    </row>
    <row r="19" spans="2:14">
      <c r="B19" t="s">
        <v>818</v>
      </c>
      <c r="C19" t="s">
        <v>819</v>
      </c>
      <c r="D19" t="s">
        <v>100</v>
      </c>
      <c r="E19" t="s">
        <v>817</v>
      </c>
      <c r="F19" t="s">
        <v>806</v>
      </c>
      <c r="G19" t="s">
        <v>102</v>
      </c>
      <c r="H19" s="77">
        <v>69718</v>
      </c>
      <c r="I19" s="77">
        <v>20010</v>
      </c>
      <c r="J19" s="77">
        <v>0</v>
      </c>
      <c r="K19" s="77">
        <v>13950.5718</v>
      </c>
      <c r="L19" s="78">
        <v>2.5000000000000001E-3</v>
      </c>
      <c r="M19" s="78">
        <v>1.49E-2</v>
      </c>
      <c r="N19" s="78">
        <v>3.0999999999999999E-3</v>
      </c>
    </row>
    <row r="20" spans="2:14">
      <c r="B20" t="s">
        <v>820</v>
      </c>
      <c r="C20" t="s">
        <v>821</v>
      </c>
      <c r="D20" t="s">
        <v>100</v>
      </c>
      <c r="E20" t="s">
        <v>817</v>
      </c>
      <c r="F20" t="s">
        <v>806</v>
      </c>
      <c r="G20" t="s">
        <v>102</v>
      </c>
      <c r="H20" s="77">
        <v>19604</v>
      </c>
      <c r="I20" s="77">
        <v>21560</v>
      </c>
      <c r="J20" s="77">
        <v>0</v>
      </c>
      <c r="K20" s="77">
        <v>4226.6224000000002</v>
      </c>
      <c r="L20" s="78">
        <v>1E-3</v>
      </c>
      <c r="M20" s="78">
        <v>4.4999999999999997E-3</v>
      </c>
      <c r="N20" s="78">
        <v>8.9999999999999998E-4</v>
      </c>
    </row>
    <row r="21" spans="2:14">
      <c r="B21" s="79" t="s">
        <v>822</v>
      </c>
      <c r="D21" s="16"/>
      <c r="E21" s="16"/>
      <c r="F21" s="16"/>
      <c r="G21" s="16"/>
      <c r="H21" s="81">
        <v>2430954</v>
      </c>
      <c r="J21" s="81">
        <v>0</v>
      </c>
      <c r="K21" s="81">
        <v>167950.90513</v>
      </c>
      <c r="M21" s="80">
        <v>0.17949999999999999</v>
      </c>
      <c r="N21" s="80">
        <v>3.7199999999999997E-2</v>
      </c>
    </row>
    <row r="22" spans="2:14">
      <c r="B22" t="s">
        <v>823</v>
      </c>
      <c r="C22" t="s">
        <v>824</v>
      </c>
      <c r="D22" t="s">
        <v>100</v>
      </c>
      <c r="E22" t="s">
        <v>825</v>
      </c>
      <c r="F22" t="s">
        <v>806</v>
      </c>
      <c r="G22" t="s">
        <v>102</v>
      </c>
      <c r="H22" s="77">
        <v>321303</v>
      </c>
      <c r="I22" s="77">
        <v>7461</v>
      </c>
      <c r="J22" s="77">
        <v>0</v>
      </c>
      <c r="K22" s="77">
        <v>23972.416829999998</v>
      </c>
      <c r="L22" s="78">
        <v>1.89E-2</v>
      </c>
      <c r="M22" s="78">
        <v>2.5600000000000001E-2</v>
      </c>
      <c r="N22" s="78">
        <v>5.3E-3</v>
      </c>
    </row>
    <row r="23" spans="2:14">
      <c r="B23" t="s">
        <v>826</v>
      </c>
      <c r="C23" t="s">
        <v>827</v>
      </c>
      <c r="D23" t="s">
        <v>100</v>
      </c>
      <c r="E23" t="s">
        <v>814</v>
      </c>
      <c r="F23" t="s">
        <v>806</v>
      </c>
      <c r="G23" t="s">
        <v>102</v>
      </c>
      <c r="H23" s="77">
        <v>187504</v>
      </c>
      <c r="I23" s="77">
        <v>13270</v>
      </c>
      <c r="J23" s="77">
        <v>0</v>
      </c>
      <c r="K23" s="77">
        <v>24881.7808</v>
      </c>
      <c r="L23" s="78">
        <v>8.2000000000000007E-3</v>
      </c>
      <c r="M23" s="78">
        <v>2.6599999999999999E-2</v>
      </c>
      <c r="N23" s="78">
        <v>5.4999999999999997E-3</v>
      </c>
    </row>
    <row r="24" spans="2:14">
      <c r="B24" t="s">
        <v>828</v>
      </c>
      <c r="C24" t="s">
        <v>829</v>
      </c>
      <c r="D24" t="s">
        <v>100</v>
      </c>
      <c r="E24" t="s">
        <v>817</v>
      </c>
      <c r="F24" t="s">
        <v>806</v>
      </c>
      <c r="G24" t="s">
        <v>102</v>
      </c>
      <c r="H24" s="77">
        <v>111324</v>
      </c>
      <c r="I24" s="77">
        <v>5643</v>
      </c>
      <c r="J24" s="77">
        <v>0</v>
      </c>
      <c r="K24" s="77">
        <v>6282.01332</v>
      </c>
      <c r="L24" s="78">
        <v>1.17E-2</v>
      </c>
      <c r="M24" s="78">
        <v>6.7000000000000002E-3</v>
      </c>
      <c r="N24" s="78">
        <v>1.4E-3</v>
      </c>
    </row>
    <row r="25" spans="2:14">
      <c r="B25" t="s">
        <v>830</v>
      </c>
      <c r="C25" t="s">
        <v>831</v>
      </c>
      <c r="D25" t="s">
        <v>100</v>
      </c>
      <c r="E25" t="s">
        <v>817</v>
      </c>
      <c r="F25" t="s">
        <v>806</v>
      </c>
      <c r="G25" t="s">
        <v>102</v>
      </c>
      <c r="H25" s="77">
        <v>70941</v>
      </c>
      <c r="I25" s="77">
        <v>3682</v>
      </c>
      <c r="J25" s="77">
        <v>0</v>
      </c>
      <c r="K25" s="77">
        <v>2612.0476199999998</v>
      </c>
      <c r="L25" s="78">
        <v>2.0299999999999999E-2</v>
      </c>
      <c r="M25" s="78">
        <v>2.8E-3</v>
      </c>
      <c r="N25" s="78">
        <v>5.9999999999999995E-4</v>
      </c>
    </row>
    <row r="26" spans="2:14">
      <c r="B26" t="s">
        <v>832</v>
      </c>
      <c r="C26" t="s">
        <v>833</v>
      </c>
      <c r="D26" t="s">
        <v>100</v>
      </c>
      <c r="E26" t="s">
        <v>817</v>
      </c>
      <c r="F26" t="s">
        <v>806</v>
      </c>
      <c r="G26" t="s">
        <v>102</v>
      </c>
      <c r="H26" s="77">
        <v>228814</v>
      </c>
      <c r="I26" s="77">
        <v>17210</v>
      </c>
      <c r="J26" s="77">
        <v>0</v>
      </c>
      <c r="K26" s="77">
        <v>39378.8894</v>
      </c>
      <c r="L26" s="78">
        <v>8.4900000000000003E-2</v>
      </c>
      <c r="M26" s="78">
        <v>4.2099999999999999E-2</v>
      </c>
      <c r="N26" s="78">
        <v>8.6999999999999994E-3</v>
      </c>
    </row>
    <row r="27" spans="2:14">
      <c r="B27" t="s">
        <v>834</v>
      </c>
      <c r="C27" t="s">
        <v>835</v>
      </c>
      <c r="D27" t="s">
        <v>100</v>
      </c>
      <c r="E27" t="s">
        <v>817</v>
      </c>
      <c r="F27" t="s">
        <v>806</v>
      </c>
      <c r="G27" t="s">
        <v>102</v>
      </c>
      <c r="H27" s="77">
        <v>1511068</v>
      </c>
      <c r="I27" s="77">
        <v>4687</v>
      </c>
      <c r="J27" s="77">
        <v>0</v>
      </c>
      <c r="K27" s="77">
        <v>70823.757159999994</v>
      </c>
      <c r="L27" s="78">
        <v>2.1700000000000001E-2</v>
      </c>
      <c r="M27" s="78">
        <v>7.5700000000000003E-2</v>
      </c>
      <c r="N27" s="78">
        <v>1.5699999999999999E-2</v>
      </c>
    </row>
    <row r="28" spans="2:14">
      <c r="B28" s="79" t="s">
        <v>836</v>
      </c>
      <c r="D28" s="16"/>
      <c r="E28" s="16"/>
      <c r="F28" s="16"/>
      <c r="G28" s="16"/>
      <c r="H28" s="81">
        <v>10389202.140000001</v>
      </c>
      <c r="J28" s="81">
        <v>0</v>
      </c>
      <c r="K28" s="81">
        <v>64950.001568500003</v>
      </c>
      <c r="M28" s="80">
        <v>6.9400000000000003E-2</v>
      </c>
      <c r="N28" s="80">
        <v>1.44E-2</v>
      </c>
    </row>
    <row r="29" spans="2:14">
      <c r="B29" t="s">
        <v>837</v>
      </c>
      <c r="C29" t="s">
        <v>838</v>
      </c>
      <c r="D29" t="s">
        <v>100</v>
      </c>
      <c r="E29" t="s">
        <v>814</v>
      </c>
      <c r="F29" t="s">
        <v>839</v>
      </c>
      <c r="G29" t="s">
        <v>102</v>
      </c>
      <c r="H29" s="77">
        <v>3030470</v>
      </c>
      <c r="I29" s="77">
        <v>370.55</v>
      </c>
      <c r="J29" s="77">
        <v>0</v>
      </c>
      <c r="K29" s="77">
        <v>11229.406585000001</v>
      </c>
      <c r="L29" s="78">
        <v>1.1000000000000001E-3</v>
      </c>
      <c r="M29" s="78">
        <v>1.2E-2</v>
      </c>
      <c r="N29" s="78">
        <v>2.5000000000000001E-3</v>
      </c>
    </row>
    <row r="30" spans="2:14">
      <c r="B30" t="s">
        <v>840</v>
      </c>
      <c r="C30" t="s">
        <v>841</v>
      </c>
      <c r="D30" t="s">
        <v>100</v>
      </c>
      <c r="E30" t="s">
        <v>814</v>
      </c>
      <c r="F30" t="s">
        <v>839</v>
      </c>
      <c r="G30" t="s">
        <v>102</v>
      </c>
      <c r="H30" s="77">
        <v>6543958.1399999997</v>
      </c>
      <c r="I30" s="77">
        <v>360.5</v>
      </c>
      <c r="J30" s="77">
        <v>0</v>
      </c>
      <c r="K30" s="77">
        <v>23590.969094700002</v>
      </c>
      <c r="L30" s="78">
        <v>4.7999999999999996E-3</v>
      </c>
      <c r="M30" s="78">
        <v>2.52E-2</v>
      </c>
      <c r="N30" s="78">
        <v>5.1999999999999998E-3</v>
      </c>
    </row>
    <row r="31" spans="2:14">
      <c r="B31" t="s">
        <v>842</v>
      </c>
      <c r="C31" t="s">
        <v>843</v>
      </c>
      <c r="D31" t="s">
        <v>100</v>
      </c>
      <c r="E31" t="s">
        <v>814</v>
      </c>
      <c r="F31" t="s">
        <v>839</v>
      </c>
      <c r="G31" t="s">
        <v>102</v>
      </c>
      <c r="H31" s="77">
        <v>532687</v>
      </c>
      <c r="I31" s="77">
        <v>3690.69</v>
      </c>
      <c r="J31" s="77">
        <v>0</v>
      </c>
      <c r="K31" s="77">
        <v>19659.8258403</v>
      </c>
      <c r="L31" s="78">
        <v>2.6800000000000001E-2</v>
      </c>
      <c r="M31" s="78">
        <v>2.1000000000000001E-2</v>
      </c>
      <c r="N31" s="78">
        <v>4.4000000000000003E-3</v>
      </c>
    </row>
    <row r="32" spans="2:14">
      <c r="B32" t="s">
        <v>844</v>
      </c>
      <c r="C32" t="s">
        <v>845</v>
      </c>
      <c r="D32" t="s">
        <v>100</v>
      </c>
      <c r="E32" t="s">
        <v>817</v>
      </c>
      <c r="F32" t="s">
        <v>839</v>
      </c>
      <c r="G32" t="s">
        <v>102</v>
      </c>
      <c r="H32" s="77">
        <v>282087</v>
      </c>
      <c r="I32" s="77">
        <v>3711.55</v>
      </c>
      <c r="J32" s="77">
        <v>0</v>
      </c>
      <c r="K32" s="77">
        <v>10469.800048499999</v>
      </c>
      <c r="L32" s="78">
        <v>4.5999999999999999E-3</v>
      </c>
      <c r="M32" s="78">
        <v>1.12E-2</v>
      </c>
      <c r="N32" s="78">
        <v>2.3E-3</v>
      </c>
    </row>
    <row r="33" spans="2:14">
      <c r="B33" s="79" t="s">
        <v>846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575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228</v>
      </c>
      <c r="C36" t="s">
        <v>228</v>
      </c>
      <c r="D36" s="16"/>
      <c r="E36" s="16"/>
      <c r="F36" t="s">
        <v>228</v>
      </c>
      <c r="G36" t="s">
        <v>228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847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228</v>
      </c>
      <c r="C38" t="s">
        <v>228</v>
      </c>
      <c r="D38" s="16"/>
      <c r="E38" s="16"/>
      <c r="F38" t="s">
        <v>228</v>
      </c>
      <c r="G38" t="s">
        <v>228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233</v>
      </c>
      <c r="D39" s="16"/>
      <c r="E39" s="16"/>
      <c r="F39" s="16"/>
      <c r="G39" s="16"/>
      <c r="H39" s="81">
        <v>2054200</v>
      </c>
      <c r="J39" s="81">
        <v>233.46424999999999</v>
      </c>
      <c r="K39" s="81">
        <v>519722.20544709603</v>
      </c>
      <c r="M39" s="80">
        <v>0.55549999999999999</v>
      </c>
      <c r="N39" s="80">
        <v>0.11509999999999999</v>
      </c>
    </row>
    <row r="40" spans="2:14">
      <c r="B40" s="79" t="s">
        <v>848</v>
      </c>
      <c r="D40" s="16"/>
      <c r="E40" s="16"/>
      <c r="F40" s="16"/>
      <c r="G40" s="16"/>
      <c r="H40" s="81">
        <v>2054200</v>
      </c>
      <c r="J40" s="81">
        <v>233.46424999999999</v>
      </c>
      <c r="K40" s="81">
        <v>519722.20544709603</v>
      </c>
      <c r="M40" s="80">
        <v>0.55549999999999999</v>
      </c>
      <c r="N40" s="80">
        <v>0.11509999999999999</v>
      </c>
    </row>
    <row r="41" spans="2:14">
      <c r="B41" t="s">
        <v>849</v>
      </c>
      <c r="C41" t="s">
        <v>850</v>
      </c>
      <c r="D41" t="s">
        <v>748</v>
      </c>
      <c r="E41" t="s">
        <v>851</v>
      </c>
      <c r="F41" t="s">
        <v>806</v>
      </c>
      <c r="G41" t="s">
        <v>106</v>
      </c>
      <c r="H41" s="77">
        <v>158440</v>
      </c>
      <c r="I41" s="77">
        <v>5311</v>
      </c>
      <c r="J41" s="77">
        <v>0</v>
      </c>
      <c r="K41" s="77">
        <v>26725.240918399999</v>
      </c>
      <c r="L41" s="78">
        <v>0</v>
      </c>
      <c r="M41" s="78">
        <v>2.86E-2</v>
      </c>
      <c r="N41" s="78">
        <v>5.8999999999999999E-3</v>
      </c>
    </row>
    <row r="42" spans="2:14">
      <c r="B42" t="s">
        <v>852</v>
      </c>
      <c r="C42" t="s">
        <v>853</v>
      </c>
      <c r="D42" t="s">
        <v>753</v>
      </c>
      <c r="E42" t="s">
        <v>854</v>
      </c>
      <c r="F42" t="s">
        <v>806</v>
      </c>
      <c r="G42" t="s">
        <v>106</v>
      </c>
      <c r="H42" s="77">
        <v>156258</v>
      </c>
      <c r="I42" s="77">
        <v>15771</v>
      </c>
      <c r="J42" s="77">
        <v>0</v>
      </c>
      <c r="K42" s="77">
        <v>78267.594595679999</v>
      </c>
      <c r="L42" s="78">
        <v>0</v>
      </c>
      <c r="M42" s="78">
        <v>8.3699999999999997E-2</v>
      </c>
      <c r="N42" s="78">
        <v>1.7299999999999999E-2</v>
      </c>
    </row>
    <row r="43" spans="2:14">
      <c r="B43" t="s">
        <v>855</v>
      </c>
      <c r="C43" t="s">
        <v>856</v>
      </c>
      <c r="D43" t="s">
        <v>748</v>
      </c>
      <c r="E43" t="s">
        <v>857</v>
      </c>
      <c r="F43" t="s">
        <v>806</v>
      </c>
      <c r="G43" t="s">
        <v>106</v>
      </c>
      <c r="H43" s="77">
        <v>14033</v>
      </c>
      <c r="I43" s="77">
        <v>36254</v>
      </c>
      <c r="J43" s="77">
        <v>14.629160000000001</v>
      </c>
      <c r="K43" s="77">
        <v>16172.60481232</v>
      </c>
      <c r="L43" s="78">
        <v>0</v>
      </c>
      <c r="M43" s="78">
        <v>1.7299999999999999E-2</v>
      </c>
      <c r="N43" s="78">
        <v>3.5999999999999999E-3</v>
      </c>
    </row>
    <row r="44" spans="2:14">
      <c r="B44" t="s">
        <v>858</v>
      </c>
      <c r="C44" t="s">
        <v>859</v>
      </c>
      <c r="D44" t="s">
        <v>786</v>
      </c>
      <c r="E44" t="s">
        <v>860</v>
      </c>
      <c r="F44" t="s">
        <v>806</v>
      </c>
      <c r="G44" t="s">
        <v>110</v>
      </c>
      <c r="H44" s="77">
        <v>17472</v>
      </c>
      <c r="I44" s="77">
        <v>12214</v>
      </c>
      <c r="J44" s="77">
        <v>0</v>
      </c>
      <c r="K44" s="77">
        <v>7519.4683898880003</v>
      </c>
      <c r="L44" s="78">
        <v>0</v>
      </c>
      <c r="M44" s="78">
        <v>8.0000000000000002E-3</v>
      </c>
      <c r="N44" s="78">
        <v>1.6999999999999999E-3</v>
      </c>
    </row>
    <row r="45" spans="2:14">
      <c r="B45" t="s">
        <v>861</v>
      </c>
      <c r="C45" t="s">
        <v>862</v>
      </c>
      <c r="D45" t="s">
        <v>753</v>
      </c>
      <c r="E45" t="s">
        <v>860</v>
      </c>
      <c r="F45" t="s">
        <v>806</v>
      </c>
      <c r="G45" t="s">
        <v>106</v>
      </c>
      <c r="H45" s="77">
        <v>72202</v>
      </c>
      <c r="I45" s="77">
        <v>20527</v>
      </c>
      <c r="J45" s="77">
        <v>0</v>
      </c>
      <c r="K45" s="77">
        <v>47071.192819039999</v>
      </c>
      <c r="L45" s="78">
        <v>0</v>
      </c>
      <c r="M45" s="78">
        <v>5.0299999999999997E-2</v>
      </c>
      <c r="N45" s="78">
        <v>1.04E-2</v>
      </c>
    </row>
    <row r="46" spans="2:14">
      <c r="B46" t="s">
        <v>863</v>
      </c>
      <c r="C46" t="s">
        <v>864</v>
      </c>
      <c r="D46" t="s">
        <v>753</v>
      </c>
      <c r="E46" t="s">
        <v>865</v>
      </c>
      <c r="F46" t="s">
        <v>806</v>
      </c>
      <c r="G46" t="s">
        <v>106</v>
      </c>
      <c r="H46" s="77">
        <v>252304</v>
      </c>
      <c r="I46" s="77">
        <v>2176</v>
      </c>
      <c r="J46" s="77">
        <v>0</v>
      </c>
      <c r="K46" s="77">
        <v>17436.668887039999</v>
      </c>
      <c r="L46" s="78">
        <v>1E-4</v>
      </c>
      <c r="M46" s="78">
        <v>1.8599999999999998E-2</v>
      </c>
      <c r="N46" s="78">
        <v>3.8999999999999998E-3</v>
      </c>
    </row>
    <row r="47" spans="2:14">
      <c r="B47" t="s">
        <v>866</v>
      </c>
      <c r="C47" t="s">
        <v>867</v>
      </c>
      <c r="D47" t="s">
        <v>753</v>
      </c>
      <c r="E47" t="s">
        <v>868</v>
      </c>
      <c r="F47" t="s">
        <v>806</v>
      </c>
      <c r="G47" t="s">
        <v>106</v>
      </c>
      <c r="H47" s="77">
        <v>77222</v>
      </c>
      <c r="I47" s="77">
        <v>2851</v>
      </c>
      <c r="J47" s="77">
        <v>0</v>
      </c>
      <c r="K47" s="77">
        <v>6992.2791227199996</v>
      </c>
      <c r="L47" s="78">
        <v>0</v>
      </c>
      <c r="M47" s="78">
        <v>7.4999999999999997E-3</v>
      </c>
      <c r="N47" s="78">
        <v>1.5E-3</v>
      </c>
    </row>
    <row r="48" spans="2:14">
      <c r="B48" t="s">
        <v>869</v>
      </c>
      <c r="C48" t="s">
        <v>870</v>
      </c>
      <c r="D48" t="s">
        <v>871</v>
      </c>
      <c r="E48" t="s">
        <v>872</v>
      </c>
      <c r="F48" t="s">
        <v>806</v>
      </c>
      <c r="G48" t="s">
        <v>110</v>
      </c>
      <c r="H48" s="77">
        <v>102401</v>
      </c>
      <c r="I48" s="77">
        <v>8938</v>
      </c>
      <c r="J48" s="77">
        <v>0</v>
      </c>
      <c r="K48" s="77">
        <v>32250.106222568</v>
      </c>
      <c r="L48" s="78">
        <v>1E-4</v>
      </c>
      <c r="M48" s="78">
        <v>3.4500000000000003E-2</v>
      </c>
      <c r="N48" s="78">
        <v>7.1000000000000004E-3</v>
      </c>
    </row>
    <row r="49" spans="2:14">
      <c r="B49" t="s">
        <v>873</v>
      </c>
      <c r="C49" t="s">
        <v>874</v>
      </c>
      <c r="D49" t="s">
        <v>753</v>
      </c>
      <c r="E49" t="s">
        <v>875</v>
      </c>
      <c r="F49" t="s">
        <v>806</v>
      </c>
      <c r="G49" t="s">
        <v>106</v>
      </c>
      <c r="H49" s="77">
        <v>45519</v>
      </c>
      <c r="I49" s="77">
        <v>6129</v>
      </c>
      <c r="J49" s="77">
        <v>0</v>
      </c>
      <c r="K49" s="77">
        <v>8860.5938037600008</v>
      </c>
      <c r="L49" s="78">
        <v>0</v>
      </c>
      <c r="M49" s="78">
        <v>9.4999999999999998E-3</v>
      </c>
      <c r="N49" s="78">
        <v>2E-3</v>
      </c>
    </row>
    <row r="50" spans="2:14">
      <c r="B50" t="s">
        <v>876</v>
      </c>
      <c r="C50" t="s">
        <v>877</v>
      </c>
      <c r="D50" t="s">
        <v>753</v>
      </c>
      <c r="E50" t="s">
        <v>878</v>
      </c>
      <c r="F50" t="s">
        <v>806</v>
      </c>
      <c r="G50" t="s">
        <v>106</v>
      </c>
      <c r="H50" s="77">
        <v>110478</v>
      </c>
      <c r="I50" s="77">
        <v>45164</v>
      </c>
      <c r="J50" s="77">
        <v>218.83509000000001</v>
      </c>
      <c r="K50" s="77">
        <v>158689.43281992001</v>
      </c>
      <c r="L50" s="78">
        <v>0</v>
      </c>
      <c r="M50" s="78">
        <v>0.1696</v>
      </c>
      <c r="N50" s="78">
        <v>3.5099999999999999E-2</v>
      </c>
    </row>
    <row r="51" spans="2:14">
      <c r="B51" t="s">
        <v>879</v>
      </c>
      <c r="C51" t="s">
        <v>880</v>
      </c>
      <c r="D51" t="s">
        <v>753</v>
      </c>
      <c r="E51" t="s">
        <v>878</v>
      </c>
      <c r="F51" t="s">
        <v>806</v>
      </c>
      <c r="G51" t="s">
        <v>106</v>
      </c>
      <c r="H51" s="77">
        <v>833480</v>
      </c>
      <c r="I51" s="77">
        <v>3832</v>
      </c>
      <c r="J51" s="77">
        <v>0</v>
      </c>
      <c r="K51" s="77">
        <v>101438.1166336</v>
      </c>
      <c r="L51" s="78">
        <v>0</v>
      </c>
      <c r="M51" s="78">
        <v>0.1084</v>
      </c>
      <c r="N51" s="78">
        <v>2.2499999999999999E-2</v>
      </c>
    </row>
    <row r="52" spans="2:14">
      <c r="B52" t="s">
        <v>881</v>
      </c>
      <c r="C52" t="s">
        <v>882</v>
      </c>
      <c r="D52" t="s">
        <v>753</v>
      </c>
      <c r="E52" t="s">
        <v>883</v>
      </c>
      <c r="F52" t="s">
        <v>806</v>
      </c>
      <c r="G52" t="s">
        <v>106</v>
      </c>
      <c r="H52" s="77">
        <v>113950</v>
      </c>
      <c r="I52" s="77">
        <v>3601</v>
      </c>
      <c r="J52" s="77">
        <v>0</v>
      </c>
      <c r="K52" s="77">
        <v>13032.206252</v>
      </c>
      <c r="L52" s="78">
        <v>1E-4</v>
      </c>
      <c r="M52" s="78">
        <v>1.3899999999999999E-2</v>
      </c>
      <c r="N52" s="78">
        <v>2.8999999999999998E-3</v>
      </c>
    </row>
    <row r="53" spans="2:14">
      <c r="B53" t="s">
        <v>884</v>
      </c>
      <c r="C53" t="s">
        <v>885</v>
      </c>
      <c r="D53" t="s">
        <v>886</v>
      </c>
      <c r="E53" t="s">
        <v>887</v>
      </c>
      <c r="F53" t="s">
        <v>806</v>
      </c>
      <c r="G53" t="s">
        <v>106</v>
      </c>
      <c r="H53" s="77">
        <v>100441</v>
      </c>
      <c r="I53" s="77">
        <v>1651</v>
      </c>
      <c r="J53" s="77">
        <v>0</v>
      </c>
      <c r="K53" s="77">
        <v>5266.7001701600002</v>
      </c>
      <c r="L53" s="78">
        <v>0</v>
      </c>
      <c r="M53" s="78">
        <v>5.5999999999999999E-3</v>
      </c>
      <c r="N53" s="78">
        <v>1.1999999999999999E-3</v>
      </c>
    </row>
    <row r="54" spans="2:14">
      <c r="B54" s="79" t="s">
        <v>888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228</v>
      </c>
      <c r="C55" t="s">
        <v>228</v>
      </c>
      <c r="D55" s="16"/>
      <c r="E55" s="16"/>
      <c r="F55" t="s">
        <v>228</v>
      </c>
      <c r="G55" t="s">
        <v>228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575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228</v>
      </c>
      <c r="C57" t="s">
        <v>228</v>
      </c>
      <c r="D57" s="16"/>
      <c r="E57" s="16"/>
      <c r="F57" t="s">
        <v>228</v>
      </c>
      <c r="G57" t="s">
        <v>228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847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228</v>
      </c>
      <c r="C59" t="s">
        <v>228</v>
      </c>
      <c r="D59" s="16"/>
      <c r="E59" s="16"/>
      <c r="F59" t="s">
        <v>228</v>
      </c>
      <c r="G59" t="s">
        <v>228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235</v>
      </c>
      <c r="D60" s="16"/>
      <c r="E60" s="16"/>
      <c r="F60" s="16"/>
      <c r="G60" s="16"/>
    </row>
    <row r="61" spans="2:14">
      <c r="B61" t="s">
        <v>297</v>
      </c>
      <c r="D61" s="16"/>
      <c r="E61" s="16"/>
      <c r="F61" s="16"/>
      <c r="G61" s="16"/>
    </row>
    <row r="62" spans="2:14">
      <c r="B62" t="s">
        <v>298</v>
      </c>
      <c r="D62" s="16"/>
      <c r="E62" s="16"/>
      <c r="F62" s="16"/>
      <c r="G62" s="16"/>
    </row>
    <row r="63" spans="2:14">
      <c r="B63" t="s">
        <v>299</v>
      </c>
      <c r="D63" s="16"/>
      <c r="E63" s="16"/>
      <c r="F63" s="16"/>
      <c r="G63" s="16"/>
    </row>
    <row r="64" spans="2:14">
      <c r="B64" t="s">
        <v>300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6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7936634.6900000004</v>
      </c>
      <c r="K11" s="7"/>
      <c r="L11" s="75">
        <v>22615.277074199999</v>
      </c>
      <c r="M11" s="7"/>
      <c r="N11" s="76">
        <v>1</v>
      </c>
      <c r="O11" s="76">
        <v>5.0000000000000001E-3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7906612.6900000004</v>
      </c>
      <c r="L12" s="81">
        <v>7052.69851948</v>
      </c>
      <c r="N12" s="80">
        <v>0.31190000000000001</v>
      </c>
      <c r="O12" s="80">
        <v>1.6000000000000001E-3</v>
      </c>
    </row>
    <row r="13" spans="2:65">
      <c r="B13" s="79" t="s">
        <v>889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7906612.6900000004</v>
      </c>
      <c r="L17" s="81">
        <v>7052.69851948</v>
      </c>
      <c r="N17" s="80">
        <v>0.31190000000000001</v>
      </c>
      <c r="O17" s="80">
        <v>1.6000000000000001E-3</v>
      </c>
    </row>
    <row r="18" spans="2:15">
      <c r="B18" t="s">
        <v>891</v>
      </c>
      <c r="C18" t="s">
        <v>892</v>
      </c>
      <c r="D18" t="s">
        <v>100</v>
      </c>
      <c r="E18" t="s">
        <v>893</v>
      </c>
      <c r="F18" t="s">
        <v>806</v>
      </c>
      <c r="G18" t="s">
        <v>348</v>
      </c>
      <c r="H18" t="s">
        <v>210</v>
      </c>
      <c r="I18" t="s">
        <v>102</v>
      </c>
      <c r="J18" s="77">
        <v>7906612.6900000004</v>
      </c>
      <c r="K18" s="77">
        <v>89.2</v>
      </c>
      <c r="L18" s="77">
        <v>7052.69851948</v>
      </c>
      <c r="M18" s="78">
        <v>2.1600000000000001E-2</v>
      </c>
      <c r="N18" s="78">
        <v>0.31190000000000001</v>
      </c>
      <c r="O18" s="78">
        <v>1.6000000000000001E-3</v>
      </c>
    </row>
    <row r="19" spans="2:15">
      <c r="B19" s="79" t="s">
        <v>575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30022</v>
      </c>
      <c r="L21" s="81">
        <v>15562.578554719999</v>
      </c>
      <c r="N21" s="80">
        <v>0.68810000000000004</v>
      </c>
      <c r="O21" s="80">
        <v>3.3999999999999998E-3</v>
      </c>
    </row>
    <row r="22" spans="2:15">
      <c r="B22" s="79" t="s">
        <v>889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I25" t="s">
        <v>228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30022</v>
      </c>
      <c r="L26" s="81">
        <v>15562.578554719999</v>
      </c>
      <c r="N26" s="80">
        <v>0.68810000000000004</v>
      </c>
      <c r="O26" s="80">
        <v>3.3999999999999998E-3</v>
      </c>
    </row>
    <row r="27" spans="2:15">
      <c r="B27" t="s">
        <v>894</v>
      </c>
      <c r="C27" t="s">
        <v>895</v>
      </c>
      <c r="D27" t="s">
        <v>123</v>
      </c>
      <c r="E27" t="s">
        <v>896</v>
      </c>
      <c r="F27" t="s">
        <v>806</v>
      </c>
      <c r="G27" t="s">
        <v>228</v>
      </c>
      <c r="H27" t="s">
        <v>897</v>
      </c>
      <c r="I27" t="s">
        <v>106</v>
      </c>
      <c r="J27" s="77">
        <v>17512</v>
      </c>
      <c r="K27" s="77">
        <v>20551</v>
      </c>
      <c r="L27" s="77">
        <v>11430.078197119999</v>
      </c>
      <c r="M27" s="78">
        <v>0</v>
      </c>
      <c r="N27" s="78">
        <v>0.50539999999999996</v>
      </c>
      <c r="O27" s="78">
        <v>2.5000000000000001E-3</v>
      </c>
    </row>
    <row r="28" spans="2:15">
      <c r="B28" t="s">
        <v>898</v>
      </c>
      <c r="C28" t="s">
        <v>899</v>
      </c>
      <c r="D28" t="s">
        <v>123</v>
      </c>
      <c r="E28" t="s">
        <v>900</v>
      </c>
      <c r="F28" t="s">
        <v>806</v>
      </c>
      <c r="G28" t="s">
        <v>228</v>
      </c>
      <c r="H28" t="s">
        <v>897</v>
      </c>
      <c r="I28" t="s">
        <v>106</v>
      </c>
      <c r="J28" s="77">
        <v>12510</v>
      </c>
      <c r="K28" s="77">
        <v>10401</v>
      </c>
      <c r="L28" s="77">
        <v>4132.5003575999999</v>
      </c>
      <c r="M28" s="78">
        <v>1E-4</v>
      </c>
      <c r="N28" s="78">
        <v>0.1827</v>
      </c>
      <c r="O28" s="78">
        <v>8.9999999999999998E-4</v>
      </c>
    </row>
    <row r="29" spans="2:15">
      <c r="B29" s="79" t="s">
        <v>575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228</v>
      </c>
      <c r="C30" t="s">
        <v>228</v>
      </c>
      <c r="D30" s="16"/>
      <c r="E30" s="16"/>
      <c r="F30" t="s">
        <v>228</v>
      </c>
      <c r="G30" t="s">
        <v>228</v>
      </c>
      <c r="I30" t="s">
        <v>228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235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122500</v>
      </c>
      <c r="H11" s="7"/>
      <c r="I11" s="75">
        <v>2352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122500</v>
      </c>
      <c r="I12" s="81">
        <v>2352</v>
      </c>
      <c r="K12" s="80">
        <v>1</v>
      </c>
      <c r="L12" s="80">
        <v>5.0000000000000001E-4</v>
      </c>
    </row>
    <row r="13" spans="2:60">
      <c r="B13" s="79" t="s">
        <v>901</v>
      </c>
      <c r="D13" s="16"/>
      <c r="E13" s="16"/>
      <c r="G13" s="81">
        <v>122500</v>
      </c>
      <c r="I13" s="81">
        <v>2352</v>
      </c>
      <c r="K13" s="80">
        <v>1</v>
      </c>
      <c r="L13" s="80">
        <v>5.0000000000000001E-4</v>
      </c>
    </row>
    <row r="14" spans="2:60">
      <c r="B14" t="s">
        <v>902</v>
      </c>
      <c r="C14" t="s">
        <v>903</v>
      </c>
      <c r="D14" t="s">
        <v>100</v>
      </c>
      <c r="E14" t="s">
        <v>553</v>
      </c>
      <c r="F14" t="s">
        <v>102</v>
      </c>
      <c r="G14" s="77">
        <v>122500</v>
      </c>
      <c r="H14" s="77">
        <v>1920</v>
      </c>
      <c r="I14" s="77">
        <v>2352</v>
      </c>
      <c r="J14" s="78">
        <v>6.13E-2</v>
      </c>
      <c r="K14" s="78">
        <v>1</v>
      </c>
      <c r="L14" s="78">
        <v>5.0000000000000001E-4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904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15200</v>
      </c>
      <c r="H11" s="7"/>
      <c r="I11" s="75">
        <v>1108.7733599999999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905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906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907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15200</v>
      </c>
      <c r="I21" s="81">
        <v>1108.7733599999999</v>
      </c>
      <c r="K21" s="80">
        <v>1</v>
      </c>
      <c r="L21" s="80">
        <v>2.0000000000000001E-4</v>
      </c>
    </row>
    <row r="22" spans="2:12">
      <c r="B22" s="79" t="s">
        <v>905</v>
      </c>
      <c r="C22" s="16"/>
      <c r="D22" s="16"/>
      <c r="E22" s="16"/>
      <c r="G22" s="81">
        <v>15200</v>
      </c>
      <c r="I22" s="81">
        <v>1108.7733599999999</v>
      </c>
      <c r="K22" s="80">
        <v>1</v>
      </c>
      <c r="L22" s="80">
        <v>2.0000000000000001E-4</v>
      </c>
    </row>
    <row r="23" spans="2:12">
      <c r="B23" t="s">
        <v>908</v>
      </c>
      <c r="C23" t="s">
        <v>909</v>
      </c>
      <c r="D23" t="s">
        <v>123</v>
      </c>
      <c r="E23" t="s">
        <v>910</v>
      </c>
      <c r="F23" t="s">
        <v>106</v>
      </c>
      <c r="G23" s="77">
        <v>-9800</v>
      </c>
      <c r="H23" s="77">
        <v>10</v>
      </c>
      <c r="I23" s="77">
        <v>-3.1124800000000001</v>
      </c>
      <c r="J23" s="78">
        <v>0</v>
      </c>
      <c r="K23" s="78">
        <v>-2.8E-3</v>
      </c>
      <c r="L23" s="78">
        <v>0</v>
      </c>
    </row>
    <row r="24" spans="2:12">
      <c r="B24" t="s">
        <v>911</v>
      </c>
      <c r="C24" t="s">
        <v>912</v>
      </c>
      <c r="D24" t="s">
        <v>123</v>
      </c>
      <c r="E24" t="s">
        <v>910</v>
      </c>
      <c r="F24" t="s">
        <v>106</v>
      </c>
      <c r="G24" s="77">
        <v>9800</v>
      </c>
      <c r="H24" s="77">
        <v>5</v>
      </c>
      <c r="I24" s="77">
        <v>1.5562400000000001</v>
      </c>
      <c r="J24" s="78">
        <v>0</v>
      </c>
      <c r="K24" s="78">
        <v>1.4E-3</v>
      </c>
      <c r="L24" s="78">
        <v>0</v>
      </c>
    </row>
    <row r="25" spans="2:12">
      <c r="B25" t="s">
        <v>913</v>
      </c>
      <c r="C25" t="s">
        <v>914</v>
      </c>
      <c r="D25" t="s">
        <v>123</v>
      </c>
      <c r="E25" t="s">
        <v>910</v>
      </c>
      <c r="F25" t="s">
        <v>106</v>
      </c>
      <c r="G25" s="77">
        <v>15200</v>
      </c>
      <c r="H25" s="77">
        <v>2300</v>
      </c>
      <c r="I25" s="77">
        <v>1110.3296</v>
      </c>
      <c r="J25" s="78">
        <v>0</v>
      </c>
      <c r="K25" s="78">
        <v>1.0014000000000001</v>
      </c>
      <c r="L25" s="78">
        <v>2.0000000000000001E-4</v>
      </c>
    </row>
    <row r="26" spans="2:12">
      <c r="B26" s="79" t="s">
        <v>915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907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s="16"/>
      <c r="E33" t="s">
        <v>228</v>
      </c>
      <c r="F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  <c r="E34" s="16"/>
    </row>
    <row r="35" spans="2:12">
      <c r="B35" t="s">
        <v>297</v>
      </c>
      <c r="C35" s="16"/>
      <c r="D35" s="16"/>
      <c r="E35" s="16"/>
    </row>
    <row r="36" spans="2:12">
      <c r="B36" t="s">
        <v>298</v>
      </c>
      <c r="C36" s="16"/>
      <c r="D36" s="16"/>
      <c r="E36" s="16"/>
    </row>
    <row r="37" spans="2:12">
      <c r="B37" t="s">
        <v>299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7343516.7999999998</v>
      </c>
      <c r="H11" s="25"/>
      <c r="I11" s="75">
        <v>25007.108834478899</v>
      </c>
      <c r="J11" s="76">
        <v>1</v>
      </c>
      <c r="K11" s="76">
        <v>5.4999999999999997E-3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7343516.7999999998</v>
      </c>
      <c r="H14" s="19"/>
      <c r="I14" s="81">
        <v>25007.108834478899</v>
      </c>
      <c r="J14" s="80">
        <v>1</v>
      </c>
      <c r="K14" s="80">
        <v>5.4999999999999997E-3</v>
      </c>
      <c r="BF14" s="16" t="s">
        <v>126</v>
      </c>
    </row>
    <row r="15" spans="1:60">
      <c r="B15" t="s">
        <v>917</v>
      </c>
      <c r="C15" t="s">
        <v>918</v>
      </c>
      <c r="D15" t="s">
        <v>123</v>
      </c>
      <c r="E15" t="s">
        <v>910</v>
      </c>
      <c r="F15" t="s">
        <v>110</v>
      </c>
      <c r="G15" s="77">
        <v>146</v>
      </c>
      <c r="H15" s="77">
        <v>1.4433</v>
      </c>
      <c r="I15" s="77">
        <v>7.4249933447999997E-3</v>
      </c>
      <c r="J15" s="78">
        <v>0</v>
      </c>
      <c r="K15" s="78">
        <v>0</v>
      </c>
      <c r="BF15" s="16" t="s">
        <v>127</v>
      </c>
    </row>
    <row r="16" spans="1:60">
      <c r="B16" t="s">
        <v>919</v>
      </c>
      <c r="C16" t="s">
        <v>920</v>
      </c>
      <c r="D16" t="s">
        <v>123</v>
      </c>
      <c r="E16" t="s">
        <v>910</v>
      </c>
      <c r="F16" t="s">
        <v>113</v>
      </c>
      <c r="G16" s="77">
        <v>46</v>
      </c>
      <c r="H16" s="77">
        <v>0.74860000000000004</v>
      </c>
      <c r="I16" s="77">
        <v>1.4353791148000001E-3</v>
      </c>
      <c r="J16" s="78">
        <v>0</v>
      </c>
      <c r="K16" s="78">
        <v>0</v>
      </c>
      <c r="BF16" s="16" t="s">
        <v>128</v>
      </c>
    </row>
    <row r="17" spans="2:58">
      <c r="B17" t="s">
        <v>921</v>
      </c>
      <c r="C17" t="s">
        <v>922</v>
      </c>
      <c r="D17" t="s">
        <v>123</v>
      </c>
      <c r="E17" t="s">
        <v>910</v>
      </c>
      <c r="F17" t="s">
        <v>110</v>
      </c>
      <c r="G17" s="77">
        <v>427036.86</v>
      </c>
      <c r="H17" s="77">
        <v>100</v>
      </c>
      <c r="I17" s="77">
        <v>1504.7070798960001</v>
      </c>
      <c r="J17" s="78">
        <v>6.0199999999999997E-2</v>
      </c>
      <c r="K17" s="78">
        <v>2.9999999999999997E-4</v>
      </c>
      <c r="BF17" s="16" t="s">
        <v>129</v>
      </c>
    </row>
    <row r="18" spans="2:58">
      <c r="B18" t="s">
        <v>923</v>
      </c>
      <c r="C18" t="s">
        <v>924</v>
      </c>
      <c r="D18" t="s">
        <v>123</v>
      </c>
      <c r="E18" t="s">
        <v>910</v>
      </c>
      <c r="F18" t="s">
        <v>113</v>
      </c>
      <c r="G18" s="77">
        <v>186990</v>
      </c>
      <c r="H18" s="77">
        <v>100</v>
      </c>
      <c r="I18" s="77">
        <v>779.43041700000003</v>
      </c>
      <c r="J18" s="78">
        <v>3.1199999999999999E-2</v>
      </c>
      <c r="K18" s="78">
        <v>2.0000000000000001E-4</v>
      </c>
      <c r="BF18" s="16" t="s">
        <v>130</v>
      </c>
    </row>
    <row r="19" spans="2:58">
      <c r="B19" t="s">
        <v>925</v>
      </c>
      <c r="C19" t="s">
        <v>926</v>
      </c>
      <c r="D19" t="s">
        <v>123</v>
      </c>
      <c r="E19" t="s">
        <v>910</v>
      </c>
      <c r="F19" t="s">
        <v>203</v>
      </c>
      <c r="G19" s="77">
        <v>-487842.23</v>
      </c>
      <c r="H19" s="77">
        <v>100</v>
      </c>
      <c r="I19" s="77">
        <v>-197.86880848800001</v>
      </c>
      <c r="J19" s="78">
        <v>-7.9000000000000008E-3</v>
      </c>
      <c r="K19" s="78">
        <v>0</v>
      </c>
      <c r="BF19" s="16" t="s">
        <v>131</v>
      </c>
    </row>
    <row r="20" spans="2:58">
      <c r="B20" t="s">
        <v>927</v>
      </c>
      <c r="C20" t="s">
        <v>928</v>
      </c>
      <c r="D20" t="s">
        <v>123</v>
      </c>
      <c r="E20" t="s">
        <v>910</v>
      </c>
      <c r="F20" t="s">
        <v>106</v>
      </c>
      <c r="G20" s="77">
        <v>7216884.1699999999</v>
      </c>
      <c r="H20" s="77">
        <v>100</v>
      </c>
      <c r="I20" s="77">
        <v>22920.82412392</v>
      </c>
      <c r="J20" s="78">
        <v>0.91659999999999997</v>
      </c>
      <c r="K20" s="78">
        <v>5.1000000000000004E-3</v>
      </c>
      <c r="BF20" s="16" t="s">
        <v>132</v>
      </c>
    </row>
    <row r="21" spans="2:58">
      <c r="B21" t="s">
        <v>929</v>
      </c>
      <c r="C21" t="s">
        <v>930</v>
      </c>
      <c r="D21" t="s">
        <v>123</v>
      </c>
      <c r="E21" t="s">
        <v>910</v>
      </c>
      <c r="F21" t="s">
        <v>203</v>
      </c>
      <c r="G21" s="77">
        <v>51</v>
      </c>
      <c r="H21" s="77">
        <v>2.1989999999999998</v>
      </c>
      <c r="I21" s="77">
        <v>4.5487634399999998E-4</v>
      </c>
      <c r="J21" s="78">
        <v>0</v>
      </c>
      <c r="K21" s="78">
        <v>0</v>
      </c>
      <c r="BF21" s="16" t="s">
        <v>123</v>
      </c>
    </row>
    <row r="22" spans="2:58">
      <c r="B22" t="s">
        <v>931</v>
      </c>
      <c r="C22" t="s">
        <v>932</v>
      </c>
      <c r="D22" t="s">
        <v>123</v>
      </c>
      <c r="E22" t="s">
        <v>910</v>
      </c>
      <c r="F22" t="s">
        <v>106</v>
      </c>
      <c r="G22" s="77">
        <v>43</v>
      </c>
      <c r="H22" s="77">
        <v>1.4868749999999999</v>
      </c>
      <c r="I22" s="77">
        <v>2.03059545E-3</v>
      </c>
      <c r="J22" s="78">
        <v>0</v>
      </c>
      <c r="K22" s="78">
        <v>0</v>
      </c>
    </row>
    <row r="23" spans="2:58">
      <c r="B23" t="s">
        <v>933</v>
      </c>
      <c r="C23" t="s">
        <v>934</v>
      </c>
      <c r="D23" t="s">
        <v>123</v>
      </c>
      <c r="E23" t="s">
        <v>910</v>
      </c>
      <c r="F23" t="s">
        <v>106</v>
      </c>
      <c r="G23" s="77">
        <v>330</v>
      </c>
      <c r="H23" s="77">
        <v>0.45307500000000001</v>
      </c>
      <c r="I23" s="77">
        <v>4.7485884599999997E-3</v>
      </c>
      <c r="J23" s="78">
        <v>0</v>
      </c>
      <c r="K23" s="78">
        <v>0</v>
      </c>
    </row>
    <row r="24" spans="2:58">
      <c r="B24" t="s">
        <v>935</v>
      </c>
      <c r="C24" t="s">
        <v>936</v>
      </c>
      <c r="D24" t="s">
        <v>123</v>
      </c>
      <c r="E24" t="s">
        <v>910</v>
      </c>
      <c r="F24" t="s">
        <v>106</v>
      </c>
      <c r="G24" s="77">
        <v>-168</v>
      </c>
      <c r="H24" s="77">
        <v>1.3546880000000001E-2</v>
      </c>
      <c r="I24" s="77">
        <v>-7.2281816678400004E-5</v>
      </c>
      <c r="J24" s="78">
        <v>0</v>
      </c>
      <c r="K24" s="78">
        <v>0</v>
      </c>
    </row>
    <row r="25" spans="2:58">
      <c r="B25" t="s">
        <v>235</v>
      </c>
      <c r="C25" s="19"/>
      <c r="D25" s="19"/>
      <c r="E25" s="19"/>
      <c r="F25" s="19"/>
      <c r="G25" s="19"/>
      <c r="H25" s="19"/>
    </row>
    <row r="26" spans="2:58">
      <c r="B26" t="s">
        <v>297</v>
      </c>
      <c r="C26" s="19"/>
      <c r="D26" s="19"/>
      <c r="E26" s="19"/>
      <c r="F26" s="19"/>
      <c r="G26" s="19"/>
      <c r="H26" s="19"/>
    </row>
    <row r="27" spans="2:58">
      <c r="B27" t="s">
        <v>298</v>
      </c>
      <c r="C27" s="19"/>
      <c r="D27" s="19"/>
      <c r="E27" s="19"/>
      <c r="F27" s="19"/>
      <c r="G27" s="19"/>
      <c r="H27" s="19"/>
    </row>
    <row r="28" spans="2:58">
      <c r="B28" t="s">
        <v>299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22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2.97</v>
      </c>
      <c r="K11" s="7"/>
      <c r="L11" s="7"/>
      <c r="M11" s="76">
        <v>3.2500000000000001E-2</v>
      </c>
      <c r="N11" s="75">
        <v>10555384.869999999</v>
      </c>
      <c r="O11" s="7"/>
      <c r="P11" s="75">
        <v>10919.957874688</v>
      </c>
      <c r="Q11" s="7"/>
      <c r="R11" s="76">
        <v>1</v>
      </c>
      <c r="S11" s="76">
        <v>2.3999999999999998E-3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2.97</v>
      </c>
      <c r="M12" s="80">
        <v>3.2500000000000001E-2</v>
      </c>
      <c r="N12" s="81">
        <v>10555384.869999999</v>
      </c>
      <c r="P12" s="81">
        <v>10919.957874688</v>
      </c>
      <c r="R12" s="80">
        <v>1</v>
      </c>
      <c r="S12" s="80">
        <v>2.3999999999999998E-3</v>
      </c>
    </row>
    <row r="13" spans="2:81">
      <c r="B13" s="79" t="s">
        <v>949</v>
      </c>
      <c r="C13" s="16"/>
      <c r="D13" s="16"/>
      <c r="E13" s="16"/>
      <c r="J13" s="81">
        <v>0.75</v>
      </c>
      <c r="M13" s="80">
        <v>-9.7000000000000003E-3</v>
      </c>
      <c r="N13" s="81">
        <v>1541000</v>
      </c>
      <c r="P13" s="81">
        <v>1678.6113</v>
      </c>
      <c r="R13" s="80">
        <v>0.1537</v>
      </c>
      <c r="S13" s="80">
        <v>4.0000000000000002E-4</v>
      </c>
    </row>
    <row r="14" spans="2:81">
      <c r="B14" t="s">
        <v>953</v>
      </c>
      <c r="C14" t="s">
        <v>954</v>
      </c>
      <c r="D14" t="s">
        <v>123</v>
      </c>
      <c r="E14" t="s">
        <v>955</v>
      </c>
      <c r="F14" t="s">
        <v>956</v>
      </c>
      <c r="G14" t="s">
        <v>425</v>
      </c>
      <c r="H14" t="s">
        <v>150</v>
      </c>
      <c r="I14" t="s">
        <v>957</v>
      </c>
      <c r="J14" s="77">
        <v>0.75</v>
      </c>
      <c r="K14" t="s">
        <v>102</v>
      </c>
      <c r="L14" s="78">
        <v>3.15E-2</v>
      </c>
      <c r="M14" s="78">
        <v>-9.7000000000000003E-3</v>
      </c>
      <c r="N14" s="77">
        <v>1541000</v>
      </c>
      <c r="O14" s="77">
        <v>108.93</v>
      </c>
      <c r="P14" s="77">
        <v>1678.6113</v>
      </c>
      <c r="Q14" s="78">
        <v>8.8999999999999999E-3</v>
      </c>
      <c r="R14" s="78">
        <v>0.1537</v>
      </c>
      <c r="S14" s="78">
        <v>4.0000000000000002E-4</v>
      </c>
    </row>
    <row r="15" spans="2:81">
      <c r="B15" s="79" t="s">
        <v>950</v>
      </c>
      <c r="C15" s="16"/>
      <c r="D15" s="16"/>
      <c r="E15" s="16"/>
      <c r="J15" s="81">
        <v>3.38</v>
      </c>
      <c r="M15" s="80">
        <v>4.0099999999999997E-2</v>
      </c>
      <c r="N15" s="81">
        <v>9014384.8699999992</v>
      </c>
      <c r="P15" s="81">
        <v>9241.3465746879992</v>
      </c>
      <c r="R15" s="80">
        <v>0.84630000000000005</v>
      </c>
      <c r="S15" s="80">
        <v>2E-3</v>
      </c>
    </row>
    <row r="16" spans="2:81">
      <c r="B16" t="s">
        <v>958</v>
      </c>
      <c r="C16" t="s">
        <v>959</v>
      </c>
      <c r="D16" t="s">
        <v>123</v>
      </c>
      <c r="E16" t="s">
        <v>960</v>
      </c>
      <c r="F16" t="s">
        <v>479</v>
      </c>
      <c r="G16" t="s">
        <v>425</v>
      </c>
      <c r="H16" t="s">
        <v>150</v>
      </c>
      <c r="I16" t="s">
        <v>457</v>
      </c>
      <c r="J16" s="77">
        <v>1.02</v>
      </c>
      <c r="K16" t="s">
        <v>102</v>
      </c>
      <c r="L16" s="78">
        <v>3.4200000000000001E-2</v>
      </c>
      <c r="M16" s="78">
        <v>2.6100000000000002E-2</v>
      </c>
      <c r="N16" s="77">
        <v>36608</v>
      </c>
      <c r="O16" s="77">
        <v>102.41</v>
      </c>
      <c r="P16" s="77">
        <v>37.4902528</v>
      </c>
      <c r="Q16" s="78">
        <v>5.0000000000000001E-4</v>
      </c>
      <c r="R16" s="78">
        <v>3.3999999999999998E-3</v>
      </c>
      <c r="S16" s="78">
        <v>0</v>
      </c>
    </row>
    <row r="17" spans="2:19">
      <c r="B17" t="s">
        <v>961</v>
      </c>
      <c r="C17" t="s">
        <v>962</v>
      </c>
      <c r="D17" t="s">
        <v>123</v>
      </c>
      <c r="E17" t="s">
        <v>963</v>
      </c>
      <c r="F17" t="s">
        <v>553</v>
      </c>
      <c r="G17" t="s">
        <v>425</v>
      </c>
      <c r="H17" t="s">
        <v>150</v>
      </c>
      <c r="I17" t="s">
        <v>964</v>
      </c>
      <c r="J17" s="77">
        <v>3.52</v>
      </c>
      <c r="K17" t="s">
        <v>102</v>
      </c>
      <c r="L17" s="78">
        <v>4.4699999999999997E-2</v>
      </c>
      <c r="M17" s="78">
        <v>4.1799999999999997E-2</v>
      </c>
      <c r="N17" s="77">
        <v>6039276.8700000001</v>
      </c>
      <c r="O17" s="77">
        <v>102.24</v>
      </c>
      <c r="P17" s="77">
        <v>6174.556671888</v>
      </c>
      <c r="Q17" s="78">
        <v>0.01</v>
      </c>
      <c r="R17" s="78">
        <v>0.56540000000000001</v>
      </c>
      <c r="S17" s="78">
        <v>1.4E-3</v>
      </c>
    </row>
    <row r="18" spans="2:19">
      <c r="B18" t="s">
        <v>965</v>
      </c>
      <c r="C18" t="s">
        <v>966</v>
      </c>
      <c r="D18" t="s">
        <v>123</v>
      </c>
      <c r="E18" t="s">
        <v>967</v>
      </c>
      <c r="F18" t="s">
        <v>516</v>
      </c>
      <c r="G18" t="s">
        <v>446</v>
      </c>
      <c r="H18" t="s">
        <v>150</v>
      </c>
      <c r="I18" t="s">
        <v>968</v>
      </c>
      <c r="J18" s="77">
        <v>3.12</v>
      </c>
      <c r="K18" t="s">
        <v>102</v>
      </c>
      <c r="L18" s="78">
        <v>4.2999999999999997E-2</v>
      </c>
      <c r="M18" s="78">
        <v>3.6799999999999999E-2</v>
      </c>
      <c r="N18" s="77">
        <v>2938500</v>
      </c>
      <c r="O18" s="77">
        <v>103.09</v>
      </c>
      <c r="P18" s="77">
        <v>3029.2996499999999</v>
      </c>
      <c r="Q18" s="78">
        <v>1.6E-2</v>
      </c>
      <c r="R18" s="78">
        <v>0.27739999999999998</v>
      </c>
      <c r="S18" s="78">
        <v>6.9999999999999999E-4</v>
      </c>
    </row>
    <row r="19" spans="2:19">
      <c r="B19" s="79" t="s">
        <v>302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575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J22" s="77">
        <v>0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J27" s="77">
        <v>0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235</v>
      </c>
      <c r="C28" s="16"/>
      <c r="D28" s="16"/>
      <c r="E28" s="16"/>
    </row>
    <row r="29" spans="2:19">
      <c r="B29" t="s">
        <v>297</v>
      </c>
      <c r="C29" s="16"/>
      <c r="D29" s="16"/>
      <c r="E29" s="16"/>
    </row>
    <row r="30" spans="2:19">
      <c r="B30" t="s">
        <v>298</v>
      </c>
      <c r="C30" s="16"/>
      <c r="D30" s="16"/>
      <c r="E30" s="16"/>
    </row>
    <row r="31" spans="2:19">
      <c r="B31" t="s">
        <v>299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13" sqref="K13:K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12899679.220000001</v>
      </c>
      <c r="I11" s="7"/>
      <c r="J11" s="75">
        <v>145628.57744817712</v>
      </c>
      <c r="K11" s="7"/>
      <c r="L11" s="76">
        <v>1</v>
      </c>
      <c r="M11" s="76">
        <v>3.2199999999999999E-2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2531285.25</v>
      </c>
      <c r="J12" s="81">
        <v>107807.36592365796</v>
      </c>
      <c r="L12" s="80">
        <v>0.74029999999999996</v>
      </c>
      <c r="M12" s="80">
        <v>2.3900000000000001E-2</v>
      </c>
    </row>
    <row r="13" spans="2:98">
      <c r="B13" t="s">
        <v>969</v>
      </c>
      <c r="C13" t="s">
        <v>970</v>
      </c>
      <c r="D13" t="s">
        <v>123</v>
      </c>
      <c r="E13" t="s">
        <v>971</v>
      </c>
      <c r="F13" t="s">
        <v>475</v>
      </c>
      <c r="G13" t="s">
        <v>106</v>
      </c>
      <c r="H13" s="77">
        <v>511249.32</v>
      </c>
      <c r="I13" s="77">
        <v>361.52859999999993</v>
      </c>
      <c r="J13" s="77">
        <v>5870.2405289191302</v>
      </c>
      <c r="K13" s="87">
        <v>1.6353037675658526E-2</v>
      </c>
      <c r="L13" s="78">
        <v>4.0300000000000002E-2</v>
      </c>
      <c r="M13" s="78">
        <v>1.2999999999999999E-3</v>
      </c>
    </row>
    <row r="14" spans="2:98">
      <c r="B14" t="s">
        <v>972</v>
      </c>
      <c r="C14" t="s">
        <v>973</v>
      </c>
      <c r="D14" t="s">
        <v>123</v>
      </c>
      <c r="E14" t="s">
        <v>974</v>
      </c>
      <c r="F14" t="s">
        <v>553</v>
      </c>
      <c r="G14" t="s">
        <v>102</v>
      </c>
      <c r="H14" s="77">
        <v>49320</v>
      </c>
      <c r="I14" s="77">
        <v>38408.029839000003</v>
      </c>
      <c r="J14" s="77">
        <v>18942.8403165948</v>
      </c>
      <c r="K14" s="87">
        <v>3.5072227557295797E-2</v>
      </c>
      <c r="L14" s="78">
        <v>0.13009999999999999</v>
      </c>
      <c r="M14" s="78">
        <v>4.1999999999999997E-3</v>
      </c>
    </row>
    <row r="15" spans="2:98">
      <c r="B15" t="s">
        <v>975</v>
      </c>
      <c r="C15" t="s">
        <v>976</v>
      </c>
      <c r="D15" t="s">
        <v>123</v>
      </c>
      <c r="E15" t="s">
        <v>730</v>
      </c>
      <c r="F15" t="s">
        <v>731</v>
      </c>
      <c r="G15" t="s">
        <v>102</v>
      </c>
      <c r="H15" s="77">
        <v>12724</v>
      </c>
      <c r="I15" s="77">
        <v>389.86354799999998</v>
      </c>
      <c r="J15" s="77">
        <v>49.606237847519999</v>
      </c>
      <c r="K15" s="87">
        <v>7.3800000000000004E-2</v>
      </c>
      <c r="L15" s="78">
        <v>2.9999999999999997E-4</v>
      </c>
      <c r="M15" s="78">
        <v>0</v>
      </c>
    </row>
    <row r="16" spans="2:98">
      <c r="B16" t="s">
        <v>977</v>
      </c>
      <c r="C16" t="s">
        <v>978</v>
      </c>
      <c r="D16" t="s">
        <v>123</v>
      </c>
      <c r="E16" t="s">
        <v>979</v>
      </c>
      <c r="F16" t="s">
        <v>684</v>
      </c>
      <c r="G16" t="s">
        <v>102</v>
      </c>
      <c r="H16" s="77">
        <v>77</v>
      </c>
      <c r="I16" s="77">
        <v>38276775.862068959</v>
      </c>
      <c r="J16" s="77">
        <v>29473.117413793101</v>
      </c>
      <c r="K16" s="87">
        <v>7.3017241379310344E-2</v>
      </c>
      <c r="L16" s="78">
        <v>0.2024</v>
      </c>
      <c r="M16" s="78">
        <v>6.4999999999999997E-3</v>
      </c>
    </row>
    <row r="17" spans="2:13">
      <c r="B17" t="s">
        <v>980</v>
      </c>
      <c r="C17" t="s">
        <v>981</v>
      </c>
      <c r="D17" t="s">
        <v>123</v>
      </c>
      <c r="E17" t="s">
        <v>967</v>
      </c>
      <c r="F17" t="s">
        <v>516</v>
      </c>
      <c r="G17" t="s">
        <v>106</v>
      </c>
      <c r="H17" s="77">
        <v>8160.13</v>
      </c>
      <c r="I17" s="77">
        <v>63937</v>
      </c>
      <c r="J17" s="77">
        <v>16570.279202285601</v>
      </c>
      <c r="K17" s="87">
        <v>1.78E-2</v>
      </c>
      <c r="L17" s="78">
        <v>0.1138</v>
      </c>
      <c r="M17" s="78">
        <v>3.7000000000000002E-3</v>
      </c>
    </row>
    <row r="18" spans="2:13">
      <c r="B18" t="s">
        <v>982</v>
      </c>
      <c r="C18" t="s">
        <v>983</v>
      </c>
      <c r="D18" t="s">
        <v>123</v>
      </c>
      <c r="E18" t="s">
        <v>984</v>
      </c>
      <c r="F18" t="s">
        <v>353</v>
      </c>
      <c r="G18" t="s">
        <v>102</v>
      </c>
      <c r="H18" s="77">
        <v>399.8</v>
      </c>
      <c r="I18" s="77">
        <v>4645000</v>
      </c>
      <c r="J18" s="77">
        <v>18570.71</v>
      </c>
      <c r="K18" s="87">
        <v>0.19989999996192467</v>
      </c>
      <c r="L18" s="78">
        <v>0.1275</v>
      </c>
      <c r="M18" s="78">
        <v>4.1000000000000003E-3</v>
      </c>
    </row>
    <row r="19" spans="2:13">
      <c r="B19" t="s">
        <v>985</v>
      </c>
      <c r="C19" t="s">
        <v>986</v>
      </c>
      <c r="D19" t="s">
        <v>123</v>
      </c>
      <c r="E19" t="s">
        <v>987</v>
      </c>
      <c r="F19" t="s">
        <v>479</v>
      </c>
      <c r="G19" t="s">
        <v>106</v>
      </c>
      <c r="H19" s="77">
        <v>1949355</v>
      </c>
      <c r="I19" s="77">
        <v>296.07694599999996</v>
      </c>
      <c r="J19" s="77">
        <v>18330.572224217802</v>
      </c>
      <c r="K19" s="87">
        <v>1.9374442444825928E-2</v>
      </c>
      <c r="L19" s="78">
        <v>0.12590000000000001</v>
      </c>
      <c r="M19" s="78">
        <v>4.1000000000000003E-3</v>
      </c>
    </row>
    <row r="20" spans="2:13">
      <c r="B20" s="79" t="s">
        <v>233</v>
      </c>
      <c r="C20" s="16"/>
      <c r="D20" s="16"/>
      <c r="E20" s="16"/>
      <c r="H20" s="81">
        <v>10368393.970000001</v>
      </c>
      <c r="J20" s="81">
        <v>37821.211524519182</v>
      </c>
      <c r="K20" s="86"/>
      <c r="L20" s="80">
        <v>0.25969999999999999</v>
      </c>
      <c r="M20" s="80">
        <v>8.3999999999999995E-3</v>
      </c>
    </row>
    <row r="21" spans="2:13">
      <c r="B21" s="79" t="s">
        <v>303</v>
      </c>
      <c r="C21" s="16"/>
      <c r="D21" s="16"/>
      <c r="E21" s="16"/>
      <c r="H21" s="81">
        <v>0</v>
      </c>
      <c r="J21" s="81">
        <v>0</v>
      </c>
      <c r="K21" s="86"/>
      <c r="L21" s="80">
        <v>0</v>
      </c>
      <c r="M21" s="80">
        <v>0</v>
      </c>
    </row>
    <row r="22" spans="2:13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H22" s="77">
        <v>0</v>
      </c>
      <c r="I22" s="77">
        <v>0</v>
      </c>
      <c r="J22" s="77">
        <v>0</v>
      </c>
      <c r="K22" s="87">
        <v>0</v>
      </c>
      <c r="L22" s="78">
        <v>0</v>
      </c>
      <c r="M22" s="78">
        <v>0</v>
      </c>
    </row>
    <row r="23" spans="2:13">
      <c r="B23" s="79" t="s">
        <v>304</v>
      </c>
      <c r="C23" s="16"/>
      <c r="D23" s="16"/>
      <c r="E23" s="16"/>
      <c r="H23" s="81">
        <v>10368393.970000001</v>
      </c>
      <c r="J23" s="81">
        <v>37821.211524519182</v>
      </c>
      <c r="K23" s="86"/>
      <c r="L23" s="80">
        <v>0.25969999999999999</v>
      </c>
      <c r="M23" s="80">
        <v>8.3999999999999995E-3</v>
      </c>
    </row>
    <row r="24" spans="2:13">
      <c r="B24" t="s">
        <v>988</v>
      </c>
      <c r="C24" t="s">
        <v>989</v>
      </c>
      <c r="D24" t="s">
        <v>123</v>
      </c>
      <c r="E24" t="s">
        <v>990</v>
      </c>
      <c r="F24" t="s">
        <v>788</v>
      </c>
      <c r="G24" t="s">
        <v>110</v>
      </c>
      <c r="H24" s="77">
        <v>6040055</v>
      </c>
      <c r="I24" s="77">
        <v>100</v>
      </c>
      <c r="J24" s="77">
        <v>21282.737797999998</v>
      </c>
      <c r="K24" s="87">
        <v>4.3911199840705704E-2</v>
      </c>
      <c r="L24" s="78">
        <v>0.14610000000000001</v>
      </c>
      <c r="M24" s="78">
        <v>4.7000000000000002E-3</v>
      </c>
    </row>
    <row r="25" spans="2:13">
      <c r="B25" t="s">
        <v>991</v>
      </c>
      <c r="C25" t="s">
        <v>992</v>
      </c>
      <c r="D25" t="s">
        <v>123</v>
      </c>
      <c r="E25" t="s">
        <v>993</v>
      </c>
      <c r="F25" t="s">
        <v>788</v>
      </c>
      <c r="G25" t="s">
        <v>110</v>
      </c>
      <c r="H25" s="77">
        <v>3659808</v>
      </c>
      <c r="I25" s="77">
        <v>113.47748600000004</v>
      </c>
      <c r="J25" s="77">
        <v>14633.715559309599</v>
      </c>
      <c r="K25" s="87">
        <v>2.6579358936200202E-2</v>
      </c>
      <c r="L25" s="78">
        <v>0.10050000000000001</v>
      </c>
      <c r="M25" s="78">
        <v>3.2000000000000002E-3</v>
      </c>
    </row>
    <row r="26" spans="2:13">
      <c r="B26" t="s">
        <v>994</v>
      </c>
      <c r="C26" t="s">
        <v>995</v>
      </c>
      <c r="D26" t="s">
        <v>123</v>
      </c>
      <c r="E26" t="s">
        <v>979</v>
      </c>
      <c r="F26" t="s">
        <v>788</v>
      </c>
      <c r="G26" t="s">
        <v>110</v>
      </c>
      <c r="H26" s="77">
        <v>668530.97</v>
      </c>
      <c r="I26" s="77">
        <v>80.8596229999998</v>
      </c>
      <c r="J26" s="77">
        <v>1904.7581672095801</v>
      </c>
      <c r="K26" s="87">
        <v>6.2337934157952926E-2</v>
      </c>
      <c r="L26" s="78">
        <v>1.3100000000000001E-2</v>
      </c>
      <c r="M26" s="78">
        <v>4.0000000000000002E-4</v>
      </c>
    </row>
    <row r="27" spans="2:13">
      <c r="B27" t="s">
        <v>235</v>
      </c>
      <c r="C27" s="16"/>
      <c r="D27" s="16"/>
      <c r="E27" s="16"/>
      <c r="K27" s="86"/>
    </row>
    <row r="28" spans="2:13">
      <c r="B28" t="s">
        <v>297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B30" t="s">
        <v>299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O29" sqref="O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271862030.47000003</v>
      </c>
      <c r="G11" s="7"/>
      <c r="H11" s="75">
        <v>516770.04278541205</v>
      </c>
      <c r="I11" s="7"/>
      <c r="J11" s="76">
        <v>1</v>
      </c>
      <c r="K11" s="76">
        <v>0.1144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218775337.22999999</v>
      </c>
      <c r="H12" s="81">
        <v>293330.29726249026</v>
      </c>
      <c r="J12" s="80">
        <v>0.56759999999999999</v>
      </c>
      <c r="K12" s="80">
        <v>6.4899999999999999E-2</v>
      </c>
    </row>
    <row r="13" spans="2:53">
      <c r="B13" s="79" t="s">
        <v>996</v>
      </c>
      <c r="C13" s="16"/>
      <c r="F13" s="81">
        <v>11700929.710000001</v>
      </c>
      <c r="H13" s="81">
        <v>49808.071515678377</v>
      </c>
      <c r="J13" s="80">
        <v>9.64E-2</v>
      </c>
      <c r="K13" s="80">
        <v>1.0999999999999999E-2</v>
      </c>
    </row>
    <row r="14" spans="2:53">
      <c r="B14" t="s">
        <v>997</v>
      </c>
      <c r="C14">
        <v>74221</v>
      </c>
      <c r="D14" t="s">
        <v>106</v>
      </c>
      <c r="E14" t="s">
        <v>998</v>
      </c>
      <c r="F14" s="77">
        <v>1952499</v>
      </c>
      <c r="G14" s="77">
        <v>97.454563000000007</v>
      </c>
      <c r="H14" s="77">
        <v>6043.2907928612804</v>
      </c>
      <c r="I14" s="78">
        <v>8.0299999999999996E-2</v>
      </c>
      <c r="J14" s="78">
        <v>1.17E-2</v>
      </c>
      <c r="K14" s="78">
        <v>1.2999999999999999E-3</v>
      </c>
    </row>
    <row r="15" spans="2:53">
      <c r="B15" t="s">
        <v>999</v>
      </c>
      <c r="C15">
        <v>74173</v>
      </c>
      <c r="D15" t="s">
        <v>106</v>
      </c>
      <c r="E15" t="s">
        <v>1000</v>
      </c>
      <c r="F15" s="77">
        <v>2025510.02</v>
      </c>
      <c r="G15" s="77">
        <v>73.207321000000007</v>
      </c>
      <c r="H15" s="77">
        <v>4709.4414721979201</v>
      </c>
      <c r="I15" s="78">
        <v>0.10349999999999999</v>
      </c>
      <c r="J15" s="78">
        <v>9.1000000000000004E-3</v>
      </c>
      <c r="K15" s="78">
        <v>1E-3</v>
      </c>
    </row>
    <row r="16" spans="2:53">
      <c r="B16" t="s">
        <v>1001</v>
      </c>
      <c r="C16">
        <v>74183</v>
      </c>
      <c r="D16" t="s">
        <v>106</v>
      </c>
      <c r="E16" t="s">
        <v>1002</v>
      </c>
      <c r="F16" s="77">
        <v>1812355.54</v>
      </c>
      <c r="G16" s="77">
        <v>306.51283699999988</v>
      </c>
      <c r="H16" s="77">
        <v>17643.0051658058</v>
      </c>
      <c r="I16" s="78">
        <v>5.1900000000000002E-2</v>
      </c>
      <c r="J16" s="78">
        <v>3.4099999999999998E-2</v>
      </c>
      <c r="K16" s="78">
        <v>3.8999999999999998E-3</v>
      </c>
    </row>
    <row r="17" spans="2:11">
      <c r="B17" t="s">
        <v>1003</v>
      </c>
      <c r="C17">
        <v>74216</v>
      </c>
      <c r="D17" t="s">
        <v>106</v>
      </c>
      <c r="E17" t="s">
        <v>1004</v>
      </c>
      <c r="F17" s="77">
        <v>1994111.15</v>
      </c>
      <c r="G17" s="77">
        <v>82.429786999999948</v>
      </c>
      <c r="H17" s="77">
        <v>5220.5232373986801</v>
      </c>
      <c r="I17" s="78">
        <v>1.6E-2</v>
      </c>
      <c r="J17" s="78">
        <v>1.01E-2</v>
      </c>
      <c r="K17" s="78">
        <v>1.1999999999999999E-3</v>
      </c>
    </row>
    <row r="18" spans="2:11">
      <c r="B18" t="s">
        <v>1005</v>
      </c>
      <c r="C18">
        <v>74228</v>
      </c>
      <c r="D18" t="s">
        <v>106</v>
      </c>
      <c r="E18" t="s">
        <v>286</v>
      </c>
      <c r="F18" s="77">
        <v>3916454</v>
      </c>
      <c r="G18" s="77">
        <v>130.17329499999971</v>
      </c>
      <c r="H18" s="77">
        <v>16191.810847414699</v>
      </c>
      <c r="I18" s="78">
        <v>5.9200000000000003E-2</v>
      </c>
      <c r="J18" s="78">
        <v>3.1300000000000001E-2</v>
      </c>
      <c r="K18" s="78">
        <v>3.5999999999999999E-3</v>
      </c>
    </row>
    <row r="19" spans="2:11">
      <c r="B19" s="79" t="s">
        <v>1006</v>
      </c>
      <c r="C19" s="16"/>
      <c r="F19" s="81">
        <v>28796577.199999999</v>
      </c>
      <c r="H19" s="81">
        <v>35964.68336947303</v>
      </c>
      <c r="J19" s="80">
        <v>6.9599999999999995E-2</v>
      </c>
      <c r="K19" s="80">
        <v>8.0000000000000002E-3</v>
      </c>
    </row>
    <row r="20" spans="2:11">
      <c r="B20" t="s">
        <v>1007</v>
      </c>
      <c r="C20">
        <v>74233</v>
      </c>
      <c r="D20" t="s">
        <v>102</v>
      </c>
      <c r="E20" t="s">
        <v>1008</v>
      </c>
      <c r="F20" s="77">
        <v>18091573</v>
      </c>
      <c r="G20" s="77">
        <v>100</v>
      </c>
      <c r="H20" s="77">
        <v>18091.573</v>
      </c>
      <c r="I20" s="78">
        <v>0.1012</v>
      </c>
      <c r="J20" s="78">
        <v>3.5000000000000003E-2</v>
      </c>
      <c r="K20" s="78">
        <v>4.0000000000000001E-3</v>
      </c>
    </row>
    <row r="21" spans="2:11">
      <c r="B21" t="s">
        <v>1009</v>
      </c>
      <c r="C21">
        <v>74176</v>
      </c>
      <c r="D21" t="s">
        <v>102</v>
      </c>
      <c r="E21" t="s">
        <v>1010</v>
      </c>
      <c r="F21" s="77">
        <v>6902852.9000000004</v>
      </c>
      <c r="G21" s="77">
        <v>171.46155000000073</v>
      </c>
      <c r="H21" s="77">
        <v>11835.738576559999</v>
      </c>
      <c r="I21" s="78">
        <v>1.7999999999999999E-2</v>
      </c>
      <c r="J21" s="78">
        <v>2.29E-2</v>
      </c>
      <c r="K21" s="78">
        <v>2.5999999999999999E-3</v>
      </c>
    </row>
    <row r="22" spans="2:11">
      <c r="B22" t="s">
        <v>1011</v>
      </c>
      <c r="C22">
        <v>74177</v>
      </c>
      <c r="D22" t="s">
        <v>102</v>
      </c>
      <c r="E22" t="s">
        <v>1012</v>
      </c>
      <c r="F22" s="77">
        <v>3802151.3</v>
      </c>
      <c r="G22" s="77">
        <v>158.78831</v>
      </c>
      <c r="H22" s="77">
        <v>6037.3717929130298</v>
      </c>
      <c r="I22" s="78">
        <v>0.06</v>
      </c>
      <c r="J22" s="78">
        <v>1.17E-2</v>
      </c>
      <c r="K22" s="78">
        <v>1.2999999999999999E-3</v>
      </c>
    </row>
    <row r="23" spans="2:11">
      <c r="B23" s="79" t="s">
        <v>1013</v>
      </c>
      <c r="C23" s="16"/>
      <c r="F23" s="81">
        <v>36720258.600000001</v>
      </c>
      <c r="H23" s="81">
        <v>51550.340356542103</v>
      </c>
      <c r="J23" s="80">
        <v>9.98E-2</v>
      </c>
      <c r="K23" s="80">
        <v>1.14E-2</v>
      </c>
    </row>
    <row r="24" spans="2:11">
      <c r="B24" t="s">
        <v>1014</v>
      </c>
      <c r="C24">
        <v>74204</v>
      </c>
      <c r="D24" t="s">
        <v>102</v>
      </c>
      <c r="E24" t="s">
        <v>1015</v>
      </c>
      <c r="F24" s="77">
        <v>8858989.8200000003</v>
      </c>
      <c r="G24" s="77">
        <v>225.4357629999997</v>
      </c>
      <c r="H24" s="77">
        <v>19971.331294809301</v>
      </c>
      <c r="I24" s="78">
        <v>7.8700000000000006E-2</v>
      </c>
      <c r="J24" s="78">
        <v>3.8600000000000002E-2</v>
      </c>
      <c r="K24" s="78">
        <v>4.4000000000000003E-3</v>
      </c>
    </row>
    <row r="25" spans="2:11">
      <c r="B25" t="s">
        <v>1016</v>
      </c>
      <c r="C25">
        <v>74186</v>
      </c>
      <c r="D25" t="s">
        <v>102</v>
      </c>
      <c r="E25" t="s">
        <v>1015</v>
      </c>
      <c r="F25" s="77">
        <v>27861268.780000001</v>
      </c>
      <c r="G25" s="77">
        <v>113.34375800000016</v>
      </c>
      <c r="H25" s="77">
        <v>31579.009061732799</v>
      </c>
      <c r="I25" s="78">
        <v>7.8700000000000006E-2</v>
      </c>
      <c r="J25" s="78">
        <v>6.1100000000000002E-2</v>
      </c>
      <c r="K25" s="78">
        <v>7.0000000000000001E-3</v>
      </c>
    </row>
    <row r="26" spans="2:11">
      <c r="B26" s="79" t="s">
        <v>1017</v>
      </c>
      <c r="C26" s="16"/>
      <c r="F26" s="81">
        <v>141557571.72</v>
      </c>
      <c r="H26" s="81">
        <v>156007.20202079677</v>
      </c>
      <c r="J26" s="80">
        <v>0.3019</v>
      </c>
      <c r="K26" s="80">
        <v>3.4500000000000003E-2</v>
      </c>
    </row>
    <row r="27" spans="2:11">
      <c r="B27" t="s">
        <v>1018</v>
      </c>
      <c r="C27">
        <v>74168</v>
      </c>
      <c r="D27" t="s">
        <v>106</v>
      </c>
      <c r="E27" t="s">
        <v>1019</v>
      </c>
      <c r="F27" s="77">
        <v>4747516.49</v>
      </c>
      <c r="G27" s="77">
        <v>172.31453600000034</v>
      </c>
      <c r="H27" s="77">
        <v>25981.779371784</v>
      </c>
      <c r="I27" s="78">
        <v>1.09E-2</v>
      </c>
      <c r="J27" s="78">
        <v>5.0299999999999997E-2</v>
      </c>
      <c r="K27" s="78">
        <v>5.7999999999999996E-3</v>
      </c>
    </row>
    <row r="28" spans="2:11">
      <c r="B28" t="s">
        <v>1020</v>
      </c>
      <c r="C28">
        <v>74166</v>
      </c>
      <c r="D28" t="s">
        <v>102</v>
      </c>
      <c r="E28" t="s">
        <v>1021</v>
      </c>
      <c r="F28" s="77">
        <v>4851052.12</v>
      </c>
      <c r="G28" s="77">
        <v>63.400658999999983</v>
      </c>
      <c r="H28" s="77">
        <v>3075.5990125134699</v>
      </c>
      <c r="I28" s="78">
        <v>0.16389999999999999</v>
      </c>
      <c r="J28" s="78">
        <v>6.0000000000000001E-3</v>
      </c>
      <c r="K28" s="78">
        <v>6.9999999999999999E-4</v>
      </c>
    </row>
    <row r="29" spans="2:11">
      <c r="B29" t="s">
        <v>1022</v>
      </c>
      <c r="C29">
        <v>74167</v>
      </c>
      <c r="D29" t="s">
        <v>102</v>
      </c>
      <c r="E29" t="s">
        <v>1023</v>
      </c>
      <c r="F29" s="77">
        <v>30560797.48</v>
      </c>
      <c r="G29" s="77">
        <v>62.459149999999937</v>
      </c>
      <c r="H29" s="77">
        <v>19088.014339229401</v>
      </c>
      <c r="I29" s="78">
        <v>0.30430000000000001</v>
      </c>
      <c r="J29" s="78">
        <v>3.6900000000000002E-2</v>
      </c>
      <c r="K29" s="78">
        <v>4.1999999999999997E-3</v>
      </c>
    </row>
    <row r="30" spans="2:11">
      <c r="B30" t="s">
        <v>1024</v>
      </c>
      <c r="C30">
        <v>74217</v>
      </c>
      <c r="D30" t="s">
        <v>102</v>
      </c>
      <c r="E30" t="s">
        <v>1025</v>
      </c>
      <c r="F30" s="77">
        <v>5764117.4299999997</v>
      </c>
      <c r="G30" s="77">
        <v>90.102651000000009</v>
      </c>
      <c r="H30" s="77">
        <v>5193.6226111830701</v>
      </c>
      <c r="I30" s="78">
        <v>0.15770000000000001</v>
      </c>
      <c r="J30" s="78">
        <v>1.01E-2</v>
      </c>
      <c r="K30" s="78">
        <v>1.1000000000000001E-3</v>
      </c>
    </row>
    <row r="31" spans="2:11">
      <c r="B31" t="s">
        <v>1026</v>
      </c>
      <c r="C31">
        <v>74231</v>
      </c>
      <c r="D31" t="s">
        <v>102</v>
      </c>
      <c r="E31" t="s">
        <v>1027</v>
      </c>
      <c r="F31" s="77">
        <v>2558908</v>
      </c>
      <c r="G31" s="77">
        <v>100</v>
      </c>
      <c r="H31" s="77">
        <v>2558.9079999999999</v>
      </c>
      <c r="I31" s="78">
        <v>5.2299999999999999E-2</v>
      </c>
      <c r="J31" s="78">
        <v>5.0000000000000001E-3</v>
      </c>
      <c r="K31" s="78">
        <v>5.9999999999999995E-4</v>
      </c>
    </row>
    <row r="32" spans="2:11">
      <c r="B32" t="s">
        <v>1028</v>
      </c>
      <c r="C32">
        <v>74171</v>
      </c>
      <c r="D32" t="s">
        <v>102</v>
      </c>
      <c r="E32" t="s">
        <v>1025</v>
      </c>
      <c r="F32" s="77">
        <v>43495830.439999998</v>
      </c>
      <c r="G32" s="77">
        <v>13.379836000000005</v>
      </c>
      <c r="H32" s="77">
        <v>5819.6707797100798</v>
      </c>
      <c r="I32" s="78">
        <v>8.1039999999999987E-2</v>
      </c>
      <c r="J32" s="78">
        <v>1.1299999999999999E-2</v>
      </c>
      <c r="K32" s="78">
        <v>1.2999999999999999E-3</v>
      </c>
    </row>
    <row r="33" spans="2:11">
      <c r="B33" t="s">
        <v>1029</v>
      </c>
      <c r="C33">
        <v>74170</v>
      </c>
      <c r="D33" t="s">
        <v>102</v>
      </c>
      <c r="E33" t="s">
        <v>1030</v>
      </c>
      <c r="F33" s="77">
        <v>14722654.949999999</v>
      </c>
      <c r="G33" s="77">
        <v>26.074610999999969</v>
      </c>
      <c r="H33" s="77">
        <v>3838.87500708474</v>
      </c>
      <c r="I33" s="78">
        <v>4.0399999999999998E-2</v>
      </c>
      <c r="J33" s="78">
        <v>7.4000000000000003E-3</v>
      </c>
      <c r="K33" s="78">
        <v>8.0000000000000004E-4</v>
      </c>
    </row>
    <row r="34" spans="2:11">
      <c r="B34" t="s">
        <v>1031</v>
      </c>
      <c r="C34">
        <v>74196</v>
      </c>
      <c r="D34" t="s">
        <v>102</v>
      </c>
      <c r="E34" t="s">
        <v>1032</v>
      </c>
      <c r="F34" s="77">
        <v>69836</v>
      </c>
      <c r="G34" s="77">
        <v>65171.83</v>
      </c>
      <c r="H34" s="77">
        <v>45513.399198799998</v>
      </c>
      <c r="I34" s="78">
        <v>5.6399999999999999E-2</v>
      </c>
      <c r="J34" s="78">
        <v>8.8099999999999998E-2</v>
      </c>
      <c r="K34" s="78">
        <v>1.01E-2</v>
      </c>
    </row>
    <row r="35" spans="2:11">
      <c r="B35" t="s">
        <v>1033</v>
      </c>
      <c r="C35">
        <v>74185</v>
      </c>
      <c r="D35" t="s">
        <v>102</v>
      </c>
      <c r="E35" t="s">
        <v>1034</v>
      </c>
      <c r="F35" s="77">
        <v>20997594</v>
      </c>
      <c r="G35" s="77">
        <v>125.1548579999999</v>
      </c>
      <c r="H35" s="77">
        <v>26279.5089541165</v>
      </c>
      <c r="I35" s="78">
        <v>0.12670000000000001</v>
      </c>
      <c r="J35" s="78">
        <v>5.0900000000000001E-2</v>
      </c>
      <c r="K35" s="78">
        <v>5.7999999999999996E-3</v>
      </c>
    </row>
    <row r="36" spans="2:11">
      <c r="B36" t="s">
        <v>1035</v>
      </c>
      <c r="C36">
        <v>74202</v>
      </c>
      <c r="D36" t="s">
        <v>102</v>
      </c>
      <c r="E36" t="s">
        <v>244</v>
      </c>
      <c r="F36" s="77">
        <v>8630237</v>
      </c>
      <c r="G36" s="77">
        <v>167.94477199999955</v>
      </c>
      <c r="H36" s="77">
        <v>14494.031852709601</v>
      </c>
      <c r="I36" s="78">
        <v>0.10299999999999999</v>
      </c>
      <c r="J36" s="78">
        <v>2.8000000000000001E-2</v>
      </c>
      <c r="K36" s="78">
        <v>3.2000000000000002E-3</v>
      </c>
    </row>
    <row r="37" spans="2:11">
      <c r="B37" t="s">
        <v>1036</v>
      </c>
      <c r="C37">
        <v>74179</v>
      </c>
      <c r="D37" t="s">
        <v>102</v>
      </c>
      <c r="E37" t="s">
        <v>1037</v>
      </c>
      <c r="F37" s="77">
        <v>5159027.8099999996</v>
      </c>
      <c r="G37" s="77">
        <v>80.708866999999941</v>
      </c>
      <c r="H37" s="77">
        <v>4163.79289366591</v>
      </c>
      <c r="I37" s="78">
        <v>0.11990000000000001</v>
      </c>
      <c r="J37" s="78">
        <v>8.0999999999999996E-3</v>
      </c>
      <c r="K37" s="78">
        <v>8.9999999999999998E-4</v>
      </c>
    </row>
    <row r="38" spans="2:11">
      <c r="B38" s="79" t="s">
        <v>233</v>
      </c>
      <c r="C38" s="16"/>
      <c r="F38" s="81">
        <v>53086693.240000002</v>
      </c>
      <c r="H38" s="81">
        <v>223439.74552292176</v>
      </c>
      <c r="J38" s="80">
        <v>0.43240000000000001</v>
      </c>
      <c r="K38" s="80">
        <v>4.9500000000000002E-2</v>
      </c>
    </row>
    <row r="39" spans="2:11">
      <c r="B39" s="79" t="s">
        <v>1038</v>
      </c>
      <c r="C39" s="16"/>
      <c r="F39" s="81">
        <v>9187256.7300000004</v>
      </c>
      <c r="H39" s="81">
        <v>74045.999135484497</v>
      </c>
      <c r="J39" s="80">
        <v>0.14330000000000001</v>
      </c>
      <c r="K39" s="80">
        <v>1.6400000000000001E-2</v>
      </c>
    </row>
    <row r="40" spans="2:11">
      <c r="B40" t="s">
        <v>1039</v>
      </c>
      <c r="C40">
        <v>74180</v>
      </c>
      <c r="D40" t="s">
        <v>106</v>
      </c>
      <c r="E40" t="s">
        <v>1040</v>
      </c>
      <c r="F40" s="77">
        <v>1503916.8</v>
      </c>
      <c r="G40" s="77">
        <v>634.76425899999958</v>
      </c>
      <c r="H40" s="77">
        <v>30319.132428832901</v>
      </c>
      <c r="I40" s="78">
        <v>7.8478000000000006E-2</v>
      </c>
      <c r="J40" s="78">
        <v>5.8700000000000002E-2</v>
      </c>
      <c r="K40" s="78">
        <v>6.7000000000000002E-3</v>
      </c>
    </row>
    <row r="41" spans="2:11">
      <c r="B41" t="s">
        <v>1041</v>
      </c>
      <c r="C41">
        <v>74200</v>
      </c>
      <c r="D41" t="s">
        <v>106</v>
      </c>
      <c r="E41" t="s">
        <v>1042</v>
      </c>
      <c r="F41" s="77">
        <v>2963220.71</v>
      </c>
      <c r="G41" s="77">
        <v>273.90098400000051</v>
      </c>
      <c r="H41" s="77">
        <v>25777.339208515001</v>
      </c>
      <c r="I41" s="78">
        <v>8.3299999999999999E-2</v>
      </c>
      <c r="J41" s="78">
        <v>4.99E-2</v>
      </c>
      <c r="K41" s="78">
        <v>5.7000000000000002E-3</v>
      </c>
    </row>
    <row r="42" spans="2:11">
      <c r="B42" t="s">
        <v>1043</v>
      </c>
      <c r="C42">
        <v>74215</v>
      </c>
      <c r="D42" t="s">
        <v>106</v>
      </c>
      <c r="E42" t="s">
        <v>1044</v>
      </c>
      <c r="F42" s="77">
        <v>4720119.22</v>
      </c>
      <c r="G42" s="77">
        <v>119.73456999999981</v>
      </c>
      <c r="H42" s="77">
        <v>17949.527498136598</v>
      </c>
      <c r="I42" s="78">
        <v>3.5450000000000002E-2</v>
      </c>
      <c r="J42" s="78">
        <v>3.4700000000000002E-2</v>
      </c>
      <c r="K42" s="78">
        <v>4.0000000000000001E-3</v>
      </c>
    </row>
    <row r="43" spans="2:11">
      <c r="B43" s="79" t="s">
        <v>1045</v>
      </c>
      <c r="C43" s="16"/>
      <c r="F43" s="81">
        <v>3101332.62</v>
      </c>
      <c r="H43" s="81">
        <v>20309.327640661191</v>
      </c>
      <c r="J43" s="80">
        <v>3.9300000000000002E-2</v>
      </c>
      <c r="K43" s="80">
        <v>4.4999999999999997E-3</v>
      </c>
    </row>
    <row r="44" spans="2:11">
      <c r="B44" t="s">
        <v>1046</v>
      </c>
      <c r="C44">
        <v>74188</v>
      </c>
      <c r="D44" t="s">
        <v>106</v>
      </c>
      <c r="E44" t="s">
        <v>1047</v>
      </c>
      <c r="F44" s="77">
        <v>293708.62</v>
      </c>
      <c r="G44" s="77">
        <v>1147.7231299999971</v>
      </c>
      <c r="H44" s="77">
        <v>10706.1745705431</v>
      </c>
      <c r="I44" s="78">
        <v>1.7000000000000001E-2</v>
      </c>
      <c r="J44" s="78">
        <v>2.07E-2</v>
      </c>
      <c r="K44" s="78">
        <v>2.3999999999999998E-3</v>
      </c>
    </row>
    <row r="45" spans="2:11">
      <c r="B45" t="s">
        <v>1048</v>
      </c>
      <c r="C45">
        <v>74189</v>
      </c>
      <c r="D45" t="s">
        <v>106</v>
      </c>
      <c r="E45" t="s">
        <v>1049</v>
      </c>
      <c r="F45" s="77">
        <v>2807624</v>
      </c>
      <c r="G45" s="77">
        <v>107.69471999999998</v>
      </c>
      <c r="H45" s="77">
        <v>9603.1530701180909</v>
      </c>
      <c r="I45" s="78">
        <v>6.1600000000000002E-2</v>
      </c>
      <c r="J45" s="78">
        <v>1.8599999999999998E-2</v>
      </c>
      <c r="K45" s="78">
        <v>2.0999999999999999E-3</v>
      </c>
    </row>
    <row r="46" spans="2:11">
      <c r="B46" s="79" t="s">
        <v>1050</v>
      </c>
      <c r="C46" s="16"/>
      <c r="F46" s="81">
        <v>23329901.300000001</v>
      </c>
      <c r="H46" s="81">
        <v>74524.969397420355</v>
      </c>
      <c r="J46" s="80">
        <v>0.14419999999999999</v>
      </c>
      <c r="K46" s="80">
        <v>1.6500000000000001E-2</v>
      </c>
    </row>
    <row r="47" spans="2:11">
      <c r="B47" t="s">
        <v>1051</v>
      </c>
      <c r="C47">
        <v>74192</v>
      </c>
      <c r="D47" t="s">
        <v>106</v>
      </c>
      <c r="E47" t="s">
        <v>1052</v>
      </c>
      <c r="F47" s="77">
        <v>2284173</v>
      </c>
      <c r="G47" s="77">
        <v>105.28744400000001</v>
      </c>
      <c r="H47" s="77">
        <v>7638.1128415242702</v>
      </c>
      <c r="I47" s="78">
        <v>3.5400000000000001E-2</v>
      </c>
      <c r="J47" s="78">
        <v>1.4800000000000001E-2</v>
      </c>
      <c r="K47" s="78">
        <v>1.6999999999999999E-3</v>
      </c>
    </row>
    <row r="48" spans="2:11">
      <c r="B48" t="s">
        <v>1053</v>
      </c>
      <c r="C48">
        <v>74178</v>
      </c>
      <c r="D48" t="s">
        <v>106</v>
      </c>
      <c r="E48" t="s">
        <v>1054</v>
      </c>
      <c r="F48" s="77">
        <v>5200652.67</v>
      </c>
      <c r="G48" s="77">
        <v>125.61479000000024</v>
      </c>
      <c r="H48" s="77">
        <v>20748.137641838501</v>
      </c>
      <c r="I48" s="78">
        <v>3.4639999999999997E-2</v>
      </c>
      <c r="J48" s="78">
        <v>4.0099999999999997E-2</v>
      </c>
      <c r="K48" s="78">
        <v>4.5999999999999999E-3</v>
      </c>
    </row>
    <row r="49" spans="2:11">
      <c r="B49" t="s">
        <v>1055</v>
      </c>
      <c r="C49">
        <v>74208</v>
      </c>
      <c r="D49" t="s">
        <v>106</v>
      </c>
      <c r="E49" t="s">
        <v>1056</v>
      </c>
      <c r="F49" s="77">
        <v>2194512.17</v>
      </c>
      <c r="G49" s="77">
        <v>95.912122999999966</v>
      </c>
      <c r="H49" s="77">
        <v>6684.8550004874096</v>
      </c>
      <c r="I49" s="78">
        <v>4.7000000000000002E-3</v>
      </c>
      <c r="J49" s="78">
        <v>1.29E-2</v>
      </c>
      <c r="K49" s="78">
        <v>1.5E-3</v>
      </c>
    </row>
    <row r="50" spans="2:11">
      <c r="B50" t="s">
        <v>1057</v>
      </c>
      <c r="C50">
        <v>74172</v>
      </c>
      <c r="D50" t="s">
        <v>106</v>
      </c>
      <c r="E50" t="s">
        <v>1058</v>
      </c>
      <c r="F50" s="77">
        <v>6192888.6200000001</v>
      </c>
      <c r="G50" s="77">
        <v>100.83645700000011</v>
      </c>
      <c r="H50" s="77">
        <v>19833.133757876702</v>
      </c>
      <c r="I50" s="78">
        <v>5.1310000000000001E-2</v>
      </c>
      <c r="J50" s="78">
        <v>3.8399999999999997E-2</v>
      </c>
      <c r="K50" s="78">
        <v>4.4000000000000003E-3</v>
      </c>
    </row>
    <row r="51" spans="2:11">
      <c r="B51" t="s">
        <v>1059</v>
      </c>
      <c r="C51">
        <v>74169</v>
      </c>
      <c r="D51" t="s">
        <v>106</v>
      </c>
      <c r="E51" t="s">
        <v>1015</v>
      </c>
      <c r="F51" s="77">
        <v>3171748.84</v>
      </c>
      <c r="G51" s="77">
        <v>106.71652700000041</v>
      </c>
      <c r="H51" s="77">
        <v>10750.0619381015</v>
      </c>
      <c r="I51" s="78">
        <v>0.02</v>
      </c>
      <c r="J51" s="78">
        <v>2.0799999999999999E-2</v>
      </c>
      <c r="K51" s="78">
        <v>2.3999999999999998E-3</v>
      </c>
    </row>
    <row r="52" spans="2:11">
      <c r="B52" t="s">
        <v>1060</v>
      </c>
      <c r="C52">
        <v>74181</v>
      </c>
      <c r="D52" t="s">
        <v>106</v>
      </c>
      <c r="E52" t="s">
        <v>1061</v>
      </c>
      <c r="F52" s="77">
        <v>4285926</v>
      </c>
      <c r="G52" s="77">
        <v>65.167517000000032</v>
      </c>
      <c r="H52" s="77">
        <v>8870.6682175919705</v>
      </c>
      <c r="I52" s="78">
        <v>0.19900000000000001</v>
      </c>
      <c r="J52" s="78">
        <v>1.72E-2</v>
      </c>
      <c r="K52" s="78">
        <v>2E-3</v>
      </c>
    </row>
    <row r="53" spans="2:11">
      <c r="B53" s="79" t="s">
        <v>1062</v>
      </c>
      <c r="C53" s="16"/>
      <c r="F53" s="81">
        <v>17468202.59</v>
      </c>
      <c r="H53" s="81">
        <v>54559.449349355709</v>
      </c>
      <c r="J53" s="80">
        <v>0.1056</v>
      </c>
      <c r="K53" s="80">
        <v>1.21E-2</v>
      </c>
    </row>
    <row r="54" spans="2:11">
      <c r="B54" t="s">
        <v>1063</v>
      </c>
      <c r="C54">
        <v>74187</v>
      </c>
      <c r="D54" t="s">
        <v>106</v>
      </c>
      <c r="E54" t="s">
        <v>1064</v>
      </c>
      <c r="F54" s="77">
        <v>1130591.22</v>
      </c>
      <c r="G54" s="77">
        <v>94.478419000000102</v>
      </c>
      <c r="H54" s="77">
        <v>3392.4911189879899</v>
      </c>
      <c r="I54" s="78">
        <v>3.3300000000000003E-2</v>
      </c>
      <c r="J54" s="78">
        <v>6.6E-3</v>
      </c>
      <c r="K54" s="78">
        <v>8.0000000000000004E-4</v>
      </c>
    </row>
    <row r="55" spans="2:11">
      <c r="B55" t="s">
        <v>1065</v>
      </c>
      <c r="C55">
        <v>74205</v>
      </c>
      <c r="D55" t="s">
        <v>110</v>
      </c>
      <c r="E55" t="s">
        <v>1066</v>
      </c>
      <c r="F55" s="77">
        <v>2100850</v>
      </c>
      <c r="G55" s="77">
        <v>133.51329999999999</v>
      </c>
      <c r="H55" s="77">
        <v>9883.3955449229798</v>
      </c>
      <c r="I55" s="78">
        <v>0.19639999999999999</v>
      </c>
      <c r="J55" s="78">
        <v>1.9099999999999999E-2</v>
      </c>
      <c r="K55" s="78">
        <v>2.2000000000000001E-3</v>
      </c>
    </row>
    <row r="56" spans="2:11">
      <c r="B56" t="s">
        <v>1067</v>
      </c>
      <c r="C56">
        <v>74199</v>
      </c>
      <c r="D56" t="s">
        <v>106</v>
      </c>
      <c r="E56" t="s">
        <v>1008</v>
      </c>
      <c r="F56" s="77">
        <v>4380565.84</v>
      </c>
      <c r="G56" s="77">
        <v>78.632155000000239</v>
      </c>
      <c r="H56" s="77">
        <v>10939.8378280863</v>
      </c>
      <c r="I56" s="78">
        <v>2.6270000000000002E-2</v>
      </c>
      <c r="J56" s="78">
        <v>2.12E-2</v>
      </c>
      <c r="K56" s="78">
        <v>2.3999999999999998E-3</v>
      </c>
    </row>
    <row r="57" spans="2:11">
      <c r="B57" t="s">
        <v>1068</v>
      </c>
      <c r="C57">
        <v>74203</v>
      </c>
      <c r="D57" t="s">
        <v>106</v>
      </c>
      <c r="E57" t="s">
        <v>1069</v>
      </c>
      <c r="F57" s="77">
        <v>2507445</v>
      </c>
      <c r="G57" s="77">
        <v>100</v>
      </c>
      <c r="H57" s="77">
        <v>7963.6453199999996</v>
      </c>
      <c r="I57" s="78">
        <v>5.0099999999999999E-2</v>
      </c>
      <c r="J57" s="78">
        <v>1.54E-2</v>
      </c>
      <c r="K57" s="78">
        <v>1.8E-3</v>
      </c>
    </row>
    <row r="58" spans="2:11">
      <c r="B58" t="s">
        <v>1070</v>
      </c>
      <c r="C58">
        <v>74193</v>
      </c>
      <c r="D58" t="s">
        <v>106</v>
      </c>
      <c r="E58" t="s">
        <v>1071</v>
      </c>
      <c r="F58" s="77">
        <v>539916.07999999996</v>
      </c>
      <c r="G58" s="77">
        <v>32.435312999999979</v>
      </c>
      <c r="H58" s="77">
        <v>556.192142261409</v>
      </c>
      <c r="I58" s="78">
        <v>1.0200000000000001E-2</v>
      </c>
      <c r="J58" s="78">
        <v>1.1000000000000001E-3</v>
      </c>
      <c r="K58" s="78">
        <v>1E-4</v>
      </c>
    </row>
    <row r="59" spans="2:11">
      <c r="B59" t="s">
        <v>1072</v>
      </c>
      <c r="C59">
        <v>74190</v>
      </c>
      <c r="D59" t="s">
        <v>106</v>
      </c>
      <c r="E59" t="s">
        <v>1073</v>
      </c>
      <c r="F59" s="77">
        <v>3129617.16</v>
      </c>
      <c r="G59" s="77">
        <v>113.66331700000042</v>
      </c>
      <c r="H59" s="77">
        <v>11297.7519149001</v>
      </c>
      <c r="I59" s="78">
        <v>0.19874</v>
      </c>
      <c r="J59" s="78">
        <v>2.1899999999999999E-2</v>
      </c>
      <c r="K59" s="78">
        <v>2.5000000000000001E-3</v>
      </c>
    </row>
    <row r="60" spans="2:11">
      <c r="B60" t="s">
        <v>1074</v>
      </c>
      <c r="C60">
        <v>74207</v>
      </c>
      <c r="D60" t="s">
        <v>106</v>
      </c>
      <c r="E60" t="s">
        <v>1075</v>
      </c>
      <c r="F60" s="77">
        <v>1653538.05</v>
      </c>
      <c r="G60" s="77">
        <v>146.34888500000002</v>
      </c>
      <c r="H60" s="77">
        <v>7685.7119695409601</v>
      </c>
      <c r="I60" s="78">
        <v>1.1111111111111111E-3</v>
      </c>
      <c r="J60" s="78">
        <v>1.49E-2</v>
      </c>
      <c r="K60" s="78">
        <v>1.6999999999999999E-3</v>
      </c>
    </row>
    <row r="61" spans="2:11">
      <c r="B61" t="s">
        <v>1076</v>
      </c>
      <c r="C61">
        <v>74197</v>
      </c>
      <c r="D61" t="s">
        <v>106</v>
      </c>
      <c r="E61" t="s">
        <v>1056</v>
      </c>
      <c r="F61" s="77">
        <v>2025679.24</v>
      </c>
      <c r="G61" s="77">
        <v>44.150123999999998</v>
      </c>
      <c r="H61" s="77">
        <v>2840.4235106559699</v>
      </c>
      <c r="I61" s="78">
        <v>3.9600000000000003E-2</v>
      </c>
      <c r="J61" s="78">
        <v>5.4999999999999997E-3</v>
      </c>
      <c r="K61" s="78">
        <v>5.9999999999999995E-4</v>
      </c>
    </row>
    <row r="62" spans="2:11">
      <c r="B62" t="s">
        <v>235</v>
      </c>
      <c r="C62" s="16"/>
    </row>
    <row r="63" spans="2:11">
      <c r="B63" t="s">
        <v>297</v>
      </c>
      <c r="C63" s="16"/>
    </row>
    <row r="64" spans="2:11">
      <c r="B64" t="s">
        <v>298</v>
      </c>
      <c r="C64" s="16"/>
    </row>
    <row r="65" spans="2:3">
      <c r="B65" t="s">
        <v>299</v>
      </c>
      <c r="C65" s="16"/>
    </row>
    <row r="66" spans="2:3"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1417208.48</v>
      </c>
      <c r="H11" s="7"/>
      <c r="I11" s="75">
        <v>1696.726707386749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1077</v>
      </c>
      <c r="C12" s="16"/>
      <c r="D12" s="16"/>
      <c r="G12" s="81">
        <v>1417208.48</v>
      </c>
      <c r="I12" s="81">
        <v>1696.726707386749</v>
      </c>
      <c r="K12" s="80">
        <v>1</v>
      </c>
      <c r="L12" s="80">
        <v>4.0000000000000002E-4</v>
      </c>
    </row>
    <row r="13" spans="2:59">
      <c r="B13" t="s">
        <v>1078</v>
      </c>
      <c r="C13" t="s">
        <v>1079</v>
      </c>
      <c r="D13" t="s">
        <v>475</v>
      </c>
      <c r="E13" t="s">
        <v>106</v>
      </c>
      <c r="F13" t="s">
        <v>1080</v>
      </c>
      <c r="G13" s="77">
        <v>511249.32</v>
      </c>
      <c r="H13" s="77">
        <v>81.453799999999873</v>
      </c>
      <c r="I13" s="77">
        <v>1322.5880275985701</v>
      </c>
      <c r="J13" s="78">
        <v>0</v>
      </c>
      <c r="K13" s="78">
        <v>0.77949999999999997</v>
      </c>
      <c r="L13" s="78">
        <v>2.9999999999999997E-4</v>
      </c>
    </row>
    <row r="14" spans="2:59">
      <c r="B14" t="s">
        <v>1081</v>
      </c>
      <c r="C14" t="s">
        <v>1082</v>
      </c>
      <c r="D14" t="s">
        <v>516</v>
      </c>
      <c r="E14" t="s">
        <v>102</v>
      </c>
      <c r="F14" t="s">
        <v>1083</v>
      </c>
      <c r="G14" s="77">
        <v>905959.16</v>
      </c>
      <c r="H14" s="77">
        <v>41.297521600000046</v>
      </c>
      <c r="I14" s="77">
        <v>374.13867978817899</v>
      </c>
      <c r="J14" s="78">
        <v>0</v>
      </c>
      <c r="K14" s="78">
        <v>0.2205</v>
      </c>
      <c r="L14" s="78">
        <v>1E-4</v>
      </c>
    </row>
    <row r="15" spans="2:59">
      <c r="B15" s="79" t="s">
        <v>904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235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B20" t="s">
        <v>299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905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906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905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915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907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-168728905</v>
      </c>
      <c r="H11" s="7"/>
      <c r="I11" s="75">
        <v>-14860.345625056509</v>
      </c>
      <c r="J11" s="76">
        <v>1</v>
      </c>
      <c r="K11" s="76">
        <v>-3.3E-3</v>
      </c>
      <c r="AW11" s="16"/>
    </row>
    <row r="12" spans="2:49">
      <c r="B12" s="79" t="s">
        <v>204</v>
      </c>
      <c r="C12" s="16"/>
      <c r="D12" s="16"/>
      <c r="G12" s="81">
        <v>-168728905</v>
      </c>
      <c r="I12" s="81">
        <v>-14860.345625056509</v>
      </c>
      <c r="J12" s="80">
        <v>1</v>
      </c>
      <c r="K12" s="80">
        <v>-3.3E-3</v>
      </c>
    </row>
    <row r="13" spans="2:49">
      <c r="B13" s="79" t="s">
        <v>905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906</v>
      </c>
      <c r="C15" s="16"/>
      <c r="D15" s="16"/>
      <c r="G15" s="81">
        <v>-223743905</v>
      </c>
      <c r="I15" s="81">
        <v>-17030.444133330358</v>
      </c>
      <c r="J15" s="80">
        <v>1.1459999999999999</v>
      </c>
      <c r="K15" s="80">
        <v>-3.8E-3</v>
      </c>
    </row>
    <row r="16" spans="2:49">
      <c r="B16" t="s">
        <v>1085</v>
      </c>
      <c r="C16" t="s">
        <v>1086</v>
      </c>
      <c r="D16" t="s">
        <v>123</v>
      </c>
      <c r="E16" t="s">
        <v>110</v>
      </c>
      <c r="F16" t="s">
        <v>1087</v>
      </c>
      <c r="G16" s="77">
        <v>-35365905</v>
      </c>
      <c r="H16" s="77">
        <v>-2.9836229988917009</v>
      </c>
      <c r="I16" s="77">
        <v>1055.1852753461901</v>
      </c>
      <c r="J16" s="78">
        <v>-7.0999999999999994E-2</v>
      </c>
      <c r="K16" s="78">
        <v>2.0000000000000001E-4</v>
      </c>
    </row>
    <row r="17" spans="2:11">
      <c r="B17" t="s">
        <v>1088</v>
      </c>
      <c r="C17" t="s">
        <v>1089</v>
      </c>
      <c r="D17" t="s">
        <v>123</v>
      </c>
      <c r="E17" t="s">
        <v>110</v>
      </c>
      <c r="F17" t="s">
        <v>1090</v>
      </c>
      <c r="G17" s="77">
        <v>-1451000</v>
      </c>
      <c r="H17" s="77">
        <v>-4.914375646181985</v>
      </c>
      <c r="I17" s="77">
        <v>71.307590626100605</v>
      </c>
      <c r="J17" s="78">
        <v>-4.7999999999999996E-3</v>
      </c>
      <c r="K17" s="78">
        <v>0</v>
      </c>
    </row>
    <row r="18" spans="2:11">
      <c r="B18" t="s">
        <v>1091</v>
      </c>
      <c r="C18" t="s">
        <v>1092</v>
      </c>
      <c r="D18" t="s">
        <v>123</v>
      </c>
      <c r="E18" t="s">
        <v>106</v>
      </c>
      <c r="F18" t="s">
        <v>1087</v>
      </c>
      <c r="G18" s="77">
        <v>-8545000</v>
      </c>
      <c r="H18" s="77">
        <v>6.4097293062106262</v>
      </c>
      <c r="I18" s="77">
        <v>-547.71136921569803</v>
      </c>
      <c r="J18" s="78">
        <v>3.6900000000000002E-2</v>
      </c>
      <c r="K18" s="78">
        <v>-1E-4</v>
      </c>
    </row>
    <row r="19" spans="2:11">
      <c r="B19" t="s">
        <v>1093</v>
      </c>
      <c r="C19" t="s">
        <v>1094</v>
      </c>
      <c r="D19" t="s">
        <v>123</v>
      </c>
      <c r="E19" t="s">
        <v>106</v>
      </c>
      <c r="F19" t="s">
        <v>1087</v>
      </c>
      <c r="G19" s="77">
        <v>-248088000</v>
      </c>
      <c r="H19" s="77">
        <v>6.0011951148219582</v>
      </c>
      <c r="I19" s="77">
        <v>-14888.2449364595</v>
      </c>
      <c r="J19" s="78">
        <v>1.0019</v>
      </c>
      <c r="K19" s="78">
        <v>-3.3E-3</v>
      </c>
    </row>
    <row r="20" spans="2:11">
      <c r="B20" t="s">
        <v>1095</v>
      </c>
      <c r="C20" t="s">
        <v>1096</v>
      </c>
      <c r="D20" t="s">
        <v>123</v>
      </c>
      <c r="E20" t="s">
        <v>106</v>
      </c>
      <c r="F20" t="s">
        <v>1097</v>
      </c>
      <c r="G20" s="77">
        <v>27706000</v>
      </c>
      <c r="H20" s="77">
        <v>-2.2670058855110518</v>
      </c>
      <c r="I20" s="77">
        <v>-628.09665063969203</v>
      </c>
      <c r="J20" s="78">
        <v>4.2299999999999997E-2</v>
      </c>
      <c r="K20" s="78">
        <v>-1E-4</v>
      </c>
    </row>
    <row r="21" spans="2:11">
      <c r="B21" t="s">
        <v>1098</v>
      </c>
      <c r="C21" t="s">
        <v>1099</v>
      </c>
      <c r="D21" t="s">
        <v>123</v>
      </c>
      <c r="E21" t="s">
        <v>106</v>
      </c>
      <c r="F21" t="s">
        <v>264</v>
      </c>
      <c r="G21" s="77">
        <v>42000000</v>
      </c>
      <c r="H21" s="77">
        <v>-4.9830572452089523</v>
      </c>
      <c r="I21" s="77">
        <v>-2092.88404298776</v>
      </c>
      <c r="J21" s="78">
        <v>0.14080000000000001</v>
      </c>
      <c r="K21" s="78">
        <v>-5.0000000000000001E-4</v>
      </c>
    </row>
    <row r="22" spans="2:11">
      <c r="B22" s="79" t="s">
        <v>1084</v>
      </c>
      <c r="C22" s="16"/>
      <c r="D22" s="16"/>
      <c r="G22" s="81">
        <v>-13204000</v>
      </c>
      <c r="I22" s="81">
        <v>1169.0917270875</v>
      </c>
      <c r="J22" s="80">
        <v>-7.8700000000000006E-2</v>
      </c>
      <c r="K22" s="80">
        <v>2.9999999999999997E-4</v>
      </c>
    </row>
    <row r="23" spans="2:11">
      <c r="B23" t="s">
        <v>1100</v>
      </c>
      <c r="C23" t="s">
        <v>1101</v>
      </c>
      <c r="D23" t="s">
        <v>123</v>
      </c>
      <c r="E23" t="s">
        <v>110</v>
      </c>
      <c r="F23" t="s">
        <v>1102</v>
      </c>
      <c r="G23" s="77">
        <v>6600000</v>
      </c>
      <c r="H23" s="77">
        <v>1.1497807230839379</v>
      </c>
      <c r="I23" s="77">
        <v>75.885527723539894</v>
      </c>
      <c r="J23" s="78">
        <v>-5.1000000000000004E-3</v>
      </c>
      <c r="K23" s="78">
        <v>0</v>
      </c>
    </row>
    <row r="24" spans="2:11">
      <c r="B24" t="s">
        <v>1103</v>
      </c>
      <c r="C24" t="s">
        <v>1104</v>
      </c>
      <c r="D24" t="s">
        <v>123</v>
      </c>
      <c r="E24" t="s">
        <v>110</v>
      </c>
      <c r="F24" t="s">
        <v>1105</v>
      </c>
      <c r="G24" s="77">
        <v>-19804000</v>
      </c>
      <c r="H24" s="77">
        <v>-5.5201282537061198</v>
      </c>
      <c r="I24" s="77">
        <v>1093.20619936396</v>
      </c>
      <c r="J24" s="78">
        <v>-7.3599999999999999E-2</v>
      </c>
      <c r="K24" s="78">
        <v>2.0000000000000001E-4</v>
      </c>
    </row>
    <row r="25" spans="2:11">
      <c r="B25" s="79" t="s">
        <v>907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228</v>
      </c>
      <c r="C26" t="s">
        <v>228</v>
      </c>
      <c r="D26" t="s">
        <v>228</v>
      </c>
      <c r="E26" t="s">
        <v>228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575</v>
      </c>
      <c r="C27" s="16"/>
      <c r="D27" s="16"/>
      <c r="G27" s="81">
        <v>68219000</v>
      </c>
      <c r="I27" s="81">
        <v>1001.0067811863501</v>
      </c>
      <c r="J27" s="80">
        <v>-6.7400000000000002E-2</v>
      </c>
      <c r="K27" s="80">
        <v>2.0000000000000001E-4</v>
      </c>
    </row>
    <row r="28" spans="2:11">
      <c r="B28" t="s">
        <v>1106</v>
      </c>
      <c r="C28" t="s">
        <v>1107</v>
      </c>
      <c r="D28" t="s">
        <v>123</v>
      </c>
      <c r="E28" t="s">
        <v>102</v>
      </c>
      <c r="F28" t="s">
        <v>1108</v>
      </c>
      <c r="G28" s="77">
        <v>68219000</v>
      </c>
      <c r="H28" s="77">
        <v>1.4673430879760037</v>
      </c>
      <c r="I28" s="77">
        <v>1001.0067811863501</v>
      </c>
      <c r="J28" s="78">
        <v>-6.7400000000000002E-2</v>
      </c>
      <c r="K28" s="78">
        <v>2.0000000000000001E-4</v>
      </c>
    </row>
    <row r="29" spans="2:11">
      <c r="B29" s="79" t="s">
        <v>233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905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915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907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E35" t="s">
        <v>228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575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228</v>
      </c>
      <c r="C37" t="s">
        <v>228</v>
      </c>
      <c r="D37" t="s">
        <v>228</v>
      </c>
      <c r="E37" t="s">
        <v>228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235</v>
      </c>
      <c r="C38" s="16"/>
      <c r="D38" s="16"/>
    </row>
    <row r="39" spans="2:11">
      <c r="B39" t="s">
        <v>297</v>
      </c>
      <c r="C39" s="16"/>
      <c r="D39" s="16"/>
    </row>
    <row r="40" spans="2:11">
      <c r="B40" t="s">
        <v>298</v>
      </c>
      <c r="C40" s="16"/>
      <c r="D40" s="16"/>
    </row>
    <row r="41" spans="2:11">
      <c r="B41" t="s">
        <v>299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3.31</v>
      </c>
      <c r="J11" s="18"/>
      <c r="K11" s="18"/>
      <c r="L11" s="18"/>
      <c r="M11" s="76">
        <v>1.77E-2</v>
      </c>
      <c r="N11" s="75">
        <v>79716126.630999997</v>
      </c>
      <c r="O11" s="7"/>
      <c r="P11" s="75">
        <v>86905.992954637477</v>
      </c>
      <c r="Q11" s="76">
        <v>1</v>
      </c>
      <c r="R11" s="76">
        <v>1.9199999999999998E-2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3.31</v>
      </c>
      <c r="M12" s="80">
        <v>1.77E-2</v>
      </c>
      <c r="N12" s="81">
        <v>79716126.630999997</v>
      </c>
      <c r="P12" s="81">
        <v>86905.992954637477</v>
      </c>
      <c r="Q12" s="80">
        <v>1</v>
      </c>
      <c r="R12" s="80">
        <v>1.9199999999999998E-2</v>
      </c>
    </row>
    <row r="13" spans="2:60">
      <c r="B13" s="79" t="s">
        <v>1109</v>
      </c>
      <c r="I13" s="81">
        <v>4.49</v>
      </c>
      <c r="M13" s="80">
        <v>0</v>
      </c>
      <c r="N13" s="81">
        <v>53093203.660999998</v>
      </c>
      <c r="P13" s="81">
        <v>57607.2238196857</v>
      </c>
      <c r="Q13" s="80">
        <v>0.66290000000000004</v>
      </c>
      <c r="R13" s="80">
        <v>1.2800000000000001E-2</v>
      </c>
    </row>
    <row r="14" spans="2:60">
      <c r="B14" s="83" t="s">
        <v>1187</v>
      </c>
      <c r="C14" t="s">
        <v>1110</v>
      </c>
      <c r="D14" t="s">
        <v>1111</v>
      </c>
      <c r="F14" t="s">
        <v>1112</v>
      </c>
      <c r="G14" t="s">
        <v>1015</v>
      </c>
      <c r="H14" t="s">
        <v>1113</v>
      </c>
      <c r="I14" s="77">
        <v>1.64</v>
      </c>
      <c r="J14" t="s">
        <v>1114</v>
      </c>
      <c r="K14" t="s">
        <v>102</v>
      </c>
      <c r="L14" s="78">
        <v>0</v>
      </c>
      <c r="M14" s="78">
        <v>0</v>
      </c>
      <c r="N14" s="77">
        <v>16915.718000000001</v>
      </c>
      <c r="O14" s="77">
        <v>100.76267528224341</v>
      </c>
      <c r="P14" s="77">
        <v>17.044730000000001</v>
      </c>
      <c r="Q14" s="78">
        <v>2.0000000000000001E-4</v>
      </c>
      <c r="R14" s="78">
        <v>0</v>
      </c>
    </row>
    <row r="15" spans="2:60">
      <c r="B15" s="83" t="s">
        <v>1188</v>
      </c>
      <c r="C15" t="s">
        <v>1110</v>
      </c>
      <c r="D15" t="s">
        <v>1115</v>
      </c>
      <c r="F15" t="s">
        <v>1112</v>
      </c>
      <c r="G15" t="s">
        <v>1116</v>
      </c>
      <c r="H15" t="s">
        <v>1113</v>
      </c>
      <c r="I15" s="77">
        <v>4.49</v>
      </c>
      <c r="J15" t="s">
        <v>1114</v>
      </c>
      <c r="K15" t="s">
        <v>102</v>
      </c>
      <c r="L15" s="78">
        <v>0</v>
      </c>
      <c r="M15" s="78">
        <v>0</v>
      </c>
      <c r="N15" s="77">
        <v>53076287.943000004</v>
      </c>
      <c r="O15" s="77">
        <v>108.50453436294053</v>
      </c>
      <c r="P15" s="77">
        <v>57590.179089685698</v>
      </c>
      <c r="Q15" s="78">
        <v>0.66269999999999996</v>
      </c>
      <c r="R15" s="78">
        <v>1.2800000000000001E-2</v>
      </c>
    </row>
    <row r="16" spans="2:60">
      <c r="B16" s="79" t="s">
        <v>1117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228</v>
      </c>
      <c r="D17" t="s">
        <v>228</v>
      </c>
      <c r="F17" t="s">
        <v>228</v>
      </c>
      <c r="I17" s="77">
        <v>0</v>
      </c>
      <c r="J17" t="s">
        <v>228</v>
      </c>
      <c r="K17" t="s">
        <v>228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1118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228</v>
      </c>
      <c r="D19" t="s">
        <v>228</v>
      </c>
      <c r="F19" t="s">
        <v>228</v>
      </c>
      <c r="I19" s="77">
        <v>0</v>
      </c>
      <c r="J19" t="s">
        <v>228</v>
      </c>
      <c r="K19" t="s">
        <v>228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1119</v>
      </c>
      <c r="I20" s="81">
        <v>0.41</v>
      </c>
      <c r="M20" s="80">
        <v>3.73E-2</v>
      </c>
      <c r="N20" s="81">
        <v>16164393.619999999</v>
      </c>
      <c r="P20" s="81">
        <v>19286.941866501769</v>
      </c>
      <c r="Q20" s="80">
        <v>0.22189999999999999</v>
      </c>
      <c r="R20" s="80">
        <v>4.3E-3</v>
      </c>
    </row>
    <row r="21" spans="2:18">
      <c r="B21" t="s">
        <v>1120</v>
      </c>
      <c r="C21" t="s">
        <v>1110</v>
      </c>
      <c r="D21" t="s">
        <v>1121</v>
      </c>
      <c r="E21" t="s">
        <v>979</v>
      </c>
      <c r="F21" t="s">
        <v>1122</v>
      </c>
      <c r="G21" t="s">
        <v>538</v>
      </c>
      <c r="H21" t="s">
        <v>1113</v>
      </c>
      <c r="J21" t="s">
        <v>684</v>
      </c>
      <c r="K21" t="s">
        <v>102</v>
      </c>
      <c r="L21" s="78">
        <v>0</v>
      </c>
      <c r="M21" s="78">
        <v>0</v>
      </c>
      <c r="N21" s="77">
        <v>1135441</v>
      </c>
      <c r="O21" s="77">
        <v>340.392157</v>
      </c>
      <c r="P21" s="77">
        <v>3864.95211136237</v>
      </c>
      <c r="Q21" s="78">
        <v>4.4499999999999998E-2</v>
      </c>
      <c r="R21" s="78">
        <v>8.9999999999999998E-4</v>
      </c>
    </row>
    <row r="22" spans="2:18">
      <c r="B22" t="s">
        <v>1123</v>
      </c>
      <c r="C22" t="s">
        <v>1110</v>
      </c>
      <c r="D22" t="s">
        <v>1124</v>
      </c>
      <c r="E22" t="s">
        <v>979</v>
      </c>
      <c r="F22" t="s">
        <v>1122</v>
      </c>
      <c r="G22" t="s">
        <v>1125</v>
      </c>
      <c r="H22" t="s">
        <v>1113</v>
      </c>
      <c r="I22" s="77">
        <v>0.96</v>
      </c>
      <c r="J22" t="s">
        <v>684</v>
      </c>
      <c r="K22" t="s">
        <v>102</v>
      </c>
      <c r="L22" s="78">
        <v>7.0000000000000007E-2</v>
      </c>
      <c r="M22" s="78">
        <v>6.2600000000000003E-2</v>
      </c>
      <c r="N22" s="77">
        <v>7381081.8499999996</v>
      </c>
      <c r="O22" s="77">
        <v>102.51697299999999</v>
      </c>
      <c r="P22" s="77">
        <v>7566.8616872723996</v>
      </c>
      <c r="Q22" s="78">
        <v>8.7099999999999997E-2</v>
      </c>
      <c r="R22" s="78">
        <v>1.6999999999999999E-3</v>
      </c>
    </row>
    <row r="23" spans="2:18">
      <c r="B23" t="s">
        <v>1126</v>
      </c>
      <c r="C23" t="s">
        <v>1110</v>
      </c>
      <c r="D23" t="s">
        <v>1127</v>
      </c>
      <c r="E23" t="s">
        <v>1128</v>
      </c>
      <c r="F23" t="s">
        <v>228</v>
      </c>
      <c r="G23" t="s">
        <v>1129</v>
      </c>
      <c r="H23" t="s">
        <v>897</v>
      </c>
      <c r="I23" s="77">
        <v>0.08</v>
      </c>
      <c r="J23" t="s">
        <v>437</v>
      </c>
      <c r="K23" t="s">
        <v>102</v>
      </c>
      <c r="L23" s="78">
        <v>7.0000000000000007E-2</v>
      </c>
      <c r="M23" s="78">
        <v>3.1300000000000001E-2</v>
      </c>
      <c r="N23" s="77">
        <v>7647870.7699999996</v>
      </c>
      <c r="O23" s="77">
        <v>102.71</v>
      </c>
      <c r="P23" s="77">
        <v>7855.128067867</v>
      </c>
      <c r="Q23" s="78">
        <v>9.0399999999999994E-2</v>
      </c>
      <c r="R23" s="78">
        <v>1.6999999999999999E-3</v>
      </c>
    </row>
    <row r="24" spans="2:18">
      <c r="B24" s="79" t="s">
        <v>1130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228</v>
      </c>
      <c r="D25" t="s">
        <v>228</v>
      </c>
      <c r="F25" t="s">
        <v>228</v>
      </c>
      <c r="I25" s="77">
        <v>0</v>
      </c>
      <c r="J25" t="s">
        <v>228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1131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1132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228</v>
      </c>
      <c r="D28" t="s">
        <v>228</v>
      </c>
      <c r="F28" t="s">
        <v>228</v>
      </c>
      <c r="I28" s="77">
        <v>0</v>
      </c>
      <c r="J28" t="s">
        <v>228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1133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228</v>
      </c>
      <c r="D30" t="s">
        <v>228</v>
      </c>
      <c r="F30" t="s">
        <v>228</v>
      </c>
      <c r="I30" s="77">
        <v>0</v>
      </c>
      <c r="J30" t="s">
        <v>228</v>
      </c>
      <c r="K30" t="s">
        <v>228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1134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228</v>
      </c>
      <c r="D32" t="s">
        <v>228</v>
      </c>
      <c r="F32" t="s">
        <v>228</v>
      </c>
      <c r="I32" s="77">
        <v>0</v>
      </c>
      <c r="J32" t="s">
        <v>228</v>
      </c>
      <c r="K32" t="s">
        <v>228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1135</v>
      </c>
      <c r="I33" s="81">
        <v>2.13</v>
      </c>
      <c r="M33" s="80">
        <v>8.1799999999999998E-2</v>
      </c>
      <c r="N33" s="81">
        <v>10458529.35</v>
      </c>
      <c r="P33" s="81">
        <v>10011.827268450001</v>
      </c>
      <c r="Q33" s="80">
        <v>0.1152</v>
      </c>
      <c r="R33" s="80">
        <v>2.2000000000000001E-3</v>
      </c>
    </row>
    <row r="34" spans="2:18">
      <c r="B34" t="s">
        <v>1136</v>
      </c>
      <c r="C34" t="s">
        <v>1110</v>
      </c>
      <c r="D34" t="s">
        <v>1137</v>
      </c>
      <c r="E34" t="s">
        <v>1138</v>
      </c>
      <c r="F34" t="s">
        <v>412</v>
      </c>
      <c r="G34" t="s">
        <v>1139</v>
      </c>
      <c r="H34" t="s">
        <v>150</v>
      </c>
      <c r="I34" s="77">
        <v>1.93</v>
      </c>
      <c r="J34" t="s">
        <v>479</v>
      </c>
      <c r="K34" t="s">
        <v>102</v>
      </c>
      <c r="L34" s="78">
        <v>5.1799999999999999E-2</v>
      </c>
      <c r="M34" s="78">
        <v>8.6400000000000005E-2</v>
      </c>
      <c r="N34" s="77">
        <v>8778000</v>
      </c>
      <c r="O34" s="77">
        <v>95.16</v>
      </c>
      <c r="P34" s="77">
        <v>8353.1448</v>
      </c>
      <c r="Q34" s="78">
        <v>9.6100000000000005E-2</v>
      </c>
      <c r="R34" s="78">
        <v>1.8E-3</v>
      </c>
    </row>
    <row r="35" spans="2:18">
      <c r="B35" t="s">
        <v>1140</v>
      </c>
      <c r="C35" t="s">
        <v>1110</v>
      </c>
      <c r="D35" t="s">
        <v>1141</v>
      </c>
      <c r="E35" t="s">
        <v>974</v>
      </c>
      <c r="F35" t="s">
        <v>228</v>
      </c>
      <c r="G35" t="s">
        <v>1142</v>
      </c>
      <c r="H35" t="s">
        <v>897</v>
      </c>
      <c r="I35" s="77">
        <v>3.17</v>
      </c>
      <c r="J35" t="s">
        <v>330</v>
      </c>
      <c r="K35" t="s">
        <v>102</v>
      </c>
      <c r="L35" s="78">
        <v>5.2999999999999999E-2</v>
      </c>
      <c r="M35" s="78">
        <v>5.8400000000000001E-2</v>
      </c>
      <c r="N35" s="77">
        <v>1680529.35</v>
      </c>
      <c r="O35" s="77">
        <v>98.7</v>
      </c>
      <c r="P35" s="77">
        <v>1658.68246845</v>
      </c>
      <c r="Q35" s="78">
        <v>1.9099999999999999E-2</v>
      </c>
      <c r="R35" s="78">
        <v>4.0000000000000002E-4</v>
      </c>
    </row>
    <row r="36" spans="2:18">
      <c r="B36" s="79" t="s">
        <v>233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s="79" t="s">
        <v>1143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228</v>
      </c>
      <c r="D38" t="s">
        <v>228</v>
      </c>
      <c r="F38" t="s">
        <v>228</v>
      </c>
      <c r="I38" s="77">
        <v>0</v>
      </c>
      <c r="J38" t="s">
        <v>228</v>
      </c>
      <c r="K38" t="s">
        <v>228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1118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228</v>
      </c>
      <c r="D40" t="s">
        <v>228</v>
      </c>
      <c r="F40" t="s">
        <v>228</v>
      </c>
      <c r="I40" s="77">
        <v>0</v>
      </c>
      <c r="J40" t="s">
        <v>228</v>
      </c>
      <c r="K40" t="s">
        <v>228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1119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228</v>
      </c>
      <c r="D42" t="s">
        <v>228</v>
      </c>
      <c r="F42" t="s">
        <v>228</v>
      </c>
      <c r="I42" s="77">
        <v>0</v>
      </c>
      <c r="J42" t="s">
        <v>228</v>
      </c>
      <c r="K42" t="s">
        <v>228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s="79" t="s">
        <v>1135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228</v>
      </c>
      <c r="D44" t="s">
        <v>228</v>
      </c>
      <c r="F44" t="s">
        <v>228</v>
      </c>
      <c r="I44" s="77">
        <v>0</v>
      </c>
      <c r="J44" t="s">
        <v>228</v>
      </c>
      <c r="K44" t="s">
        <v>228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t="s">
        <v>235</v>
      </c>
    </row>
    <row r="46" spans="2:18">
      <c r="B46" t="s">
        <v>297</v>
      </c>
    </row>
    <row r="47" spans="2:18">
      <c r="B47" t="s">
        <v>298</v>
      </c>
    </row>
    <row r="48" spans="2:18">
      <c r="B48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1144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1145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83442.250428087704</v>
      </c>
      <c r="H11" s="76">
        <v>1</v>
      </c>
      <c r="I11" s="76">
        <v>1.8499999999999999E-2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83442.250428087704</v>
      </c>
      <c r="H12" s="80">
        <v>1</v>
      </c>
      <c r="I12" s="80">
        <v>1.8499999999999999E-2</v>
      </c>
    </row>
    <row r="13" spans="2:55">
      <c r="B13" s="79" t="s">
        <v>1146</v>
      </c>
      <c r="E13" s="80">
        <v>0</v>
      </c>
      <c r="F13" s="19"/>
      <c r="G13" s="81">
        <v>83442.250428087704</v>
      </c>
      <c r="H13" s="80">
        <v>1</v>
      </c>
      <c r="I13" s="80">
        <v>1.8499999999999999E-2</v>
      </c>
    </row>
    <row r="14" spans="2:55">
      <c r="B14" t="s">
        <v>1147</v>
      </c>
      <c r="C14" t="s">
        <v>1030</v>
      </c>
      <c r="D14" t="s">
        <v>1148</v>
      </c>
      <c r="E14" s="78">
        <v>0</v>
      </c>
      <c r="F14" t="s">
        <v>102</v>
      </c>
      <c r="G14" s="77">
        <v>33912.5004060309</v>
      </c>
      <c r="H14" s="78">
        <v>0.40639999999999998</v>
      </c>
      <c r="I14" s="78">
        <v>7.4999999999999997E-3</v>
      </c>
      <c r="J14" t="s">
        <v>1149</v>
      </c>
    </row>
    <row r="15" spans="2:55">
      <c r="B15" t="s">
        <v>1150</v>
      </c>
      <c r="C15" t="s">
        <v>1030</v>
      </c>
      <c r="D15" t="s">
        <v>1148</v>
      </c>
      <c r="E15" s="78">
        <v>0</v>
      </c>
      <c r="F15" t="s">
        <v>102</v>
      </c>
      <c r="G15" s="77">
        <v>50154.750022056804</v>
      </c>
      <c r="H15" s="78">
        <v>0.60109999999999997</v>
      </c>
      <c r="I15" s="78">
        <v>1.11E-2</v>
      </c>
      <c r="J15" t="s">
        <v>1149</v>
      </c>
    </row>
    <row r="16" spans="2:55">
      <c r="B16" t="s">
        <v>1151</v>
      </c>
      <c r="C16" t="s">
        <v>1152</v>
      </c>
      <c r="D16" t="s">
        <v>1148</v>
      </c>
      <c r="E16" s="78">
        <v>0</v>
      </c>
      <c r="F16" t="s">
        <v>102</v>
      </c>
      <c r="G16" s="77">
        <v>-625</v>
      </c>
      <c r="H16" s="78">
        <v>-7.4999999999999997E-3</v>
      </c>
      <c r="I16" s="78">
        <v>-1E-4</v>
      </c>
      <c r="J16" t="s">
        <v>1149</v>
      </c>
    </row>
    <row r="17" spans="2:9">
      <c r="B17" s="79" t="s">
        <v>1153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228</v>
      </c>
      <c r="E18" s="78">
        <v>0</v>
      </c>
      <c r="F18" t="s">
        <v>228</v>
      </c>
      <c r="G18" s="77">
        <v>0</v>
      </c>
      <c r="H18" s="78">
        <v>0</v>
      </c>
      <c r="I18" s="78">
        <v>0</v>
      </c>
    </row>
    <row r="19" spans="2:9">
      <c r="B19" s="79" t="s">
        <v>233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1146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B22" s="79" t="s">
        <v>1153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228</v>
      </c>
      <c r="E23" s="78">
        <v>0</v>
      </c>
      <c r="F23" t="s">
        <v>228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25988.01647853</v>
      </c>
      <c r="J11" s="76">
        <v>1</v>
      </c>
      <c r="K11" s="76">
        <v>5.7999999999999996E-3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25988.01647853</v>
      </c>
      <c r="J14" s="80">
        <v>1</v>
      </c>
      <c r="K14" s="80">
        <v>5.7999999999999996E-3</v>
      </c>
    </row>
    <row r="15" spans="2:60">
      <c r="B15" t="s">
        <v>1154</v>
      </c>
      <c r="C15" t="s">
        <v>1155</v>
      </c>
      <c r="D15" t="s">
        <v>228</v>
      </c>
      <c r="E15" t="s">
        <v>897</v>
      </c>
      <c r="F15" s="78">
        <v>0</v>
      </c>
      <c r="G15" t="s">
        <v>106</v>
      </c>
      <c r="H15" s="78">
        <v>0</v>
      </c>
      <c r="I15" s="77">
        <v>921.04</v>
      </c>
      <c r="J15" s="78">
        <v>3.5400000000000001E-2</v>
      </c>
      <c r="K15" s="78">
        <v>2.0000000000000001E-4</v>
      </c>
    </row>
    <row r="16" spans="2:60">
      <c r="B16" t="s">
        <v>1156</v>
      </c>
      <c r="C16" t="s">
        <v>1157</v>
      </c>
      <c r="D16" t="s">
        <v>228</v>
      </c>
      <c r="E16" t="s">
        <v>897</v>
      </c>
      <c r="F16" s="78">
        <v>0</v>
      </c>
      <c r="G16" t="s">
        <v>202</v>
      </c>
      <c r="H16" s="78">
        <v>0</v>
      </c>
      <c r="I16" s="77">
        <v>-0.39310142399999998</v>
      </c>
      <c r="J16" s="78">
        <v>0</v>
      </c>
      <c r="K16" s="78">
        <v>0</v>
      </c>
    </row>
    <row r="17" spans="2:11">
      <c r="B17" t="s">
        <v>1158</v>
      </c>
      <c r="C17" t="s">
        <v>1159</v>
      </c>
      <c r="D17" t="s">
        <v>228</v>
      </c>
      <c r="E17" t="s">
        <v>897</v>
      </c>
      <c r="F17" s="78">
        <v>0</v>
      </c>
      <c r="G17" t="s">
        <v>113</v>
      </c>
      <c r="H17" s="78">
        <v>0</v>
      </c>
      <c r="I17" s="77">
        <v>5665.3713720220003</v>
      </c>
      <c r="J17" s="78">
        <v>0.218</v>
      </c>
      <c r="K17" s="78">
        <v>1.2999999999999999E-3</v>
      </c>
    </row>
    <row r="18" spans="2:11">
      <c r="B18" t="s">
        <v>1160</v>
      </c>
      <c r="C18" t="s">
        <v>1161</v>
      </c>
      <c r="D18" t="s">
        <v>228</v>
      </c>
      <c r="E18" t="s">
        <v>897</v>
      </c>
      <c r="F18" s="78">
        <v>0</v>
      </c>
      <c r="G18" t="s">
        <v>203</v>
      </c>
      <c r="H18" s="78">
        <v>0</v>
      </c>
      <c r="I18" s="77">
        <v>-0.77653742400000003</v>
      </c>
      <c r="J18" s="78">
        <v>0</v>
      </c>
      <c r="K18" s="78">
        <v>0</v>
      </c>
    </row>
    <row r="19" spans="2:11">
      <c r="B19" t="s">
        <v>1162</v>
      </c>
      <c r="C19" t="s">
        <v>1163</v>
      </c>
      <c r="D19" t="s">
        <v>228</v>
      </c>
      <c r="E19" t="s">
        <v>897</v>
      </c>
      <c r="F19" s="78">
        <v>0</v>
      </c>
      <c r="G19" t="s">
        <v>110</v>
      </c>
      <c r="H19" s="78">
        <v>0</v>
      </c>
      <c r="I19" s="77">
        <v>-6083.9164349639996</v>
      </c>
      <c r="J19" s="78">
        <v>-0.2341</v>
      </c>
      <c r="K19" s="78">
        <v>-1.2999999999999999E-3</v>
      </c>
    </row>
    <row r="20" spans="2:11">
      <c r="B20" t="s">
        <v>1164</v>
      </c>
      <c r="C20" t="s">
        <v>1165</v>
      </c>
      <c r="D20" t="s">
        <v>228</v>
      </c>
      <c r="E20" t="s">
        <v>897</v>
      </c>
      <c r="F20" s="78">
        <v>0</v>
      </c>
      <c r="G20" t="s">
        <v>106</v>
      </c>
      <c r="H20" s="78">
        <v>0</v>
      </c>
      <c r="I20" s="77">
        <v>25486.691180319998</v>
      </c>
      <c r="J20" s="78">
        <v>0.98070000000000002</v>
      </c>
      <c r="K20" s="78">
        <v>5.5999999999999999E-3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workbookViewId="0">
      <selection activeCell="Y8" sqref="Y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C12+C26</f>
        <v>156277.77923499144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2">
        <f>SUM(C13:C25)</f>
        <v>119438.36441827143</v>
      </c>
    </row>
    <row r="13" spans="2:17">
      <c r="B13" s="83" t="s">
        <v>1166</v>
      </c>
      <c r="C13" s="84">
        <v>4290.4329920000009</v>
      </c>
      <c r="D13" s="85">
        <v>45959</v>
      </c>
    </row>
    <row r="14" spans="2:17">
      <c r="B14" s="83" t="s">
        <v>1167</v>
      </c>
      <c r="C14" s="84">
        <v>4199.8909999999996</v>
      </c>
      <c r="D14" s="85">
        <v>44961</v>
      </c>
    </row>
    <row r="15" spans="2:17">
      <c r="B15" s="83" t="s">
        <v>1168</v>
      </c>
      <c r="C15" s="84">
        <v>1837.7076799999998</v>
      </c>
      <c r="D15" s="85">
        <v>46760</v>
      </c>
    </row>
    <row r="16" spans="2:17">
      <c r="B16" s="83" t="s">
        <v>1169</v>
      </c>
      <c r="C16" s="84">
        <v>3300.235592</v>
      </c>
      <c r="D16" s="85">
        <v>45347</v>
      </c>
    </row>
    <row r="17" spans="2:4">
      <c r="B17" s="83" t="s">
        <v>1170</v>
      </c>
      <c r="C17" s="84">
        <v>7400.61</v>
      </c>
      <c r="D17" s="85">
        <v>44854</v>
      </c>
    </row>
    <row r="18" spans="2:4">
      <c r="B18" s="83" t="s">
        <v>1171</v>
      </c>
      <c r="C18" s="84">
        <v>3525.4485222714302</v>
      </c>
      <c r="D18" s="85">
        <v>45307</v>
      </c>
    </row>
    <row r="19" spans="2:4">
      <c r="B19" s="83" t="s">
        <v>1172</v>
      </c>
      <c r="C19" s="84">
        <v>14282.188</v>
      </c>
      <c r="D19" s="85">
        <v>44926</v>
      </c>
    </row>
    <row r="20" spans="2:4">
      <c r="B20" s="83" t="s">
        <v>1173</v>
      </c>
      <c r="C20" s="84">
        <v>1957.941</v>
      </c>
      <c r="D20" s="85">
        <v>44926</v>
      </c>
    </row>
    <row r="21" spans="2:4">
      <c r="B21" s="83" t="s">
        <v>1174</v>
      </c>
      <c r="C21" s="84">
        <v>9567.5348479999993</v>
      </c>
      <c r="D21" s="85">
        <v>46197</v>
      </c>
    </row>
    <row r="22" spans="2:4">
      <c r="B22" s="83" t="s">
        <v>1175</v>
      </c>
      <c r="C22" s="84">
        <v>23458.607</v>
      </c>
      <c r="D22" s="85">
        <v>46196</v>
      </c>
    </row>
    <row r="23" spans="2:4">
      <c r="B23" s="83" t="s">
        <v>1176</v>
      </c>
      <c r="C23" s="84">
        <v>9301.7004719999986</v>
      </c>
      <c r="D23" s="85">
        <v>47331</v>
      </c>
    </row>
    <row r="24" spans="2:4">
      <c r="B24" s="83" t="s">
        <v>1177</v>
      </c>
      <c r="C24" s="84">
        <v>7952.5833120000007</v>
      </c>
      <c r="D24" s="85">
        <v>46386</v>
      </c>
    </row>
    <row r="25" spans="2:4">
      <c r="B25" s="83" t="s">
        <v>1178</v>
      </c>
      <c r="C25" s="84">
        <v>28363.484</v>
      </c>
      <c r="D25" s="85">
        <v>46204</v>
      </c>
    </row>
    <row r="26" spans="2:4">
      <c r="B26" s="79" t="s">
        <v>233</v>
      </c>
      <c r="C26" s="82">
        <f>SUM(C27:C43)</f>
        <v>36839.414816720004</v>
      </c>
      <c r="D26" s="86"/>
    </row>
    <row r="27" spans="2:4">
      <c r="B27" s="83" t="s">
        <v>1179</v>
      </c>
      <c r="C27" s="84">
        <v>873.51116000000013</v>
      </c>
      <c r="D27" s="85">
        <v>45503</v>
      </c>
    </row>
    <row r="28" spans="2:4">
      <c r="B28" s="83" t="s">
        <v>1180</v>
      </c>
      <c r="C28" s="84">
        <v>4163.5327360000001</v>
      </c>
      <c r="D28" s="85">
        <v>44926</v>
      </c>
    </row>
    <row r="29" spans="2:4">
      <c r="B29" s="83" t="s">
        <v>1181</v>
      </c>
      <c r="C29" s="84">
        <v>6063.5493280000001</v>
      </c>
      <c r="D29" s="85">
        <v>44926</v>
      </c>
    </row>
    <row r="30" spans="2:4">
      <c r="B30" s="83" t="s">
        <v>1182</v>
      </c>
      <c r="C30" s="84">
        <v>7260.4630399999996</v>
      </c>
      <c r="D30" s="85">
        <v>44926</v>
      </c>
    </row>
    <row r="31" spans="2:4">
      <c r="B31" s="83" t="s">
        <v>1183</v>
      </c>
      <c r="C31" s="84">
        <v>1214.0005920000001</v>
      </c>
      <c r="D31" s="85">
        <v>44926</v>
      </c>
    </row>
    <row r="32" spans="2:4">
      <c r="B32" s="83" t="s">
        <v>1184</v>
      </c>
      <c r="C32" s="84">
        <v>25.05228800000064</v>
      </c>
      <c r="D32" s="85">
        <v>44977</v>
      </c>
    </row>
    <row r="33" spans="2:4">
      <c r="B33" s="83" t="s">
        <v>1185</v>
      </c>
      <c r="C33" s="84">
        <v>6128.7042692799996</v>
      </c>
      <c r="D33" s="85">
        <v>45658</v>
      </c>
    </row>
    <row r="34" spans="2:4">
      <c r="B34" s="83" t="s">
        <v>1186</v>
      </c>
      <c r="C34" s="84">
        <v>11110.601403440003</v>
      </c>
      <c r="D34" s="85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42B0C-4513-44D0-92AE-3C6E00BB7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17A0FC-301A-4487-9E11-96C68F40FC7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D21458-5B99-4C95-9E9A-B1A8CDCF94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